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F&amp;O)'!$R$1:$T$397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33" i="7"/>
  <c r="P114"/>
  <c r="P55"/>
  <c r="M47"/>
  <c r="L47"/>
  <c r="L52"/>
  <c r="M52" s="1"/>
  <c r="L113"/>
  <c r="M113" s="1"/>
  <c r="L54"/>
  <c r="M54" s="1"/>
  <c r="L139"/>
  <c r="M139" s="1"/>
  <c r="L107"/>
  <c r="M107" s="1"/>
  <c r="L50"/>
  <c r="M50" s="1"/>
  <c r="M15"/>
  <c r="L15"/>
  <c r="L112"/>
  <c r="M112" s="1"/>
  <c r="P111"/>
  <c r="P53"/>
  <c r="M102" l="1"/>
  <c r="L102"/>
  <c r="L108"/>
  <c r="M108" s="1"/>
  <c r="L51"/>
  <c r="M51" s="1"/>
  <c r="L101"/>
  <c r="M101" s="1"/>
  <c r="L48"/>
  <c r="M48" s="1"/>
  <c r="L92"/>
  <c r="L93"/>
  <c r="M93" s="1"/>
  <c r="L94"/>
  <c r="M94" s="1"/>
  <c r="L95"/>
  <c r="M95" s="1"/>
  <c r="L97"/>
  <c r="M97" s="1"/>
  <c r="L98"/>
  <c r="M98" s="1"/>
  <c r="L104"/>
  <c r="M104" s="1"/>
  <c r="L105"/>
  <c r="M105" s="1"/>
  <c r="L106"/>
  <c r="M106" s="1"/>
  <c r="L110"/>
  <c r="M110" s="1"/>
  <c r="L109"/>
  <c r="M109" s="1"/>
  <c r="L204"/>
  <c r="M204" s="1"/>
  <c r="L213"/>
  <c r="M213" s="1"/>
  <c r="L39"/>
  <c r="M39" s="1"/>
  <c r="L41"/>
  <c r="M41" s="1"/>
  <c r="P49"/>
  <c r="L77"/>
  <c r="M77" s="1"/>
  <c r="L82"/>
  <c r="M82" s="1"/>
  <c r="L81"/>
  <c r="M81" s="1"/>
  <c r="L83"/>
  <c r="M83" s="1"/>
  <c r="L138"/>
  <c r="M138" s="1"/>
  <c r="P46"/>
  <c r="L30"/>
  <c r="M30" s="1"/>
  <c r="L99"/>
  <c r="M99" s="1"/>
  <c r="L100"/>
  <c r="M100" s="1"/>
  <c r="L44"/>
  <c r="M44" s="1"/>
  <c r="L38"/>
  <c r="M38" s="1"/>
  <c r="L10"/>
  <c r="M10" s="1"/>
  <c r="L43"/>
  <c r="M43" s="1"/>
  <c r="L67"/>
  <c r="M67" s="1"/>
  <c r="L137"/>
  <c r="M137" s="1"/>
  <c r="L34"/>
  <c r="M34" s="1"/>
  <c r="P45"/>
  <c r="P103"/>
  <c r="L18"/>
  <c r="M18" s="1"/>
  <c r="L78"/>
  <c r="M78" s="1"/>
  <c r="L80"/>
  <c r="M80" s="1"/>
  <c r="L35"/>
  <c r="M35" s="1"/>
  <c r="L79"/>
  <c r="M79" s="1"/>
  <c r="L76"/>
  <c r="M76" s="1"/>
  <c r="P40"/>
  <c r="P42"/>
  <c r="L23"/>
  <c r="M23" s="1"/>
  <c r="L36"/>
  <c r="M36" s="1"/>
  <c r="L29"/>
  <c r="M29" s="1"/>
  <c r="P37"/>
  <c r="P33"/>
  <c r="L22"/>
  <c r="M22" s="1"/>
  <c r="L32"/>
  <c r="M32" s="1"/>
  <c r="L125"/>
  <c r="M125" s="1"/>
  <c r="P96"/>
  <c r="L64"/>
  <c r="M64" s="1"/>
  <c r="L31"/>
  <c r="M31" s="1"/>
  <c r="L75"/>
  <c r="M75" s="1"/>
  <c r="F89"/>
  <c r="L27"/>
  <c r="M27" s="1"/>
  <c r="L28"/>
  <c r="M28" s="1"/>
  <c r="L89" l="1"/>
  <c r="M89" s="1"/>
  <c r="L66"/>
  <c r="M66" s="1"/>
  <c r="L65"/>
  <c r="M65" s="1"/>
  <c r="L136" l="1"/>
  <c r="M136" s="1"/>
  <c r="L24"/>
  <c r="M24" s="1"/>
  <c r="L26"/>
  <c r="M26" s="1"/>
  <c r="L19"/>
  <c r="M19" s="1"/>
  <c r="L25"/>
  <c r="M25" s="1"/>
  <c r="L21"/>
  <c r="M21" s="1"/>
  <c r="L135"/>
  <c r="M135" s="1"/>
  <c r="P20"/>
  <c r="M92"/>
  <c r="M73"/>
  <c r="L74"/>
  <c r="L73"/>
  <c r="L13"/>
  <c r="M13" s="1"/>
  <c r="L90"/>
  <c r="M90" s="1"/>
  <c r="L134"/>
  <c r="M134" s="1"/>
  <c r="L11"/>
  <c r="M11" s="1"/>
  <c r="L17"/>
  <c r="M17" s="1"/>
  <c r="L16"/>
  <c r="M16" s="1"/>
  <c r="L63"/>
  <c r="M63" s="1"/>
  <c r="L133"/>
  <c r="L91"/>
  <c r="M91" s="1"/>
  <c r="L14"/>
  <c r="M14" s="1"/>
  <c r="L261" l="1"/>
  <c r="M261" s="1"/>
  <c r="F12"/>
  <c r="L12" s="1"/>
  <c r="M12" s="1"/>
  <c r="L259"/>
  <c r="M259" s="1"/>
  <c r="L258" l="1"/>
  <c r="M258" s="1"/>
  <c r="L208" l="1"/>
  <c r="M208" s="1"/>
  <c r="L192"/>
  <c r="M192" s="1"/>
  <c r="L251" l="1"/>
  <c r="M251" s="1"/>
  <c r="N7"/>
  <c r="L263"/>
  <c r="M263" s="1"/>
  <c r="L264"/>
  <c r="M264" s="1"/>
  <c r="L249"/>
  <c r="M249" s="1"/>
  <c r="K55" i="14" l="1"/>
  <c r="L55" s="1"/>
  <c r="K57" l="1"/>
  <c r="L57" s="1"/>
  <c r="K58"/>
  <c r="L58" s="1"/>
  <c r="K56" l="1"/>
  <c r="L56" s="1"/>
  <c r="K54"/>
  <c r="L54" s="1"/>
  <c r="L53"/>
  <c r="K53"/>
  <c r="L256" i="7"/>
  <c r="M256" s="1"/>
  <c r="K52" i="14"/>
  <c r="L52" s="1"/>
  <c r="K51" l="1"/>
  <c r="L51" s="1"/>
  <c r="K49"/>
  <c r="L49" s="1"/>
  <c r="K50"/>
  <c r="L50" s="1"/>
  <c r="L246" i="7"/>
  <c r="M246" s="1"/>
  <c r="L262"/>
  <c r="M262" s="1"/>
  <c r="K47" i="14"/>
  <c r="L47" s="1"/>
  <c r="K48"/>
  <c r="L48" s="1"/>
  <c r="K45"/>
  <c r="L45" s="1"/>
  <c r="K46"/>
  <c r="L46" s="1"/>
  <c r="L219" i="7"/>
  <c r="M219" s="1"/>
  <c r="L257"/>
  <c r="M257" s="1"/>
  <c r="K44" i="14"/>
  <c r="L44" s="1"/>
  <c r="L243" i="7" l="1"/>
  <c r="M243" s="1"/>
  <c r="L252"/>
  <c r="M252" s="1"/>
  <c r="L260"/>
  <c r="M260" s="1"/>
  <c r="L248" l="1"/>
  <c r="M248" s="1"/>
  <c r="L206"/>
  <c r="M206" s="1"/>
  <c r="K43" i="14"/>
  <c r="L43" s="1"/>
  <c r="K41"/>
  <c r="L41" s="1"/>
  <c r="L171" i="7"/>
  <c r="M171" s="1"/>
  <c r="K42" i="14"/>
  <c r="L42" s="1"/>
  <c r="L250" i="7" l="1"/>
  <c r="M250" s="1"/>
  <c r="K40" i="14"/>
  <c r="L40" s="1"/>
  <c r="L255" i="7"/>
  <c r="M255" s="1"/>
  <c r="L234"/>
  <c r="M234" s="1"/>
  <c r="K39" i="14"/>
  <c r="L39" s="1"/>
  <c r="L188" i="7" l="1"/>
  <c r="M188" s="1"/>
  <c r="K38" i="14"/>
  <c r="L38" s="1"/>
  <c r="L254" i="7" l="1"/>
  <c r="M254" s="1"/>
  <c r="K37" i="14"/>
  <c r="L37" s="1"/>
  <c r="K36" l="1"/>
  <c r="L36" s="1"/>
  <c r="K35"/>
  <c r="L35" s="1"/>
  <c r="L253" i="7"/>
  <c r="M253" s="1"/>
  <c r="K34" i="14"/>
  <c r="L34" s="1"/>
  <c r="K33"/>
  <c r="L33" s="1"/>
  <c r="K32"/>
  <c r="L32" s="1"/>
  <c r="K30"/>
  <c r="L30" s="1"/>
  <c r="K28"/>
  <c r="L28" s="1"/>
  <c r="L239" i="7"/>
  <c r="M23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M216" s="1"/>
  <c r="L247"/>
  <c r="M247" s="1"/>
  <c r="L241"/>
  <c r="M24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M244" s="1"/>
  <c r="L240"/>
  <c r="M240" s="1"/>
  <c r="L238"/>
  <c r="M238" s="1"/>
  <c r="L237"/>
  <c r="M237" s="1"/>
  <c r="L236"/>
  <c r="M236" s="1"/>
  <c r="L235"/>
  <c r="M235" s="1"/>
  <c r="L232"/>
  <c r="M232" s="1"/>
  <c r="L231"/>
  <c r="M231" s="1"/>
  <c r="L230"/>
  <c r="M230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18"/>
  <c r="M218" s="1"/>
  <c r="L217"/>
  <c r="M217" s="1"/>
  <c r="L215"/>
  <c r="M215" s="1"/>
  <c r="L212"/>
  <c r="M212" s="1"/>
  <c r="L211"/>
  <c r="M211" s="1"/>
  <c r="L210"/>
  <c r="M210" s="1"/>
  <c r="L209"/>
  <c r="M209" s="1"/>
  <c r="L205"/>
  <c r="M205" s="1"/>
  <c r="L203"/>
  <c r="M203" s="1"/>
  <c r="L202"/>
  <c r="M202" s="1"/>
  <c r="L201"/>
  <c r="M201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1"/>
  <c r="M191" s="1"/>
  <c r="L189"/>
  <c r="M189" s="1"/>
  <c r="L187"/>
  <c r="M187" s="1"/>
  <c r="L186"/>
  <c r="M186" s="1"/>
  <c r="H185"/>
  <c r="L185" s="1"/>
  <c r="M185" s="1"/>
  <c r="F184"/>
  <c r="L184" s="1"/>
  <c r="M184" s="1"/>
  <c r="L183"/>
  <c r="M183" s="1"/>
  <c r="L181"/>
  <c r="M181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A159"/>
  <c r="A160" s="1"/>
  <c r="A161" s="1"/>
  <c r="A162" s="1"/>
  <c r="A163" s="1"/>
  <c r="A164" s="1"/>
  <c r="A165" s="1"/>
  <c r="L158"/>
  <c r="M158" s="1"/>
  <c r="L157"/>
  <c r="M157" s="1"/>
  <c r="A168" l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66"/>
  <c r="A167" s="1"/>
  <c r="L6" i="2" l="1"/>
  <c r="D7" i="6"/>
  <c r="K6" i="4"/>
  <c r="K6" i="3"/>
</calcChain>
</file>

<file path=xl/sharedStrings.xml><?xml version="1.0" encoding="utf-8"?>
<sst xmlns="http://schemas.openxmlformats.org/spreadsheetml/2006/main" count="7689" uniqueCount="3632">
  <si>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</si>
  <si>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</si>
  <si>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</si>
  <si>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</si>
  <si>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</si>
  <si>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</si>
  <si>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</si>
  <si>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</si>
  <si>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</si>
  <si>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</si>
  <si>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</si>
  <si>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</si>
  <si>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</si>
  <si>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</si>
  <si>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</si>
  <si>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</si>
  <si>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</si>
  <si>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</si>
  <si>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</si>
  <si>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</si>
  <si>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</si>
  <si>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</si>
  <si>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</si>
  <si>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</si>
  <si>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</si>
  <si>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</si>
  <si>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</si>
  <si>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</si>
  <si>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</si>
  <si>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</si>
  <si>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</si>
  <si>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</si>
  <si>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</si>
  <si>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</si>
  <si>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</si>
  <si>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</si>
  <si>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</si>
  <si>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</si>
  <si>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</si>
  <si>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</si>
  <si>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</si>
  <si>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</si>
  <si>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</si>
  <si>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</si>
  <si>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</si>
  <si>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</si>
  <si>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</si>
  <si>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</si>
  <si>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</si>
  <si>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</si>
  <si>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</si>
  <si>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</si>
  <si>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</si>
  <si>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</si>
  <si>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</si>
  <si>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</si>
  <si>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</si>
  <si>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</si>
  <si>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</si>
  <si>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</si>
  <si>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</si>
  <si>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</si>
  <si>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</si>
  <si>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</si>
  <si>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</si>
  <si>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</si>
  <si>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</si>
  <si>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</si>
  <si>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</si>
  <si>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</si>
  <si>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</si>
  <si>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</si>
  <si>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</si>
  <si>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</si>
  <si>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</si>
  <si>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</si>
  <si>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</si>
  <si>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</si>
  <si>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</si>
  <si>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</si>
  <si>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</si>
  <si>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</si>
  <si>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</si>
  <si>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</si>
  <si>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</si>
  <si>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</si>
  <si>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</si>
  <si>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</si>
  <si>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</si>
  <si>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</si>
  <si>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</si>
  <si>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</si>
  <si>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</si>
  <si>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</si>
  <si>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</si>
  <si>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</si>
  <si>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</si>
  <si>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</si>
  <si>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</si>
  <si>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</si>
  <si>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</si>
  <si>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</si>
  <si>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</si>
  <si>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</si>
  <si>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</si>
  <si>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</si>
  <si>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</si>
  <si>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</si>
  <si>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</si>
  <si>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</si>
  <si>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</si>
  <si>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</si>
  <si>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</si>
  <si>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</si>
  <si>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</si>
  <si>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</si>
  <si>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</si>
  <si>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</si>
  <si>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</si>
  <si>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</si>
  <si>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</si>
  <si>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</si>
  <si>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</si>
  <si>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</si>
  <si>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</si>
  <si>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</si>
  <si>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</si>
  <si>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</si>
  <si>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</si>
  <si>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</si>
  <si>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</si>
  <si>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</si>
  <si>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</si>
  <si>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</si>
  <si>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</si>
  <si>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</si>
  <si>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</si>
  <si>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</si>
  <si>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</si>
  <si>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</si>
  <si>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</si>
  <si>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</si>
  <si>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</si>
  <si>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</si>
  <si>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</si>
  <si>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</si>
  <si>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</si>
  <si>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</si>
  <si>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</si>
  <si>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</si>
  <si>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</si>
  <si>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</si>
  <si>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</si>
  <si>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</si>
  <si>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</si>
  <si>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</si>
  <si>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</si>
  <si>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</si>
  <si>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</si>
  <si>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</si>
  <si>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</si>
  <si>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</si>
  <si>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</si>
  <si>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</si>
  <si>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</si>
  <si>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</si>
  <si>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</si>
  <si>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</si>
  <si>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</si>
  <si>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</si>
  <si>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</si>
  <si>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</si>
  <si>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</si>
  <si>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</si>
  <si>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</si>
  <si>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</si>
  <si>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</si>
  <si>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</si>
  <si>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</si>
  <si>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</si>
  <si>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</si>
  <si>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</si>
  <si>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</si>
  <si>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</si>
  <si>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</si>
  <si>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</si>
  <si>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</si>
  <si>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</si>
  <si>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</si>
  <si>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</si>
  <si>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</si>
  <si>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</si>
  <si>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</si>
  <si>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</si>
  <si>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</si>
  <si>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</si>
  <si>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</si>
  <si>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</si>
  <si>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</si>
  <si>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</si>
  <si>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</si>
  <si>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</si>
  <si>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</si>
  <si>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</si>
  <si>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</si>
  <si>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</si>
  <si>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</si>
  <si>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</si>
  <si>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</si>
  <si>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</si>
  <si>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</si>
  <si>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</si>
  <si>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</si>
  <si>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</si>
  <si>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</si>
  <si>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</si>
  <si>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</si>
  <si>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</si>
  <si>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</si>
  <si>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</si>
  <si>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</si>
  <si>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</si>
  <si>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</si>
  <si>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</si>
  <si>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</si>
  <si>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</si>
  <si>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</si>
  <si>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</si>
  <si>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</si>
  <si>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</si>
  <si>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</si>
  <si>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</si>
  <si>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</si>
  <si>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</si>
  <si>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</si>
  <si>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</si>
  <si>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</si>
  <si>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</si>
  <si>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</si>
  <si>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</si>
  <si>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</si>
  <si>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</si>
  <si>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</si>
  <si>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</si>
  <si>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</si>
  <si>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</si>
  <si>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</si>
  <si>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</si>
  <si>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</si>
  <si>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</si>
  <si>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</si>
  <si>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</si>
  <si>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</si>
  <si>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</si>
  <si>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</si>
  <si>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</si>
  <si>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</si>
  <si>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</si>
  <si>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</si>
  <si>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</si>
  <si>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</si>
  <si>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</si>
  <si>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</si>
  <si>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</si>
  <si>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</si>
  <si>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</si>
  <si>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</si>
  <si>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</si>
  <si>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</si>
  <si>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</si>
  <si>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</si>
  <si>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</si>
  <si>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</si>
  <si>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</si>
  <si>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</si>
  <si>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</si>
  <si>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</si>
  <si>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</si>
  <si>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</si>
  <si>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</si>
  <si>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</si>
  <si>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</si>
  <si>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</si>
  <si>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</si>
  <si>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</si>
  <si>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</si>
  <si>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</si>
  <si>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</si>
  <si>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</si>
  <si>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</si>
  <si>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</si>
  <si>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</si>
  <si>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</si>
  <si>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</si>
  <si>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</si>
  <si>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</si>
  <si>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</si>
  <si>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</si>
  <si>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</si>
  <si>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</si>
  <si>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</si>
  <si>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</si>
  <si>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</si>
  <si>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</si>
  <si>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</si>
  <si>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</si>
  <si>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</si>
  <si>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</si>
  <si>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</si>
  <si>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</si>
  <si>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</si>
  <si>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</si>
  <si>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</si>
  <si>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</si>
  <si>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</si>
  <si>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</si>
  <si>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</si>
  <si>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</si>
  <si>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</si>
  <si>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</si>
  <si>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</si>
  <si>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</si>
  <si>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</si>
  <si>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</si>
  <si>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</si>
  <si>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</si>
  <si>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</si>
  <si>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</si>
  <si>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</si>
  <si>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</si>
  <si>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</si>
  <si>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</si>
  <si>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</si>
  <si>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</si>
  <si>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</si>
  <si>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</si>
  <si>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</si>
  <si>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</si>
  <si>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</si>
  <si>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</si>
  <si>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</si>
  <si>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</si>
  <si>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</si>
  <si>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</si>
  <si>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</si>
  <si>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</si>
  <si>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</si>
  <si>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</si>
  <si>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</si>
  <si>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</si>
  <si>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</si>
  <si>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</si>
  <si>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</si>
  <si>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</si>
  <si>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</si>
  <si>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</si>
  <si>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</si>
  <si>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</si>
  <si>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</si>
  <si>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</si>
  <si>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</si>
  <si>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</si>
  <si>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</si>
  <si>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</si>
  <si>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</si>
  <si>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</si>
  <si>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</si>
  <si>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</si>
  <si>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</si>
  <si>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</si>
  <si>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</si>
  <si>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</si>
  <si>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</si>
  <si>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</si>
  <si>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</si>
  <si>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</si>
  <si>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</si>
  <si>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</si>
  <si>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</si>
  <si>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</si>
  <si>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</si>
  <si>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</si>
  <si>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</si>
  <si>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</si>
  <si>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</si>
  <si>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</si>
  <si>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</si>
  <si>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</si>
  <si>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</si>
  <si>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</si>
  <si>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</si>
  <si>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</si>
  <si>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</si>
  <si>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</si>
  <si>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</si>
  <si>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</si>
  <si>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</si>
  <si>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</si>
  <si>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</si>
  <si>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</si>
  <si>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</si>
  <si>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</si>
  <si>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</si>
  <si>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</si>
  <si>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</si>
  <si>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</si>
  <si>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</si>
  <si>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</si>
  <si>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</si>
  <si>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</si>
  <si>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</si>
  <si>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</si>
  <si>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</si>
  <si>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</si>
  <si>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</si>
  <si>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</si>
  <si>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</si>
  <si>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</si>
  <si>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</si>
  <si>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</si>
  <si>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</si>
  <si>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</si>
  <si>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</si>
  <si>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</si>
  <si>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</si>
  <si>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</si>
  <si>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</si>
  <si>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</si>
  <si>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</si>
  <si>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</si>
  <si>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</si>
  <si>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</si>
  <si>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</si>
  <si>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</si>
  <si>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</si>
  <si>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</si>
  <si>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</si>
  <si>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</si>
  <si>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</si>
  <si>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</si>
  <si>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</si>
  <si>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</si>
  <si>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</si>
  <si>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</si>
  <si>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</si>
  <si>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</si>
  <si>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</si>
  <si>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</si>
  <si>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</si>
  <si>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</si>
  <si>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</si>
  <si>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</si>
  <si>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</si>
  <si>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</si>
  <si>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</si>
  <si>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</si>
  <si>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</si>
  <si>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</si>
  <si>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</si>
  <si>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</si>
  <si>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</si>
  <si>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</si>
  <si>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</si>
  <si>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</si>
  <si>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</si>
  <si>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</si>
  <si>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</si>
  <si>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</si>
  <si>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</si>
  <si>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</si>
  <si>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</si>
  <si>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</si>
  <si>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</si>
  <si>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</si>
  <si>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</si>
  <si>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</si>
  <si>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</si>
  <si>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</si>
  <si>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</si>
  <si>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</si>
  <si>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</si>
  <si>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</si>
  <si>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</si>
  <si>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</si>
  <si>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</si>
  <si>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</si>
  <si>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</si>
  <si>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</si>
  <si>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</si>
  <si>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</si>
  <si>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</si>
  <si>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</si>
  <si>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</si>
  <si>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</si>
  <si>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</si>
  <si>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</si>
  <si>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</si>
  <si>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</si>
  <si>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</si>
  <si>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</si>
  <si>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</si>
  <si>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</si>
  <si>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</si>
  <si>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</si>
  <si>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</si>
  <si>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</si>
  <si>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</si>
  <si>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</si>
  <si>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</si>
  <si>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</si>
  <si>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</si>
  <si>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</si>
  <si>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</si>
  <si>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</si>
  <si>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</si>
  <si>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</si>
  <si>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</si>
  <si>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</si>
  <si>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</si>
  <si>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</si>
  <si>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</si>
  <si>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</si>
  <si>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</si>
  <si>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</si>
  <si>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</si>
  <si>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</si>
  <si>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</si>
  <si>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</si>
  <si>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</si>
  <si>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</si>
  <si>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</si>
  <si>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</si>
  <si>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</si>
  <si>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</si>
  <si>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</si>
  <si>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</si>
  <si>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</si>
  <si>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</si>
  <si>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</si>
  <si>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</si>
  <si>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</si>
  <si>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</si>
  <si>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</si>
  <si>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</si>
  <si>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</si>
  <si>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</si>
  <si>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</si>
  <si>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</si>
  <si>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</si>
  <si>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</si>
  <si>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</si>
  <si>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</si>
  <si>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</si>
  <si>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</si>
  <si>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</si>
  <si>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</si>
  <si>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</si>
  <si>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</si>
  <si>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</si>
  <si>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</si>
  <si>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</si>
  <si>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</si>
  <si>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</si>
  <si>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</si>
  <si>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</si>
  <si>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</si>
  <si>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</si>
  <si>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</si>
  <si>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</si>
  <si>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</si>
  <si>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</si>
  <si>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</si>
  <si>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</si>
  <si>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</si>
  <si>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</si>
  <si>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</si>
  <si>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</si>
  <si>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</si>
  <si>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</si>
  <si>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</si>
  <si>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</si>
  <si>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</si>
  <si>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</si>
  <si>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</si>
  <si>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</si>
  <si>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</si>
  <si>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</si>
  <si>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</si>
  <si>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</si>
  <si>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</si>
  <si>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</si>
  <si>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</si>
  <si>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</si>
  <si>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</si>
  <si>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</si>
  <si>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</si>
  <si>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</si>
  <si>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</si>
  <si>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</si>
  <si>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</si>
  <si>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</si>
  <si>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</si>
  <si>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</si>
  <si>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</si>
  <si>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</si>
  <si>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</si>
  <si>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</si>
  <si>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</si>
  <si>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</si>
  <si>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</si>
  <si>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</si>
  <si>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</si>
  <si>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</si>
  <si>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</si>
  <si>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</si>
  <si>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</si>
  <si>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</si>
  <si>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</si>
  <si>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</si>
  <si>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</si>
  <si>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</si>
  <si>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</si>
  <si>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</si>
  <si>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</si>
  <si>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</si>
  <si>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</si>
  <si>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</si>
  <si>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</si>
  <si>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</si>
  <si>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</si>
  <si>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</si>
  <si>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</si>
  <si>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</si>
  <si>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</si>
  <si>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</si>
  <si>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</si>
  <si>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</si>
  <si>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</si>
  <si>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</si>
  <si>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</si>
  <si>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</si>
  <si>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</si>
  <si>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</si>
  <si>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</si>
  <si>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</si>
  <si>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</si>
  <si>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</si>
  <si>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</si>
  <si>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</si>
  <si>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</si>
  <si>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</si>
  <si>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</si>
  <si>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</si>
  <si>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</si>
  <si>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</si>
  <si>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</si>
  <si>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</si>
  <si>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</si>
  <si>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</si>
  <si>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</si>
  <si>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</si>
  <si>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</si>
  <si>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</si>
  <si>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</si>
  <si>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</si>
  <si>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</si>
  <si>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</si>
  <si>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</si>
  <si>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</si>
  <si>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</si>
  <si>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</si>
  <si>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</si>
  <si>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</si>
  <si>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</si>
  <si>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</si>
  <si>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</si>
  <si>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</si>
  <si>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</si>
  <si>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</si>
  <si>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</si>
  <si>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</si>
  <si>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</si>
  <si>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</si>
  <si>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</si>
  <si>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</si>
  <si>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</si>
  <si>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</si>
  <si>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</si>
  <si>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</si>
  <si>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</si>
  <si>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</si>
  <si>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</si>
  <si>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</si>
  <si>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</si>
  <si>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</si>
  <si>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</si>
  <si>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</si>
  <si>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</si>
  <si>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</si>
  <si>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</si>
  <si>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</si>
  <si>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</si>
  <si>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</si>
  <si>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</si>
  <si>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</si>
  <si>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</si>
  <si>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</si>
  <si>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</si>
  <si>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</si>
  <si>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</si>
  <si>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</si>
  <si>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</si>
  <si>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</si>
  <si>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</si>
  <si>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</si>
  <si>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</si>
  <si>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</si>
  <si>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</si>
  <si>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</si>
  <si>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</si>
  <si>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</si>
  <si>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</si>
  <si>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</si>
  <si>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</si>
  <si>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</si>
  <si>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</si>
  <si>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</si>
  <si>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</si>
  <si>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</si>
  <si>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</si>
  <si>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</si>
  <si>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</si>
  <si>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</si>
  <si>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</si>
  <si>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</si>
  <si>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</si>
  <si>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</si>
  <si>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</si>
  <si>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</si>
  <si>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</si>
  <si>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</si>
  <si>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</si>
  <si>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</si>
  <si>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</si>
  <si>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</si>
  <si>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</si>
  <si>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</si>
  <si>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</si>
  <si>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</si>
  <si>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</si>
  <si>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</si>
  <si>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</si>
  <si>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</si>
  <si>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</si>
  <si>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</si>
  <si>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</si>
  <si>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</si>
  <si>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</si>
  <si>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</si>
  <si>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</si>
  <si>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</si>
  <si>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</si>
  <si>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</si>
  <si>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</si>
  <si>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</si>
  <si>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</si>
  <si>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</si>
  <si>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</si>
  <si>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</si>
  <si>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</si>
  <si>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</si>
  <si>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</si>
  <si>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</si>
  <si>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</si>
  <si>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</si>
  <si>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</si>
  <si>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</si>
  <si>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</si>
  <si>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</si>
  <si>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</si>
  <si>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</si>
  <si>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</si>
  <si>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</si>
  <si>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</si>
  <si>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</si>
  <si>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</si>
  <si>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</si>
  <si>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</si>
  <si>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</si>
  <si>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</si>
  <si>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</si>
  <si>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</si>
  <si>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</si>
  <si>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</si>
  <si>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</si>
  <si>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</si>
  <si>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</si>
  <si>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</si>
  <si>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</si>
  <si>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</si>
  <si>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</si>
  <si>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</si>
  <si>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</si>
  <si>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</si>
  <si>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</si>
  <si>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</si>
  <si>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</si>
  <si>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</si>
  <si>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</si>
  <si>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</si>
  <si>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</si>
  <si>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</si>
  <si>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</si>
  <si>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</si>
  <si>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</si>
  <si>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</si>
  <si>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</si>
  <si>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</si>
  <si>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</si>
  <si>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</si>
  <si>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</si>
  <si>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</si>
  <si>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</si>
  <si>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</si>
  <si>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</si>
  <si>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</si>
  <si>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</si>
  <si>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</si>
  <si>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</si>
  <si>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</si>
  <si>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</si>
  <si>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</si>
  <si>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</si>
  <si>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</si>
  <si>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</si>
  <si>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</si>
  <si>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</si>
  <si>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</si>
  <si>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</si>
  <si>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</si>
  <si>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</si>
  <si>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</si>
  <si>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</si>
  <si>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</si>
  <si>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</si>
  <si>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</si>
  <si>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</si>
  <si>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</si>
  <si>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</si>
  <si>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</si>
  <si>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</si>
  <si>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</si>
  <si>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</si>
  <si>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</si>
  <si>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</si>
  <si>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</si>
  <si>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</si>
  <si>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</si>
  <si>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</si>
  <si>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</si>
  <si>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</si>
  <si>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</si>
  <si>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</si>
  <si>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</si>
  <si>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</si>
  <si>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</si>
  <si>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</si>
  <si>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</si>
  <si>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</si>
  <si>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</si>
  <si>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</si>
  <si>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</si>
  <si>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</si>
  <si>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</si>
  <si>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</si>
  <si>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</si>
  <si>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</si>
  <si>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</si>
  <si>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</si>
  <si>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</si>
  <si>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</si>
  <si>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</si>
  <si>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</si>
  <si>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</si>
  <si>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</si>
  <si>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</si>
  <si>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</si>
  <si>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</si>
  <si>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</si>
  <si>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</si>
  <si>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</si>
  <si>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</si>
  <si>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</si>
  <si>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</si>
  <si>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</si>
  <si>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</si>
  <si>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</si>
  <si>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</si>
  <si>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</si>
  <si>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</si>
  <si>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</si>
  <si>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</si>
  <si>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</si>
  <si>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</si>
  <si>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</si>
  <si>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</si>
  <si>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</si>
  <si>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</si>
  <si>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</si>
  <si>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</si>
  <si>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</si>
  <si>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</si>
  <si>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</si>
  <si>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</si>
  <si>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</si>
  <si>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</si>
  <si>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</si>
  <si>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</si>
  <si>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</si>
  <si>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</si>
  <si>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</si>
  <si>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</si>
  <si>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</si>
  <si>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</si>
  <si>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</si>
  <si>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</si>
  <si>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</si>
  <si>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</si>
  <si>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</si>
  <si>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</si>
  <si>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</si>
  <si>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</si>
  <si>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</si>
  <si>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</si>
  <si>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</si>
  <si>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</si>
  <si>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</si>
  <si>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</si>
  <si>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</si>
  <si>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</si>
  <si>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</si>
  <si>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</si>
  <si>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</si>
  <si>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</si>
  <si>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</si>
  <si>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</si>
  <si>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</si>
  <si>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</si>
  <si>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</si>
  <si>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</si>
  <si>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</si>
  <si>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</si>
  <si>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</si>
  <si>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</si>
  <si>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</si>
  <si>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</si>
  <si>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</si>
  <si>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</si>
  <si>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</si>
  <si>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</si>
  <si>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</si>
  <si>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</si>
  <si>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</si>
  <si>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</si>
  <si>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</si>
  <si>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</si>
  <si>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</si>
  <si>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</si>
  <si>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</si>
  <si>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</si>
  <si>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</si>
  <si>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</si>
  <si>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</si>
  <si>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</si>
  <si>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</si>
  <si>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</si>
  <si>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</si>
  <si>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</si>
  <si>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</si>
  <si>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</si>
  <si>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</si>
  <si>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</si>
  <si>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</si>
  <si>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</si>
  <si>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</si>
  <si>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</si>
  <si>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</si>
  <si>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</si>
  <si>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</si>
  <si>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</si>
  <si>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</si>
  <si>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</si>
  <si>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</si>
  <si>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</si>
  <si>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</si>
  <si>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</si>
  <si>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</si>
  <si>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</si>
  <si>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</si>
  <si>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</si>
  <si>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</si>
  <si>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</si>
  <si>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</si>
  <si>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</si>
  <si>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</si>
  <si>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</si>
  <si>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</si>
  <si>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</si>
  <si>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</si>
  <si>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</si>
  <si>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</si>
  <si>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</si>
  <si>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</si>
  <si>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</si>
  <si>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</si>
  <si>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</si>
  <si>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</si>
  <si>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</si>
  <si>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</si>
  <si>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</si>
  <si>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</si>
  <si>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</si>
  <si>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</si>
  <si>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</si>
  <si>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</si>
  <si>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</si>
  <si>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</si>
  <si>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</si>
  <si>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</si>
  <si>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</si>
  <si>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</si>
  <si>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</si>
  <si>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</si>
  <si>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</si>
  <si>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</si>
  <si>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</si>
  <si>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</si>
  <si>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</si>
  <si>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</si>
  <si>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</si>
  <si>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</si>
  <si>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</si>
  <si>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</si>
  <si>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</si>
  <si>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</si>
  <si>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</si>
  <si>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</si>
  <si>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</si>
  <si>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</si>
  <si>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</si>
  <si>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</si>
  <si>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</si>
  <si>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</si>
  <si>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</si>
  <si>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</si>
  <si>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</si>
  <si>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</si>
  <si>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</si>
  <si>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</si>
  <si>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</si>
  <si>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</si>
  <si>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</si>
  <si>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</si>
  <si>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</si>
  <si>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</si>
  <si>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</si>
  <si>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</si>
  <si>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</si>
  <si>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</si>
  <si>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</si>
  <si>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</si>
  <si>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</si>
  <si>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</si>
  <si>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</si>
  <si>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</si>
  <si>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</si>
  <si>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</si>
  <si>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</si>
  <si>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</si>
  <si>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</si>
  <si>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</si>
  <si>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</si>
  <si>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</si>
  <si>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</si>
  <si>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</si>
  <si>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</si>
  <si>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</si>
  <si>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</si>
  <si>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</si>
  <si>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</si>
  <si>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</si>
  <si>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</si>
  <si>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</si>
  <si>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</si>
  <si>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</si>
  <si>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</si>
  <si>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</si>
  <si>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</si>
  <si>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</si>
  <si>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</si>
  <si>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</si>
  <si>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</si>
  <si>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</si>
  <si>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</si>
  <si>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</si>
  <si>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</si>
  <si>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</si>
  <si>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</si>
  <si>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</si>
  <si>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</si>
  <si>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</si>
  <si>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</si>
  <si>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</si>
  <si>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</si>
  <si>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</si>
  <si>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</si>
  <si>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</si>
  <si>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</si>
  <si>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</si>
  <si>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</si>
  <si>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</si>
  <si>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</si>
  <si>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</si>
  <si>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</si>
  <si>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</si>
  <si>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</si>
  <si>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</si>
  <si>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</si>
  <si>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</si>
  <si>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</si>
  <si>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</si>
  <si>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</si>
  <si>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</si>
  <si>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</si>
  <si>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</si>
  <si>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</si>
  <si>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</si>
  <si>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</si>
  <si>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</si>
  <si>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</si>
  <si>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</si>
  <si>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</si>
  <si>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</si>
  <si>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</si>
  <si>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</si>
  <si>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</si>
  <si>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</si>
  <si>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</si>
  <si>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</si>
  <si>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</si>
  <si>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</si>
  <si>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</si>
  <si>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</si>
  <si>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</si>
  <si>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</si>
  <si>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</si>
  <si>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</si>
  <si>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</si>
  <si>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</si>
  <si>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</si>
  <si>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</si>
  <si>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</si>
  <si>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</si>
  <si>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</si>
  <si>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</si>
  <si>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</si>
  <si>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</si>
  <si>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</si>
  <si>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</si>
  <si>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</si>
  <si>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</si>
  <si>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</si>
  <si>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</si>
  <si>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</si>
  <si>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</si>
  <si>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</si>
  <si>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</si>
  <si>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</si>
  <si>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</si>
  <si>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</si>
  <si>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</si>
  <si>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</si>
  <si>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</si>
  <si>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</si>
  <si>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</si>
  <si>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</si>
  <si>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</si>
  <si>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</si>
  <si>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</si>
  <si>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</si>
  <si>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</si>
  <si>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</si>
  <si>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</si>
  <si>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</si>
  <si>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</si>
  <si>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</si>
  <si>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</si>
  <si>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</si>
  <si>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</si>
  <si>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</si>
  <si>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</si>
  <si>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</si>
  <si>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</si>
  <si>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</si>
  <si>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</si>
  <si>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</si>
  <si>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</si>
  <si>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</si>
  <si>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</si>
  <si>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</si>
  <si>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</si>
  <si>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</si>
  <si>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</si>
  <si>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</si>
  <si>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</si>
  <si>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</si>
  <si>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</si>
  <si>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</si>
  <si>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</si>
  <si>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</si>
  <si>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</si>
  <si>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</si>
  <si>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</si>
  <si>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</si>
  <si>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</si>
  <si>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</si>
  <si>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</si>
  <si>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</si>
  <si>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</si>
  <si>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</si>
  <si>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</si>
  <si>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</si>
  <si>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</si>
  <si>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</si>
  <si>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</si>
  <si>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</si>
  <si>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</si>
  <si>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</si>
  <si>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</si>
  <si>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</si>
  <si>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</si>
  <si>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</si>
  <si>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</si>
  <si>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</si>
  <si>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</si>
  <si>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</si>
  <si>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</si>
  <si>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</si>
  <si>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</si>
  <si>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</si>
  <si>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</si>
  <si>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</si>
  <si>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</si>
  <si>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</si>
  <si>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</si>
  <si>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</si>
  <si>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</si>
  <si>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</si>
  <si>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</si>
  <si>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</si>
  <si>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</si>
  <si>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</si>
  <si>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</si>
  <si>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</si>
  <si>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</si>
  <si>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</si>
  <si>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</si>
  <si>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</si>
  <si>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</si>
  <si>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</si>
  <si>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</si>
  <si>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</si>
  <si>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</si>
  <si>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</si>
  <si>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</si>
  <si>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</si>
  <si>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</si>
  <si>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</si>
  <si>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</si>
  <si>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</si>
  <si>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</si>
  <si>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</si>
  <si>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</si>
  <si>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</si>
  <si>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</si>
  <si>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</si>
  <si>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</si>
  <si>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</si>
  <si>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</si>
  <si>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</si>
  <si>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</si>
  <si>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</si>
  <si>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</si>
  <si>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</si>
  <si>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</si>
  <si>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</si>
  <si>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</si>
  <si>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</si>
  <si>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</si>
  <si>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</si>
  <si>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</si>
  <si>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</si>
  <si>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</si>
  <si>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</si>
  <si>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</si>
  <si>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</si>
  <si>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</si>
  <si>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</si>
  <si>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</si>
  <si>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</si>
  <si>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</si>
  <si>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</si>
  <si>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</si>
  <si>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</si>
  <si>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</si>
  <si>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</si>
  <si>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</si>
  <si>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</si>
  <si>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</si>
  <si>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</si>
  <si>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</si>
  <si>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</si>
  <si>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</si>
  <si>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</si>
  <si>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</si>
  <si>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</si>
  <si>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</si>
  <si>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</si>
  <si>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</si>
  <si>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</si>
  <si>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</si>
  <si>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</si>
  <si>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</si>
  <si>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</si>
  <si>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</si>
  <si>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</si>
  <si>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</si>
  <si>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</si>
  <si>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</si>
  <si>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</si>
  <si>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</si>
  <si>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</si>
  <si>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</si>
  <si>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</si>
  <si>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</si>
  <si>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</si>
  <si>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</si>
  <si>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</si>
  <si>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</si>
  <si>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</si>
  <si>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</si>
  <si>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</si>
  <si>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</si>
  <si>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</si>
  <si>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</si>
  <si>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</si>
  <si>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</si>
  <si>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</si>
  <si>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</si>
  <si>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</si>
  <si>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</si>
  <si>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</si>
  <si>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</si>
  <si>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</si>
  <si>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</si>
  <si>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</si>
  <si>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</si>
  <si>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</si>
  <si>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</si>
  <si>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</si>
  <si>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</si>
  <si>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</si>
  <si>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</si>
  <si>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</si>
  <si>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</si>
  <si>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</si>
  <si>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</si>
  <si>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</si>
  <si>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</si>
  <si>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</si>
  <si>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</si>
  <si>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</si>
  <si>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</si>
  <si>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</si>
  <si>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</si>
  <si>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</si>
  <si>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</si>
  <si>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</si>
  <si>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</si>
  <si>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</si>
  <si>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</si>
  <si>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</si>
  <si>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</si>
  <si>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</si>
  <si>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</si>
  <si>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</si>
  <si>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</si>
  <si>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</si>
  <si>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</si>
  <si>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</si>
  <si>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</si>
  <si>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</si>
  <si>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</si>
  <si>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</si>
  <si>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</si>
  <si>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</si>
  <si>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</si>
  <si>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</si>
  <si>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</si>
  <si>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</si>
  <si>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</si>
  <si>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</si>
  <si>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</si>
  <si>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</si>
  <si>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</si>
  <si>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</si>
  <si>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</si>
  <si>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</si>
  <si>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</si>
  <si>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</si>
  <si>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</si>
  <si>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</si>
  <si>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</si>
  <si>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</si>
  <si>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</si>
  <si>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</si>
  <si>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</si>
  <si>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</si>
  <si>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</si>
  <si>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</si>
  <si>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</si>
  <si>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</si>
  <si>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</si>
  <si>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</si>
  <si>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</si>
  <si>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</si>
  <si>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</si>
  <si>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</si>
  <si>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</si>
  <si>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</si>
  <si>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</si>
  <si>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</si>
  <si>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</si>
  <si>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</si>
  <si>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</si>
  <si>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</si>
  <si>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</si>
  <si>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</si>
  <si>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</si>
  <si>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</si>
  <si>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</si>
  <si>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</si>
  <si>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</si>
  <si>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</si>
  <si>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</si>
  <si>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</si>
  <si>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</si>
  <si>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</si>
  <si>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</si>
  <si>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</si>
  <si>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</si>
  <si>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</si>
  <si>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</si>
  <si>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</si>
  <si>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</si>
  <si>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</si>
  <si>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</si>
  <si>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</si>
  <si>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</si>
  <si>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</si>
  <si>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</si>
  <si>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</si>
  <si>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</si>
  <si>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</si>
  <si>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</si>
  <si>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</si>
  <si>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</si>
  <si>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</si>
  <si>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</si>
  <si>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</si>
  <si>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</si>
  <si>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</si>
  <si>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</si>
  <si>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</si>
  <si>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</si>
  <si>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</si>
  <si>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</si>
  <si>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</si>
  <si>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</si>
  <si>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</si>
  <si>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</si>
  <si>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</si>
  <si>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</si>
  <si>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</si>
  <si>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</si>
  <si>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</si>
  <si>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</si>
  <si>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</si>
  <si>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</si>
  <si>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</si>
  <si>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</si>
  <si>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</si>
  <si>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</si>
  <si>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</si>
  <si>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</si>
  <si>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</si>
  <si>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</si>
  <si>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</si>
  <si>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</si>
  <si>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</si>
  <si>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</si>
  <si>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</si>
  <si>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</si>
  <si>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</si>
  <si>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</si>
  <si>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</si>
  <si>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</si>
  <si>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</si>
  <si>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</si>
  <si>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</si>
  <si>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</si>
  <si>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</si>
  <si>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</si>
  <si>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</si>
  <si>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</si>
  <si>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</si>
  <si>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</si>
  <si>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</si>
  <si>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</si>
  <si>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</si>
  <si>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</si>
  <si>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</si>
  <si>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</si>
  <si>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</si>
  <si>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</si>
  <si>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</si>
  <si>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</si>
  <si>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</si>
  <si>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</si>
  <si>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</si>
  <si>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</si>
  <si>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</si>
  <si>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</si>
  <si>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</si>
  <si>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</si>
  <si>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</si>
  <si>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</si>
  <si>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</si>
  <si>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</si>
  <si>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</si>
  <si>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</si>
  <si>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</si>
  <si>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</si>
  <si>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</si>
  <si>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</si>
  <si>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</si>
  <si>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</si>
  <si>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</si>
  <si>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</si>
  <si>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</si>
  <si>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</si>
  <si>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</si>
  <si>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</si>
  <si>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</si>
  <si>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</si>
  <si>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</si>
  <si>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</si>
  <si>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</si>
  <si>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</si>
  <si>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</si>
  <si>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</si>
  <si>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</si>
  <si>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</si>
  <si>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</si>
  <si>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</si>
  <si>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</si>
  <si>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</si>
  <si>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</si>
  <si>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</si>
  <si>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</si>
  <si>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</si>
  <si>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</si>
  <si>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</si>
  <si>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</si>
  <si>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</si>
  <si>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</si>
  <si>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</si>
  <si>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</si>
  <si>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</si>
  <si>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</si>
  <si>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</si>
  <si>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</si>
  <si>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</si>
  <si>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</si>
  <si>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</si>
  <si>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</si>
  <si>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</si>
  <si>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</si>
  <si>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</si>
  <si>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</si>
  <si>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</si>
  <si>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</si>
  <si>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</si>
  <si>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</si>
  <si>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</si>
  <si>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</si>
  <si>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</si>
  <si>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</si>
  <si>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</si>
  <si>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</si>
  <si>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</si>
  <si>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</si>
  <si>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</si>
  <si>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</si>
  <si>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</si>
  <si>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</si>
  <si>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</si>
  <si>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</si>
  <si>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</si>
  <si>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</si>
  <si>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</si>
  <si>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</si>
  <si>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</si>
  <si>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</si>
  <si>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</si>
  <si>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</si>
  <si>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</si>
  <si>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</si>
  <si>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</si>
  <si>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</si>
  <si>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</si>
  <si>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</si>
  <si>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</si>
  <si>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</si>
  <si>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</si>
  <si>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</si>
  <si>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</si>
  <si>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</si>
  <si>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</si>
  <si>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</si>
  <si>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</si>
  <si>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</si>
  <si>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</si>
  <si>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</si>
  <si>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</si>
  <si>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</si>
  <si>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</si>
  <si>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</si>
  <si>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</si>
  <si>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</si>
  <si>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</si>
  <si>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</si>
  <si>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</si>
  <si>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</si>
  <si>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</si>
  <si>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</si>
  <si>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</si>
  <si>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</si>
  <si>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</si>
  <si>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</si>
  <si>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</si>
  <si>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</si>
  <si>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</si>
  <si>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</si>
  <si>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</si>
  <si>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</si>
  <si>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</si>
  <si>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</si>
  <si>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</si>
  <si>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</si>
  <si>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</si>
  <si>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</si>
  <si>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</si>
  <si>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</si>
  <si>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</si>
  <si>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</si>
  <si>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</si>
  <si>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</si>
  <si>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</si>
  <si>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</si>
  <si>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</si>
  <si>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</si>
  <si>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</si>
  <si>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</si>
  <si>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</si>
  <si>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</si>
  <si>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</si>
  <si>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</si>
  <si>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</si>
  <si>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</si>
  <si>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</si>
  <si>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</si>
  <si>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</si>
  <si>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</si>
  <si>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</si>
  <si>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</si>
  <si>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</si>
  <si>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</si>
  <si>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</si>
  <si>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</si>
  <si>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</si>
  <si>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</si>
  <si>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</si>
  <si>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</si>
  <si>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</si>
  <si>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</si>
  <si>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</si>
  <si>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</si>
  <si>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</si>
  <si>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</si>
  <si>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</si>
  <si>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</si>
  <si>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</si>
  <si>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</si>
  <si>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</si>
  <si>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</si>
  <si>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</si>
  <si>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</si>
  <si>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</si>
  <si>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</si>
  <si>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</si>
  <si>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</si>
  <si>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</si>
  <si>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</si>
  <si>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</si>
  <si>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</si>
  <si>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</si>
  <si>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</si>
  <si>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</si>
  <si>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</si>
  <si>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</si>
  <si>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</si>
  <si>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</si>
  <si>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</si>
  <si>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</si>
  <si>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</si>
  <si>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</si>
  <si>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</si>
  <si>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</si>
  <si>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</si>
  <si>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</si>
  <si>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</si>
  <si>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</si>
  <si>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</si>
  <si>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</si>
  <si>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</si>
  <si>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</si>
  <si>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</si>
  <si>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</si>
  <si>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</si>
  <si>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</si>
  <si>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</si>
  <si>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</si>
  <si>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</si>
  <si>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</si>
  <si>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</si>
  <si>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</si>
  <si>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</si>
  <si>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</si>
  <si>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</si>
  <si>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</si>
  <si>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</si>
  <si>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</si>
  <si>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</si>
  <si>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</si>
  <si>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</si>
  <si>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</si>
  <si>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</si>
  <si>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</si>
  <si>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</si>
  <si>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</si>
  <si>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</si>
  <si>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</si>
  <si>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</si>
  <si>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</si>
  <si>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</si>
  <si>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</si>
  <si>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</si>
  <si>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</si>
  <si>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</si>
  <si>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</si>
  <si>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</si>
  <si>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</si>
  <si>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</si>
  <si>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</si>
  <si>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</si>
  <si>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</si>
  <si>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</si>
  <si>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</si>
  <si>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</si>
  <si>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</si>
  <si>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</si>
  <si>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</si>
  <si>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</si>
  <si>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</si>
  <si>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</si>
  <si>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</si>
  <si>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</si>
  <si>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</si>
  <si>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</si>
  <si>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</si>
  <si>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</si>
  <si>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</si>
  <si>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</si>
  <si>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</si>
  <si>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</si>
  <si>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</si>
  <si>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</si>
  <si>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</si>
  <si>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</si>
  <si>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</si>
  <si>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</si>
  <si>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</si>
  <si>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</si>
  <si>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</si>
  <si>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</si>
  <si>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</si>
  <si>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</si>
  <si>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</si>
  <si>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</si>
  <si>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</si>
  <si>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</si>
  <si>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</si>
  <si>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</si>
  <si>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</si>
  <si>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</si>
  <si>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</si>
  <si>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</si>
  <si>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</si>
  <si>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</si>
  <si>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</si>
  <si>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</si>
  <si>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</si>
  <si>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</si>
  <si>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</si>
  <si>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</si>
  <si>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</si>
  <si>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</si>
  <si>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</si>
  <si>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</si>
  <si>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</si>
  <si>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</si>
  <si>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</si>
  <si>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</si>
  <si>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</si>
  <si>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</si>
  <si>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</si>
  <si>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</si>
  <si>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</si>
  <si>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</si>
  <si>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</si>
  <si>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</si>
  <si>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</si>
  <si>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</si>
  <si>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</si>
  <si>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</si>
  <si>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</si>
  <si>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</si>
  <si>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</si>
  <si>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</si>
  <si>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</si>
  <si>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</si>
  <si>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</si>
  <si>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</si>
  <si>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</si>
  <si>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</si>
  <si>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</si>
  <si>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</si>
  <si>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</si>
  <si>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</si>
  <si>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</si>
  <si>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</si>
  <si>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</si>
  <si>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</si>
  <si>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</si>
  <si>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</si>
  <si>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</si>
  <si>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</si>
  <si>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</si>
  <si>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</si>
  <si>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</si>
  <si>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</si>
  <si>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</si>
  <si>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</si>
  <si>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</si>
  <si>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</si>
  <si>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</si>
  <si>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</si>
  <si>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</si>
  <si>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</si>
  <si>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</si>
  <si>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</si>
  <si>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</si>
  <si>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</si>
  <si>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</si>
  <si>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</si>
  <si>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</si>
  <si>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</si>
  <si>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</si>
  <si>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</si>
  <si>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</si>
  <si>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</si>
  <si>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</si>
  <si>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</si>
  <si>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</si>
  <si>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</si>
  <si>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</si>
  <si>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</si>
  <si>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</si>
  <si>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</si>
  <si>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</si>
  <si>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</si>
  <si>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</si>
  <si>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</si>
  <si>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</si>
  <si>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</si>
  <si>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</si>
  <si>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</si>
  <si>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</si>
  <si>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</si>
  <si>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</si>
  <si>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</si>
  <si>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</si>
  <si>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</si>
  <si>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</si>
  <si>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</si>
  <si>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</si>
  <si>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</si>
  <si>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</si>
  <si>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</si>
  <si>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</si>
  <si>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</si>
  <si>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</si>
  <si>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</si>
  <si>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</si>
  <si>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</si>
  <si>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</si>
  <si>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</si>
  <si>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</si>
  <si>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</si>
  <si>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</si>
  <si>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</si>
  <si>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</si>
  <si>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</si>
  <si>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</si>
  <si>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</si>
  <si>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</si>
  <si>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</si>
  <si>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</si>
  <si>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</si>
  <si>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</si>
  <si>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</si>
  <si>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</si>
  <si>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</si>
  <si>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</si>
  <si>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</si>
  <si>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</si>
  <si>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</si>
  <si>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</si>
  <si>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</si>
  <si>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</si>
  <si>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</si>
  <si>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</si>
  <si>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</si>
  <si>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</si>
  <si>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</si>
  <si>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</si>
  <si>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</si>
  <si>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</si>
  <si>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</si>
  <si>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</si>
  <si>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</si>
  <si>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</si>
  <si>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</si>
  <si>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</si>
  <si>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</si>
  <si>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</si>
  <si>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</si>
  <si>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</si>
  <si>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</si>
  <si>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</si>
  <si>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</si>
  <si>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</si>
  <si>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</si>
  <si>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</si>
  <si>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</si>
  <si>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</si>
  <si>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</si>
  <si>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</si>
  <si>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</si>
  <si>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</si>
  <si>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</si>
  <si>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</si>
  <si>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</si>
  <si>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</si>
  <si>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</si>
  <si>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</si>
  <si>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</si>
  <si>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</si>
  <si>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</si>
  <si>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</si>
  <si>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</si>
  <si>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</si>
  <si>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</si>
  <si>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</si>
  <si>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</si>
  <si>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</si>
  <si>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</si>
  <si>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</si>
  <si>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</si>
  <si>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</si>
  <si>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</si>
  <si>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</si>
  <si>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</si>
  <si>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</si>
  <si>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</si>
  <si>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</si>
  <si>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</si>
  <si>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</si>
  <si>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</si>
  <si>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</si>
  <si>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</si>
  <si>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</si>
  <si>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</si>
  <si>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</si>
  <si>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</si>
  <si>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</si>
  <si>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</si>
  <si>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</si>
  <si>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</si>
  <si>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</si>
  <si>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</si>
  <si>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</si>
  <si>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</si>
  <si>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</si>
  <si>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</si>
  <si>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</si>
  <si>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</si>
  <si>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</si>
  <si>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</si>
  <si>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</si>
  <si>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</si>
  <si>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</si>
  <si>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</si>
  <si>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</si>
  <si>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</si>
  <si>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</si>
  <si>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</si>
  <si>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</si>
  <si>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</si>
  <si>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</si>
  <si>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</si>
  <si>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</si>
  <si>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</si>
  <si>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</si>
  <si>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</si>
  <si>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</si>
  <si>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</si>
  <si>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</si>
  <si>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</si>
  <si>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</si>
  <si>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</si>
  <si>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</si>
  <si>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</si>
  <si>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</si>
  <si>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</si>
  <si>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</si>
  <si>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</si>
  <si>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</si>
  <si>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</si>
  <si>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</si>
  <si>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</si>
  <si>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</si>
  <si>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</si>
  <si>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</si>
  <si>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</si>
  <si>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</si>
  <si>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</si>
  <si>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</si>
  <si>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</si>
  <si>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</si>
  <si>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</si>
  <si>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</si>
  <si>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</si>
  <si>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</si>
  <si>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</si>
  <si>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</si>
  <si>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</si>
  <si>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</si>
  <si>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</si>
  <si>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</si>
  <si>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</si>
  <si>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</si>
  <si>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</si>
  <si>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</si>
  <si>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</si>
  <si>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</si>
  <si>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</si>
  <si>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</si>
  <si>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</si>
  <si>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</si>
  <si>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</si>
  <si>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</si>
  <si>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</si>
  <si>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</si>
  <si>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</si>
  <si>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</si>
  <si>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</si>
  <si>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</si>
  <si>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</si>
  <si>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</si>
  <si>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</si>
  <si>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</si>
  <si>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</si>
  <si>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</si>
  <si>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</si>
  <si>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</si>
  <si>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</si>
  <si>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</si>
  <si>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</si>
  <si>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</si>
  <si>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</si>
  <si>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</si>
  <si>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</si>
  <si>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</si>
  <si>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</si>
  <si>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</si>
  <si>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</si>
  <si>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</si>
  <si>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</si>
  <si>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</si>
  <si>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</si>
  <si>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</si>
  <si>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</si>
  <si>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</si>
  <si>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</si>
  <si>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</si>
  <si>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</si>
  <si>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</si>
  <si>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</si>
  <si>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</si>
  <si>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</si>
  <si>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</si>
  <si>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</si>
  <si>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</si>
  <si>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</si>
  <si>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</si>
  <si>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</si>
  <si>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</si>
  <si>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</si>
  <si>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</si>
  <si>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</si>
  <si>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</si>
  <si>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</si>
  <si>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</si>
  <si>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</si>
  <si>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</si>
  <si>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</si>
  <si>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</si>
  <si>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</si>
  <si>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</si>
  <si>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</si>
  <si>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</si>
  <si>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</si>
  <si>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</si>
  <si>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</si>
  <si>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</si>
  <si>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</si>
  <si>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</si>
  <si>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</si>
  <si>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</si>
  <si>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</si>
  <si>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</si>
  <si>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</si>
  <si>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</si>
  <si>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</si>
  <si>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</si>
  <si>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</si>
  <si>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</si>
  <si>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</si>
  <si>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</si>
  <si>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</si>
  <si>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</si>
  <si>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</si>
  <si>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</si>
  <si>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</si>
  <si>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</si>
  <si>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</si>
  <si>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</si>
  <si>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</si>
  <si>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</si>
  <si>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</si>
  <si>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</si>
  <si>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</si>
  <si>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</si>
  <si>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</si>
  <si>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</si>
  <si>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</si>
  <si>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</si>
  <si>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</si>
  <si>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</si>
  <si>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</si>
  <si>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</si>
  <si>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</si>
  <si>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</si>
  <si>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</si>
  <si>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</si>
  <si>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</si>
  <si>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</si>
  <si>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</si>
  <si>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</si>
  <si>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</si>
  <si>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</si>
  <si>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</si>
  <si>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</si>
  <si>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</si>
  <si>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</si>
  <si>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</si>
  <si>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</si>
  <si>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</si>
  <si>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</si>
  <si>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</si>
  <si>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</si>
  <si>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</si>
  <si>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</si>
  <si>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</si>
  <si>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</si>
  <si>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</si>
  <si>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</si>
  <si>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</si>
  <si>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</si>
  <si>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</si>
  <si>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</si>
  <si>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</si>
  <si>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</si>
  <si>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</si>
  <si>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</si>
  <si>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</si>
  <si>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</si>
  <si>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</si>
  <si>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</si>
  <si>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</si>
  <si>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</si>
  <si>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</si>
  <si>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</si>
  <si>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</si>
  <si>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</si>
  <si>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</si>
  <si>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</si>
  <si>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</si>
  <si>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</si>
  <si>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</si>
  <si>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</si>
  <si>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</si>
  <si>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</si>
  <si>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</si>
  <si>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</si>
  <si>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</si>
  <si>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</si>
  <si>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</si>
  <si>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</si>
  <si>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</si>
  <si>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</si>
  <si>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</si>
  <si>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</si>
  <si>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</si>
  <si>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</si>
  <si>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</si>
  <si>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</si>
  <si>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</si>
  <si>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</si>
  <si>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</si>
  <si>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</si>
  <si>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</si>
  <si>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</si>
  <si>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</si>
  <si>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</si>
  <si>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</si>
  <si>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</si>
  <si>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</si>
  <si>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</si>
  <si>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</si>
  <si>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</si>
  <si>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</si>
  <si>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</si>
  <si>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</si>
  <si>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</si>
  <si>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</si>
  <si>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</si>
  <si>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</si>
  <si>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</si>
  <si>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</si>
  <si>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</si>
  <si>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</si>
  <si>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</si>
  <si>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</si>
  <si>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</si>
  <si>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</si>
  <si>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</si>
  <si>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</si>
  <si>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</si>
  <si>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</si>
  <si>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</si>
  <si>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</si>
  <si>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</si>
  <si>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</si>
  <si>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</si>
  <si>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</si>
  <si>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</si>
  <si>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</si>
  <si>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</si>
  <si>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</si>
  <si>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</si>
  <si>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</si>
  <si>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</si>
  <si>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</si>
  <si>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</si>
  <si>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</si>
  <si>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</si>
  <si>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</si>
  <si>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</si>
  <si>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</si>
  <si>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</si>
  <si>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</si>
  <si>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</si>
  <si>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</si>
  <si>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</si>
  <si>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</si>
  <si>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</si>
  <si>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</si>
  <si>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</si>
  <si>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</si>
  <si>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</si>
  <si>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</si>
  <si>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</si>
  <si>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</si>
  <si>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</si>
  <si>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</si>
  <si>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</si>
  <si>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</si>
  <si>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</si>
  <si>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</si>
  <si>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</si>
  <si>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</si>
  <si>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</si>
  <si>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</si>
  <si>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</si>
  <si>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</si>
  <si>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</si>
  <si>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</si>
  <si>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</si>
  <si>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</si>
  <si>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</si>
  <si>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</si>
  <si>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</si>
  <si>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</si>
  <si>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</si>
  <si>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</si>
  <si>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</si>
  <si>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</si>
  <si>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</si>
  <si>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</si>
  <si>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</si>
  <si>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</si>
  <si>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</si>
  <si>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</si>
  <si>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</si>
  <si>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</si>
  <si>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</si>
  <si>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</si>
  <si>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</si>
  <si>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</si>
  <si>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</si>
  <si>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</si>
  <si>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</si>
  <si>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</si>
  <si>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</si>
  <si>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</si>
  <si>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</si>
  <si>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</si>
  <si>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</si>
  <si>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</si>
  <si>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</si>
  <si>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</si>
  <si>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</si>
  <si>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</si>
  <si>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</si>
  <si>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</si>
  <si>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</si>
  <si>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</si>
  <si>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</si>
  <si>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</si>
  <si>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</si>
  <si>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</si>
  <si>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</si>
  <si>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</si>
  <si>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</si>
  <si>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</si>
  <si>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</si>
  <si>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</si>
  <si>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</si>
  <si>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</si>
  <si>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</si>
  <si>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</si>
  <si>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</si>
  <si>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</si>
  <si>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</si>
  <si>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</si>
  <si>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</si>
  <si>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</si>
  <si>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</si>
  <si>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</si>
  <si>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</si>
  <si>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</si>
  <si>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</si>
  <si>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</si>
  <si>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</si>
  <si>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</si>
  <si>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</si>
  <si>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</si>
  <si>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</si>
  <si>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</si>
  <si>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</si>
  <si>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</si>
  <si>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</si>
  <si>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</si>
  <si>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</si>
  <si>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</si>
  <si>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</si>
  <si>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</si>
  <si>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</si>
  <si>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</si>
  <si>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</si>
  <si>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</si>
  <si>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</si>
  <si>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</si>
  <si>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</si>
  <si>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</si>
  <si>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</si>
  <si>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</si>
  <si>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</si>
  <si>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</si>
  <si>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</si>
  <si>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</si>
  <si>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</si>
  <si>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</si>
  <si>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</si>
  <si>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</si>
  <si>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</si>
  <si>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</si>
  <si>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</si>
  <si>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</si>
  <si>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</si>
  <si>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</si>
  <si>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</si>
  <si>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</si>
  <si>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</si>
  <si>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</si>
  <si>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</si>
  <si>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</si>
  <si>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</si>
  <si>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</si>
  <si>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</si>
  <si>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</si>
  <si>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</si>
  <si>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</si>
  <si>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</si>
  <si>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</si>
  <si>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</si>
  <si>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</si>
  <si>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</si>
  <si>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</si>
  <si>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</si>
  <si>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</si>
  <si>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</si>
  <si>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</si>
  <si>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</si>
  <si>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</si>
  <si>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</si>
  <si>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</si>
  <si>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</si>
  <si>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</si>
  <si>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</si>
  <si>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</si>
  <si>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</si>
  <si>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</si>
  <si>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</si>
  <si>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</si>
  <si>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</si>
  <si>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</si>
  <si>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</si>
  <si>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</si>
  <si>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</si>
  <si>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</si>
  <si>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</si>
  <si>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</si>
  <si>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</si>
  <si>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</si>
  <si>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</si>
  <si>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</si>
  <si>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</si>
  <si>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</si>
  <si>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</si>
  <si>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</si>
  <si>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</si>
  <si>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</si>
  <si>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</si>
  <si>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</si>
  <si>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</si>
  <si>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</si>
  <si>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</si>
  <si>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</si>
  <si>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</si>
  <si>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</si>
  <si>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</si>
  <si>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</si>
  <si>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</si>
  <si>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</si>
  <si>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</si>
  <si>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</si>
  <si>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</si>
  <si>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</si>
  <si>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</si>
  <si>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</si>
  <si>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</si>
  <si>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</si>
  <si>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</si>
  <si>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</si>
  <si>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</si>
  <si>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</si>
  <si>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</si>
  <si>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</si>
  <si>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</si>
  <si>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</si>
  <si>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</si>
  <si>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</si>
  <si>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</si>
  <si>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</si>
  <si>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</si>
  <si>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</si>
  <si>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</si>
  <si>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</si>
  <si>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</si>
  <si>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</si>
  <si>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</si>
  <si>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</si>
  <si>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</si>
  <si>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</si>
  <si>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</si>
  <si>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</si>
  <si>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</si>
  <si>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</si>
  <si>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</si>
  <si>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</si>
  <si>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</si>
  <si>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</si>
  <si>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</si>
  <si>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</si>
  <si>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</si>
  <si>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</si>
  <si>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</si>
  <si>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</si>
  <si>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</si>
  <si>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</si>
  <si>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</si>
  <si>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</si>
  <si>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</si>
  <si>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</si>
  <si>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</si>
  <si>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</si>
  <si>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</si>
  <si>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</si>
  <si>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</si>
  <si>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</si>
  <si>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</si>
  <si>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</si>
  <si>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</si>
  <si>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</si>
  <si>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</si>
  <si>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</si>
  <si>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</si>
  <si>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</si>
  <si>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</si>
  <si>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</si>
  <si>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</si>
  <si>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</si>
  <si>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</si>
  <si>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</si>
  <si>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</si>
  <si>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</si>
  <si>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</si>
  <si>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</si>
  <si>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</si>
  <si>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</si>
  <si>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</si>
  <si>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</si>
  <si>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</si>
  <si>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</si>
  <si>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</si>
  <si>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</si>
  <si>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</si>
  <si>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</si>
  <si>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</si>
  <si>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</si>
  <si>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</si>
  <si>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</si>
  <si>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</si>
  <si>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</si>
  <si>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</si>
  <si>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</si>
  <si>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</si>
  <si>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</si>
  <si>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</si>
  <si>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</si>
  <si>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</si>
  <si>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</si>
  <si>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</si>
  <si>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</si>
  <si>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</si>
  <si>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</si>
  <si>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</si>
  <si>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</si>
  <si>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</si>
  <si>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</si>
  <si>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</si>
  <si>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</si>
  <si>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</si>
  <si>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</si>
  <si>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</si>
  <si>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</si>
  <si>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</si>
  <si>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</si>
  <si>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</si>
  <si>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</si>
  <si>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</si>
  <si>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</si>
  <si>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</si>
  <si>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</si>
  <si>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</si>
  <si>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</si>
  <si>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</si>
  <si>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</si>
  <si>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</si>
  <si>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</si>
  <si>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</si>
  <si>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</si>
  <si>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</si>
  <si>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</si>
  <si>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</si>
  <si>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</si>
  <si>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</si>
  <si>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</si>
  <si>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</si>
  <si>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</si>
  <si>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</si>
  <si>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</si>
  <si>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</si>
  <si>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</si>
  <si>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</si>
  <si>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</si>
  <si>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</si>
  <si>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</si>
  <si>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</si>
  <si>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</si>
  <si>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</si>
  <si>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</si>
  <si>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</si>
  <si>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</si>
  <si>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</si>
  <si>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</si>
  <si>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</si>
  <si>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</si>
  <si>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</si>
  <si>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</si>
  <si>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</si>
  <si>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</si>
  <si>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</si>
  <si>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</si>
  <si>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</si>
  <si>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</si>
  <si>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</si>
  <si>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</si>
  <si>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</si>
  <si>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</si>
  <si>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</si>
  <si>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</si>
  <si>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</si>
  <si>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</si>
  <si>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</si>
  <si>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</si>
  <si>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</si>
  <si>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</si>
  <si>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</si>
  <si>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</si>
  <si>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</si>
  <si>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</si>
  <si>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</si>
  <si>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</si>
  <si>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</si>
  <si>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</si>
  <si>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</si>
  <si>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</si>
  <si>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</si>
  <si>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</si>
  <si>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</si>
  <si>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</si>
  <si>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</si>
  <si>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</si>
  <si>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</si>
  <si>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</si>
  <si>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</si>
  <si>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</si>
  <si>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</si>
  <si>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</si>
  <si>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</si>
  <si>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</si>
  <si>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</si>
  <si>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</si>
  <si>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</si>
  <si>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</si>
  <si>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</si>
  <si>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</si>
  <si>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</si>
  <si>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</si>
  <si>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</si>
  <si>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</si>
  <si>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</si>
  <si>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</si>
  <si>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</si>
  <si>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</si>
  <si>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</si>
  <si>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</si>
  <si>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</si>
  <si>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</si>
  <si>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</si>
  <si>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</si>
  <si>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</si>
  <si>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</si>
  <si>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</si>
  <si>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</si>
  <si>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</si>
  <si>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</si>
  <si>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</si>
  <si>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</si>
  <si>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</si>
  <si>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</si>
  <si>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</si>
  <si>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</si>
  <si>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</si>
  <si>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</si>
  <si>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</si>
  <si>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</si>
  <si>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</si>
  <si>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</si>
  <si>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</si>
  <si>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</si>
  <si>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</si>
  <si>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</si>
  <si>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</si>
  <si>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</si>
  <si>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</si>
  <si>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</si>
  <si>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</si>
  <si>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</si>
  <si>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</si>
  <si>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</si>
  <si>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</si>
  <si>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</si>
  <si>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</si>
  <si>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</si>
  <si>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</si>
  <si>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</si>
  <si>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</si>
  <si>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</si>
  <si>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</si>
  <si>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</si>
  <si>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</si>
  <si>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</si>
  <si>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</si>
  <si>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</si>
  <si>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</si>
  <si>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</si>
  <si>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</si>
  <si>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</si>
  <si>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</si>
  <si>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</si>
  <si>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</si>
  <si>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</si>
  <si>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</si>
  <si>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</si>
  <si>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</si>
  <si>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</si>
  <si>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</si>
  <si>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</si>
  <si>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</si>
  <si>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</si>
  <si>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</si>
  <si>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</si>
  <si>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</si>
  <si>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</si>
  <si>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</si>
  <si>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</si>
  <si>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</si>
  <si>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</si>
  <si>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</si>
  <si>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</si>
  <si>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</si>
  <si>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</si>
  <si>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</si>
  <si>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</si>
  <si>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</si>
  <si>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</si>
  <si>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</si>
  <si>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</si>
  <si>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</si>
  <si>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</si>
  <si>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</si>
  <si>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</si>
  <si>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</si>
  <si>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</si>
  <si>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</si>
  <si>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</si>
  <si>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</si>
  <si>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</si>
  <si>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</si>
  <si>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</si>
  <si>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</si>
  <si>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</si>
  <si>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</si>
  <si>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</si>
  <si>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</si>
  <si>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</si>
  <si>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</si>
  <si>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</si>
  <si>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</si>
  <si>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</si>
  <si>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</si>
  <si>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</si>
  <si>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</si>
  <si>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</si>
  <si>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</si>
  <si>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</si>
  <si>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</si>
  <si>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</si>
  <si>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</si>
  <si>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</si>
  <si>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</si>
  <si>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</si>
  <si>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</si>
  <si>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</si>
  <si>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</si>
  <si>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</si>
  <si>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</si>
  <si>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</si>
  <si>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</si>
  <si>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</si>
  <si>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</si>
  <si>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</si>
  <si>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</si>
  <si>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</si>
  <si>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</si>
  <si>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</si>
  <si>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</si>
  <si>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</si>
  <si>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</si>
  <si>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</si>
  <si>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</si>
  <si>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</si>
  <si>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</si>
  <si>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</si>
  <si>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</si>
  <si>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</si>
  <si>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</si>
  <si>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</si>
  <si>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</si>
  <si>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</si>
  <si>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</si>
  <si>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</si>
  <si>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</si>
  <si>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</si>
  <si>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</si>
  <si>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</si>
  <si>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</si>
  <si>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</si>
  <si>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</si>
  <si>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</si>
  <si>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</si>
  <si>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</si>
  <si>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</si>
  <si>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</si>
  <si>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</si>
  <si>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</si>
  <si>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</si>
  <si>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</si>
  <si>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</si>
  <si>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</si>
  <si>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</si>
  <si>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</si>
  <si>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</si>
  <si>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</si>
  <si>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</si>
  <si>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</si>
  <si>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</si>
  <si>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</si>
  <si>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</si>
  <si>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</si>
  <si>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</si>
  <si>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</si>
  <si>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</si>
  <si>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</si>
  <si>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</si>
  <si>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</si>
  <si>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</si>
  <si>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</si>
  <si>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</si>
  <si>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</si>
  <si>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</si>
  <si>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</si>
  <si>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</si>
  <si>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</si>
  <si>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</si>
  <si>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</si>
  <si>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</si>
  <si>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</si>
  <si>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</si>
  <si>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</si>
  <si>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</si>
  <si>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</si>
  <si>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</si>
  <si>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</si>
  <si>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</si>
  <si>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</si>
  <si>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</si>
  <si>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</si>
  <si>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</si>
  <si>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</si>
  <si>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</si>
  <si>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</si>
  <si>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</si>
  <si>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</si>
  <si>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</si>
  <si>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</si>
  <si>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</si>
  <si>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</si>
  <si>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</si>
  <si>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</si>
  <si>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</si>
  <si>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</si>
  <si>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</si>
  <si>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</si>
  <si>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</si>
  <si>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</si>
  <si>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</si>
  <si>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</si>
  <si>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</si>
  <si>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</si>
  <si>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</si>
  <si>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</si>
  <si>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</si>
  <si>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</si>
  <si>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</si>
  <si>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</si>
  <si>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</si>
  <si>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</si>
  <si>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</si>
  <si>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</si>
  <si>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</si>
  <si>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</si>
  <si>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195-200</t>
  </si>
  <si>
    <t>AMJLAND</t>
  </si>
  <si>
    <t>EQ30</t>
  </si>
  <si>
    <t>INF754K01EM9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</si>
  <si>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</si>
  <si>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</si>
  <si>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</si>
  <si>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</si>
  <si>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</si>
  <si>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</si>
  <si>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</si>
  <si>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</si>
  <si>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</si>
  <si>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</si>
  <si>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</si>
  <si>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</si>
  <si>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</si>
  <si>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</si>
  <si>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</si>
  <si>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</si>
  <si>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</si>
  <si>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</si>
  <si>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</si>
  <si>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</si>
  <si>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</si>
  <si>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</si>
  <si>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</si>
  <si>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</si>
  <si>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</si>
  <si>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</si>
  <si>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</si>
  <si>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</si>
  <si>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</si>
  <si>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</si>
  <si>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</si>
  <si>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</si>
  <si>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</si>
  <si>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</si>
  <si>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</si>
  <si>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</si>
  <si>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</si>
  <si>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</si>
  <si>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</si>
  <si>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</si>
  <si>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</si>
  <si>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</si>
  <si>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</si>
  <si>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</si>
  <si>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</si>
  <si>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</si>
  <si>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</si>
  <si>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</si>
  <si>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</si>
  <si>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</si>
  <si>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</si>
  <si>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</si>
  <si>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</si>
  <si>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</si>
  <si>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</si>
  <si>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</si>
  <si>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</si>
  <si>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</si>
  <si>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</si>
  <si>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</si>
  <si>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</si>
  <si>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</si>
  <si>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</si>
  <si>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</si>
  <si>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</si>
  <si>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</si>
  <si>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</si>
  <si>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</si>
  <si>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</si>
  <si>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</si>
  <si>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</si>
  <si>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</si>
  <si>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</si>
  <si>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</si>
  <si>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</si>
  <si>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</si>
  <si>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</si>
  <si>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</si>
  <si>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</si>
  <si>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</si>
  <si>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</si>
  <si>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</si>
  <si>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</si>
  <si>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</si>
  <si>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</si>
  <si>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</si>
  <si>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</si>
  <si>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</si>
  <si>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</si>
  <si>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</si>
  <si>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</si>
  <si>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</si>
  <si>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</si>
  <si>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</si>
  <si>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</si>
  <si>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</si>
  <si>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</si>
  <si>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</si>
  <si>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</si>
  <si>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</si>
  <si>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</si>
  <si>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</si>
  <si>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</si>
  <si>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</si>
  <si>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</si>
  <si>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</si>
  <si>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</si>
  <si>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</si>
  <si>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</si>
  <si>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</si>
  <si>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</si>
  <si>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</si>
  <si>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</si>
  <si>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</si>
  <si>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</si>
  <si>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</si>
  <si>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</si>
  <si>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</si>
  <si>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</si>
  <si>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</si>
  <si>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</si>
  <si>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</si>
  <si>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</si>
  <si>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</si>
  <si>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</si>
  <si>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</si>
  <si>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</si>
  <si>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</si>
  <si>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</si>
  <si>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</si>
  <si>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</si>
  <si>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</si>
  <si>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</si>
  <si>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</si>
  <si>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</si>
  <si>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</si>
  <si>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</si>
  <si>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</si>
  <si>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</si>
  <si>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</si>
  <si>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</si>
  <si>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</si>
  <si>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</si>
  <si>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</si>
  <si>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</si>
  <si>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</si>
  <si>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</si>
  <si>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</si>
  <si>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</si>
  <si>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</si>
  <si>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</si>
  <si>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</si>
  <si>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</si>
  <si>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</si>
  <si>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</si>
  <si>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</si>
  <si>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</si>
  <si>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</si>
  <si>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</si>
  <si>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</si>
  <si>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</si>
  <si>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</si>
  <si>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</si>
  <si>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</si>
  <si>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</si>
  <si>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</si>
  <si>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</si>
  <si>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</si>
  <si>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</si>
  <si>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</si>
  <si>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</si>
  <si>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</si>
  <si>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</si>
  <si>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</si>
  <si>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</si>
  <si>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</si>
  <si>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</si>
  <si>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</si>
  <si>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</si>
  <si>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</si>
  <si>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</si>
  <si>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</si>
  <si>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</si>
  <si>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</si>
  <si>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</si>
  <si>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</si>
  <si>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</si>
  <si>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</si>
  <si>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</si>
  <si>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</si>
  <si>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</si>
  <si>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</si>
  <si>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</si>
  <si>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</si>
  <si>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</si>
  <si>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</si>
  <si>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</si>
  <si>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</si>
  <si>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</si>
  <si>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</si>
  <si>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</si>
  <si>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</si>
  <si>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</si>
  <si>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</si>
  <si>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</si>
  <si>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</si>
  <si>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</si>
  <si>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</si>
  <si>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</si>
  <si>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</si>
  <si>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</si>
  <si>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</si>
  <si>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</si>
  <si>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</si>
  <si>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</si>
  <si>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</si>
  <si>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</si>
  <si>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</si>
  <si>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</si>
  <si>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</si>
  <si>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</si>
  <si>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</si>
  <si>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</si>
  <si>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</si>
  <si>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</si>
  <si>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</si>
  <si>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</si>
  <si>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</si>
  <si>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</si>
  <si>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</si>
  <si>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</si>
  <si>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</si>
  <si>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</si>
  <si>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</si>
  <si>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</si>
  <si>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</si>
  <si>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</si>
  <si>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</si>
  <si>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</si>
  <si>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</si>
  <si>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</si>
  <si>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</si>
  <si>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</si>
  <si>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</si>
  <si>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</si>
  <si>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</si>
  <si>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</si>
  <si>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</si>
  <si>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</si>
  <si>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</si>
  <si>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</si>
  <si>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</si>
  <si>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</si>
  <si>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</si>
  <si>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</si>
  <si>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</si>
  <si>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</si>
  <si>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</si>
  <si>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</si>
  <si>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</si>
  <si>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</si>
  <si>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</si>
  <si>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</si>
  <si>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</si>
  <si>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</si>
  <si>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</si>
  <si>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</si>
  <si>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</si>
  <si>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</si>
  <si>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</si>
  <si>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</si>
  <si>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</si>
  <si>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</si>
  <si>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</si>
  <si>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</si>
  <si>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</si>
  <si>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</si>
  <si>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</si>
  <si>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</si>
  <si>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</si>
  <si>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</si>
  <si>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</si>
  <si>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</si>
  <si>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</si>
  <si>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</si>
  <si>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</si>
  <si>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</si>
  <si>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</si>
  <si>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</si>
  <si>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</si>
  <si>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</si>
  <si>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</si>
  <si>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</si>
  <si>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</si>
  <si>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</si>
  <si>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</si>
  <si>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</si>
  <si>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</si>
  <si>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</si>
  <si>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</si>
  <si>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</si>
  <si>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</si>
  <si>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</si>
  <si>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</si>
  <si>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</si>
  <si>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</si>
  <si>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</si>
  <si>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</si>
  <si>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</si>
  <si>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</si>
  <si>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</si>
  <si>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</si>
  <si>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</si>
  <si>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</si>
  <si>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</si>
  <si>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</si>
  <si>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</si>
  <si>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</si>
  <si>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</si>
  <si>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</si>
  <si>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</si>
  <si>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</si>
  <si>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</si>
  <si>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</si>
  <si>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</si>
  <si>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</si>
  <si>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</si>
  <si>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</si>
  <si>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</si>
  <si>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</si>
  <si>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</si>
  <si>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</si>
  <si>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</si>
  <si>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</si>
  <si>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</si>
  <si>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</si>
  <si>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</si>
  <si>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</si>
  <si>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</si>
  <si>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</si>
  <si>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</si>
  <si>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</si>
  <si>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</si>
  <si>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</si>
  <si>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</si>
  <si>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</si>
  <si>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</si>
  <si>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</si>
  <si>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</si>
  <si>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</si>
  <si>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</si>
  <si>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</si>
  <si>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</si>
  <si>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</si>
  <si>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</si>
  <si>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</si>
  <si>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</si>
  <si>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</si>
  <si>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</si>
  <si>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</si>
  <si>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</si>
  <si>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</si>
  <si>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</si>
  <si>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</si>
  <si>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</si>
  <si>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</si>
  <si>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</si>
  <si>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</si>
  <si>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</si>
  <si>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</si>
  <si>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</si>
  <si>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</si>
  <si>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</si>
  <si>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</si>
  <si>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</si>
  <si>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</si>
  <si>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</si>
  <si>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</si>
  <si>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</si>
  <si>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</si>
  <si>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</si>
  <si>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</si>
  <si>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</si>
  <si>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</si>
  <si>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</si>
  <si>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</si>
  <si>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</si>
  <si>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</si>
  <si>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</si>
  <si>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</si>
  <si>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</si>
  <si>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</si>
  <si>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</si>
  <si>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</si>
  <si>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</si>
  <si>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</si>
  <si>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</si>
  <si>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</si>
  <si>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</si>
  <si>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</si>
  <si>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</si>
  <si>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</si>
  <si>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</si>
  <si>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</si>
  <si>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</si>
  <si>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310-315</t>
  </si>
  <si>
    <t>Profit of Rs.7.2/-</t>
  </si>
  <si>
    <t>Profit of Rs.182.5/-</t>
  </si>
  <si>
    <t>172-175</t>
  </si>
  <si>
    <t>Profit of Rs.13/-</t>
  </si>
  <si>
    <t>1095-1100</t>
  </si>
  <si>
    <t>Profit of Rs.18.2/-</t>
  </si>
  <si>
    <t>532-535</t>
  </si>
  <si>
    <t>TCS FEB 2900 PE</t>
  </si>
  <si>
    <t>Profit of Rs.14/-</t>
  </si>
  <si>
    <t>ONGC FEB 180 PE</t>
  </si>
  <si>
    <t>HINDUNILVR FEB 1360 CE</t>
  </si>
  <si>
    <t>GAYAPROJ</t>
  </si>
  <si>
    <t>INE336H01023</t>
  </si>
  <si>
    <t>STINDIA</t>
  </si>
  <si>
    <t>INE090C01019</t>
  </si>
  <si>
    <t>Profit of Rs.16/-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</si>
  <si>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</si>
  <si>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</si>
  <si>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</si>
  <si>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</si>
  <si>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</si>
  <si>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</si>
  <si>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</si>
  <si>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</si>
  <si>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</si>
  <si>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</si>
  <si>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</si>
  <si>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590-600</t>
  </si>
  <si>
    <t>Loss of Rs.57/-</t>
  </si>
  <si>
    <t>1630-1640</t>
  </si>
  <si>
    <t>PRAXIS</t>
  </si>
  <si>
    <t>INE546Y01022</t>
  </si>
  <si>
    <t>Profit of Rs.6.50/-</t>
  </si>
  <si>
    <t>275-280</t>
  </si>
  <si>
    <t>Loss of Rs.25/-</t>
  </si>
  <si>
    <t>Loss of Rs.4.75/-</t>
  </si>
  <si>
    <t>Profit of Rs.90/-</t>
  </si>
  <si>
    <t>AXISNIFTY</t>
  </si>
  <si>
    <t>INF846K01ZL0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</si>
  <si>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</si>
  <si>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</si>
  <si>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</si>
  <si>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</si>
  <si>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</si>
  <si>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</si>
  <si>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</si>
  <si>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</si>
  <si>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Profit  of Rs.25.50/-</t>
  </si>
  <si>
    <t>Loss of Rs.20/-</t>
  </si>
  <si>
    <t>Loss of Rs.21/-</t>
  </si>
  <si>
    <t>Profit of Rs.46.5/-</t>
  </si>
  <si>
    <t>UTISENSETF</t>
  </si>
  <si>
    <t>INF789FB1X58</t>
  </si>
  <si>
    <t>175-178</t>
  </si>
  <si>
    <t>RAJVIR</t>
  </si>
  <si>
    <t>INE011H01014</t>
  </si>
  <si>
    <t>200-205</t>
  </si>
  <si>
    <t>Loss of Rs.65/-</t>
  </si>
  <si>
    <t>Loss of Rs.8/-</t>
  </si>
  <si>
    <t>Loss of Rs.67.5/-</t>
  </si>
  <si>
    <t>Profit of Rs.8.5/-</t>
  </si>
  <si>
    <t>BILPOWER</t>
  </si>
  <si>
    <t>INE952D01018</t>
  </si>
  <si>
    <t>ECEIND</t>
  </si>
  <si>
    <t>INE588B01014</t>
  </si>
  <si>
    <t>IVZINGOLD</t>
  </si>
  <si>
    <t>INF205K01361</t>
  </si>
  <si>
    <t>RRSLGETF</t>
  </si>
  <si>
    <t>INF204KB1882</t>
  </si>
  <si>
    <t>NIFTY FEB 10450 CE</t>
  </si>
  <si>
    <t>BANKNIFTY 22-FEB 25000 CE</t>
  </si>
  <si>
    <t>Loss of Rs.24/-</t>
  </si>
  <si>
    <t>Loss of Rs.9/-</t>
  </si>
  <si>
    <t>Loss of Rs.1.5/-</t>
  </si>
  <si>
    <t>295-300</t>
  </si>
  <si>
    <t>605-610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</si>
  <si>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</si>
  <si>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</si>
  <si>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</si>
  <si>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</si>
  <si>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</si>
  <si>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</si>
  <si>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</si>
  <si>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</si>
  <si>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</si>
  <si>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</si>
  <si>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</si>
  <si>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Profit of Rs.8.25/-</t>
  </si>
  <si>
    <t>270-275</t>
  </si>
  <si>
    <t>Loss of Rs.13.50/-</t>
  </si>
  <si>
    <t>BHATIA</t>
  </si>
  <si>
    <t>SHAILJA</t>
  </si>
  <si>
    <t>RONAK BANSAL</t>
  </si>
  <si>
    <t>VSCL</t>
  </si>
  <si>
    <t>Vadivarhe Spclty Chem Ltd</t>
  </si>
  <si>
    <t>LICNETFGSC</t>
  </si>
  <si>
    <t>INF767K01MV5</t>
  </si>
  <si>
    <t>UTINIFTETF</t>
  </si>
  <si>
    <t>INF789FB1X41</t>
  </si>
  <si>
    <t>Part profit of Rs.9/-</t>
  </si>
  <si>
    <t>Profit of Rs.17/-</t>
  </si>
  <si>
    <t>1830-1836</t>
  </si>
  <si>
    <t>Profit of Rs.41/-</t>
  </si>
  <si>
    <t>240-242</t>
  </si>
  <si>
    <t>2690-2696</t>
  </si>
  <si>
    <t>KETAN VALLABHDAS THAKKAR</t>
  </si>
  <si>
    <t>OASIS</t>
  </si>
  <si>
    <t>KRUTI KEVIN KAPADIA</t>
  </si>
  <si>
    <t>PACL</t>
  </si>
  <si>
    <t>IDBI BANK LIMITED</t>
  </si>
  <si>
    <t>MANISH BHAVANJI BHEDA</t>
  </si>
  <si>
    <t>GRANT SUPPLIERS PRIVATE LIMITED</t>
  </si>
  <si>
    <t>SUMEDHA</t>
  </si>
  <si>
    <t>PARTH INFIN BROKERS PVT. LTD.</t>
  </si>
  <si>
    <t>DISCORD EXIM PRIVATE LIMITED</t>
  </si>
  <si>
    <t>MULTIPLIER SHARE &amp; STOCK ADVISORS PRIVATE LIMITED</t>
  </si>
  <si>
    <t>ARVEE</t>
  </si>
  <si>
    <t>Arvee Laboratories I Ltd</t>
  </si>
  <si>
    <t>PATEL GITABEN DINEHSBHAI</t>
  </si>
  <si>
    <t>SAKAR</t>
  </si>
  <si>
    <t>Sakar Healthcare Ltd.</t>
  </si>
  <si>
    <t>Supreme Infrastructure In</t>
  </si>
  <si>
    <t>HUF SHAH ASHISH NAVNITLAL</t>
  </si>
  <si>
    <t>ASTERDM</t>
  </si>
  <si>
    <t>INE914M01019</t>
  </si>
  <si>
    <t>BSLGOLDETF</t>
  </si>
  <si>
    <t>INF209K01HT2</t>
  </si>
  <si>
    <t>HNGSNGBEES</t>
  </si>
  <si>
    <t>INF732E01227</t>
  </si>
  <si>
    <t>LOWVOLIWIN</t>
  </si>
  <si>
    <t>INF109KB10T8</t>
  </si>
  <si>
    <t>RELNV20</t>
  </si>
  <si>
    <t>INF204KA17D8</t>
  </si>
  <si>
    <t>Profit of Rs.5.75/-</t>
  </si>
  <si>
    <t>Profit of Rs.6.25/-</t>
  </si>
  <si>
    <t>Profit  of Rs.11.5/-</t>
  </si>
  <si>
    <t>339-341</t>
  </si>
  <si>
    <t>Profit of Rs.9/-</t>
  </si>
  <si>
    <t>320-330</t>
  </si>
  <si>
    <t>210-215</t>
  </si>
  <si>
    <t>Profit  of Rs.25/-</t>
  </si>
  <si>
    <t>Loss of Rs.17.5/-</t>
  </si>
  <si>
    <t>AREYDRG</t>
  </si>
  <si>
    <t>KAILASHCHANDRA GOPALLAL JAIN</t>
  </si>
  <si>
    <t>URMILA RAMESHCHANDRA MEHTA</t>
  </si>
  <si>
    <t>BCP</t>
  </si>
  <si>
    <t>ANIS AHMAD BURNEY</t>
  </si>
  <si>
    <t>FESTINO VINCOM LIMITED</t>
  </si>
  <si>
    <t>CLLIMITED</t>
  </si>
  <si>
    <t>ADSERVE ADVISORY AND CONSULTANCY SERVICES PRIVATE LIMITED</t>
  </si>
  <si>
    <t>DANUBE</t>
  </si>
  <si>
    <t>S N SHAH (HUF)</t>
  </si>
  <si>
    <t>AKSHAY JITENDRAKUMAR BRAHAMBHATT</t>
  </si>
  <si>
    <t>DARSHANORNA</t>
  </si>
  <si>
    <t>VIMKUBEN SANJAYKUMAR SHAH</t>
  </si>
  <si>
    <t>FRANKLININD</t>
  </si>
  <si>
    <t>AJIT MAHENDRAKUMAR SANTOKI</t>
  </si>
  <si>
    <t>RAVIKUMAR SUDHIRKUMAR MAHETA</t>
  </si>
  <si>
    <t>NAGINBHAI JESHINGBHAI MAHERIYA</t>
  </si>
  <si>
    <t>JITENDRA H GOHIL</t>
  </si>
  <si>
    <t>DIXIT NARESHBHAI BORISA</t>
  </si>
  <si>
    <t>DINESHBHAI KANJIBHAI THAKKAR</t>
  </si>
  <si>
    <t>RENUKABEN CHANDRAKANT SHAH</t>
  </si>
  <si>
    <t>ASHKA DHVANIT SHAH</t>
  </si>
  <si>
    <t>AJIT M. SANTOKI HUF</t>
  </si>
  <si>
    <t>RAVI SUDHIRKUMAR MEHTA HUF</t>
  </si>
  <si>
    <t>HASUMATIBEN KALIDAS MEHTA</t>
  </si>
  <si>
    <t>VAYU UDAAN AIRCRAFT LLP</t>
  </si>
  <si>
    <t>INSTANT HOLDINGS LIMITED</t>
  </si>
  <si>
    <t>JUNCTION</t>
  </si>
  <si>
    <t>HEM SEC LTD</t>
  </si>
  <si>
    <t>DHRUVAL KALPESHKUMAR SHAH</t>
  </si>
  <si>
    <t>KENVI</t>
  </si>
  <si>
    <t>ALACRITY SECURITIES LIMITED</t>
  </si>
  <si>
    <t>VIVIDOFFSET PRINTERS PRIVATELIMITED</t>
  </si>
  <si>
    <t>ARVIND SHANTILAL SHAH</t>
  </si>
  <si>
    <t>OLYMPTX</t>
  </si>
  <si>
    <t>PARESH N BHAGAT</t>
  </si>
  <si>
    <t>MANGAL KESHAV CAPITAL LTD</t>
  </si>
  <si>
    <t>PINCONLIFE</t>
  </si>
  <si>
    <t>SHIVMANI VINIMAY PVT LTD</t>
  </si>
  <si>
    <t>REALSTEP AGENCIES PRIVATE LIMITED</t>
  </si>
  <si>
    <t>POLYSPIN</t>
  </si>
  <si>
    <t>DEVIKA GOPALAN</t>
  </si>
  <si>
    <t>VAIDYANATHAN SRIRAM</t>
  </si>
  <si>
    <t>VAIDYANATHAN PADMA</t>
  </si>
  <si>
    <t>SRIRAM V HUF</t>
  </si>
  <si>
    <t>INTEGRATED REGISTRY MANAGEMENT SERVICES PRIVATE LIMITED</t>
  </si>
  <si>
    <t>RAJPUTANA</t>
  </si>
  <si>
    <t>LINKLINE CONSTRUCTION PRIVATE LIMITED</t>
  </si>
  <si>
    <t>EDISON PORATHOOR ANTONY</t>
  </si>
  <si>
    <t>JIMSON PORATHOOR ANTONY</t>
  </si>
  <si>
    <t>CHUNGATH CHERU WILLIAM VARGHESE</t>
  </si>
  <si>
    <t>AGASTYA PARSHOTAM SOJITRA</t>
  </si>
  <si>
    <t>ANKUR TUKARAM MAYEKAR</t>
  </si>
  <si>
    <t>KIRTAN GOPALBHAI DHOLA</t>
  </si>
  <si>
    <t>RITU JAIN</t>
  </si>
  <si>
    <t>RELSTRUCT</t>
  </si>
  <si>
    <t>SBRANDS</t>
  </si>
  <si>
    <t>KALPANA SHARMA</t>
  </si>
  <si>
    <t>TITANSEC</t>
  </si>
  <si>
    <t>SUNIL KUMAR GUPTA</t>
  </si>
  <si>
    <t>S UDIT SECURITIES (P) LTD</t>
  </si>
  <si>
    <t>TTFL</t>
  </si>
  <si>
    <t>TARUN GARG (HUF)</t>
  </si>
  <si>
    <t>VIKASGRAN</t>
  </si>
  <si>
    <t>R S SHARES &amp; SECURITIES LTD</t>
  </si>
  <si>
    <t>PRADIPKUMAR KANTILAL PATEL</t>
  </si>
  <si>
    <t>VISCO</t>
  </si>
  <si>
    <t>GLORY TRADE &amp; EXPORTS LIMITED</t>
  </si>
  <si>
    <t>GOLDEN GOENKA CREDIT PVT LTD</t>
  </si>
  <si>
    <t>AKASH</t>
  </si>
  <si>
    <t>Akash Infra-Projects Ltd.</t>
  </si>
  <si>
    <t>NAYSAA SECURITIES PRIVATE LIMITED</t>
  </si>
  <si>
    <t>AMJUMBO</t>
  </si>
  <si>
    <t>A and M Jumbo Bags Ltd</t>
  </si>
  <si>
    <t>HEENA S DAND</t>
  </si>
  <si>
    <t>SHRENI SHARES PRIVATE LIMITED</t>
  </si>
  <si>
    <t>PATEL PRANAV</t>
  </si>
  <si>
    <t>BANKA</t>
  </si>
  <si>
    <t>Banka BioLoo Limited</t>
  </si>
  <si>
    <t>ABHISHEK R SHETH</t>
  </si>
  <si>
    <t>Bhagyanagar India Limited</t>
  </si>
  <si>
    <t>Kilitch Drugs India Ltd</t>
  </si>
  <si>
    <t>Narayana Hrudayalaya Ltd.</t>
  </si>
  <si>
    <t>FIRST STATE INVESTMENTS  ICVC - S I A P F</t>
  </si>
  <si>
    <t>Punjab National Bank</t>
  </si>
  <si>
    <t>SHAASTRA SECURITIES TRADING PRIVATE LIMITED</t>
  </si>
  <si>
    <t>JOHNSON AND ANDREW PROPERTIES PVT LTD</t>
  </si>
  <si>
    <t>SHIMTH AND THOMSON REALTY PVT LTD</t>
  </si>
  <si>
    <t>PATEL MANAV NARESHBHAI</t>
  </si>
  <si>
    <t>TRANSWIND</t>
  </si>
  <si>
    <t>Transwind Infra Limited</t>
  </si>
  <si>
    <t>HARIYANI DHARMESH HARSHADRAY</t>
  </si>
  <si>
    <t>RAMILABEN HARSHADRAI HARIYANI</t>
  </si>
  <si>
    <t>SAMIR R SHAH (HUF)</t>
  </si>
  <si>
    <t>ARYAMAN FINANCIAL SERVICES LIMITED</t>
  </si>
  <si>
    <t>PUSHPREALM</t>
  </si>
  <si>
    <t>Pushpa Real and Infra Ltd</t>
  </si>
  <si>
    <t>AJAY KUMAR BOKADIA</t>
  </si>
  <si>
    <t>AIRMAX (GUJARAT) PRIVATE LIMITED</t>
  </si>
  <si>
    <t>SIKKO</t>
  </si>
  <si>
    <t>Sikko Industries Limited</t>
  </si>
  <si>
    <t>UMIYA TUBES LIMITED</t>
  </si>
  <si>
    <t>FALGUNI SUNNY SOLANKI</t>
  </si>
  <si>
    <t>SWATI RANKA</t>
  </si>
  <si>
    <t>Websol Energy System Ltd</t>
  </si>
  <si>
    <t>SANTOSH BHANSALI HUF</t>
  </si>
  <si>
    <t>BLUECOAST</t>
  </si>
  <si>
    <t>INE472B01011</t>
  </si>
  <si>
    <t>UMESLTD</t>
  </si>
  <si>
    <t>INE240C01028</t>
  </si>
  <si>
    <t>ZODJRDMKJ</t>
  </si>
  <si>
    <t>INE077B01018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</si>
</sst>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2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0" fontId="67" fillId="75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0" fillId="78" borderId="11" xfId="0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54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0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9" borderId="33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79" borderId="16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2192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22" t="s">
        <v>265</v>
      </c>
      <c r="J2" s="622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2620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18" t="s">
        <v>2621</v>
      </c>
      <c r="J3" s="618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2475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2622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18" t="s">
        <v>2623</v>
      </c>
      <c r="J4" s="618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2475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2630</v>
      </c>
      <c r="D5" s="235" t="s">
        <v>2414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18" t="s">
        <v>2631</v>
      </c>
      <c r="J5" s="618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2475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2624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19" t="s">
        <v>2625</v>
      </c>
      <c r="J6" s="619"/>
      <c r="K6" s="245">
        <v>-0.40399999999999636</v>
      </c>
      <c r="L6" s="246">
        <v>-403.99999999999636</v>
      </c>
      <c r="M6" s="288">
        <v>1000</v>
      </c>
      <c r="N6" s="247" t="s">
        <v>2188</v>
      </c>
      <c r="O6" s="243">
        <v>42866</v>
      </c>
      <c r="P6" s="19"/>
      <c r="Q6" s="240"/>
      <c r="R6" s="241" t="s">
        <v>2475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2620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24" t="s">
        <v>2632</v>
      </c>
      <c r="J7" s="624"/>
      <c r="K7" s="287">
        <v>-0.10550000000000637</v>
      </c>
      <c r="L7" s="256">
        <f>K7*M7</f>
        <v>-105.50000000000637</v>
      </c>
      <c r="M7" s="257">
        <v>1000</v>
      </c>
      <c r="N7" s="258" t="s">
        <v>2188</v>
      </c>
      <c r="O7" s="291">
        <v>42866</v>
      </c>
      <c r="P7" s="19"/>
      <c r="Q7" s="240"/>
      <c r="R7" s="259" t="s">
        <v>2475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2620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18" t="s">
        <v>2626</v>
      </c>
      <c r="J8" s="618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2475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2620</v>
      </c>
      <c r="D9" s="231" t="s">
        <v>2414</v>
      </c>
      <c r="E9" s="244">
        <v>64.83</v>
      </c>
      <c r="F9" s="244">
        <v>65</v>
      </c>
      <c r="G9" s="244">
        <v>65</v>
      </c>
      <c r="H9" s="244">
        <v>64.5</v>
      </c>
      <c r="I9" s="619" t="s">
        <v>2627</v>
      </c>
      <c r="J9" s="619"/>
      <c r="K9" s="245">
        <v>-0.17000000000000171</v>
      </c>
      <c r="L9" s="246">
        <v>-170.00000000000171</v>
      </c>
      <c r="M9" s="288">
        <v>1000</v>
      </c>
      <c r="N9" s="247" t="s">
        <v>2188</v>
      </c>
      <c r="O9" s="243">
        <v>42874</v>
      </c>
      <c r="P9" s="19"/>
      <c r="Q9" s="240"/>
      <c r="R9" s="241" t="s">
        <v>2475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2620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18" t="s">
        <v>2628</v>
      </c>
      <c r="J10" s="618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2475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2620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23" t="s">
        <v>2629</v>
      </c>
      <c r="J11" s="623"/>
      <c r="K11" s="248">
        <v>-9.9999999999909051E-3</v>
      </c>
      <c r="L11" s="248">
        <v>-9.9999999999909051</v>
      </c>
      <c r="M11" s="248">
        <v>1000</v>
      </c>
      <c r="N11" s="248" t="s">
        <v>2590</v>
      </c>
      <c r="O11" s="294">
        <v>42884</v>
      </c>
      <c r="Q11" s="240"/>
      <c r="R11" s="241" t="s">
        <v>2475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2622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51" t="s">
        <v>2633</v>
      </c>
      <c r="J12" s="619"/>
      <c r="K12" s="245">
        <v>-0.20250000000000057</v>
      </c>
      <c r="L12" s="246">
        <v>-202.50000000000057</v>
      </c>
      <c r="M12" s="288">
        <v>1000</v>
      </c>
      <c r="N12" s="247" t="s">
        <v>2188</v>
      </c>
      <c r="O12" s="243">
        <v>42886</v>
      </c>
      <c r="Q12" s="251"/>
      <c r="R12" s="89" t="s">
        <v>2475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2622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51" t="s">
        <v>2633</v>
      </c>
      <c r="J13" s="619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2188</v>
      </c>
      <c r="O13" s="243">
        <v>42894</v>
      </c>
      <c r="P13" s="226"/>
      <c r="Q13" s="279"/>
      <c r="R13" s="159" t="s">
        <v>2475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2622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18" t="s">
        <v>2623</v>
      </c>
      <c r="J14" s="618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2622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18" t="s">
        <v>2634</v>
      </c>
      <c r="J15" s="618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2622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51" t="s">
        <v>2639</v>
      </c>
      <c r="J16" s="619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2188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2635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51" t="s">
        <v>2640</v>
      </c>
      <c r="J17" s="619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2188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2636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51" t="s">
        <v>2637</v>
      </c>
      <c r="J18" s="619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2188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2636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18" t="s">
        <v>2638</v>
      </c>
      <c r="J19" s="618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2636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51" t="s">
        <v>2693</v>
      </c>
      <c r="J20" s="619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2188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2696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18" t="s">
        <v>2697</v>
      </c>
      <c r="J21" s="618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2696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18" t="s">
        <v>2700</v>
      </c>
      <c r="J22" s="618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2696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18" t="s">
        <v>2697</v>
      </c>
      <c r="J23" s="618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2696</v>
      </c>
      <c r="D24" s="235" t="s">
        <v>2414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7" t="s">
        <v>2700</v>
      </c>
      <c r="J24" s="618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2696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7" t="s">
        <v>2697</v>
      </c>
      <c r="J25" s="618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2701</v>
      </c>
      <c r="D26" s="235" t="s">
        <v>2414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7" t="s">
        <v>2702</v>
      </c>
      <c r="J26" s="618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2696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7" t="s">
        <v>2628</v>
      </c>
      <c r="J27" s="618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2696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7" t="s">
        <v>2730</v>
      </c>
      <c r="J28" s="618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2696</v>
      </c>
      <c r="D29" s="231" t="s">
        <v>2414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51" t="s">
        <v>2627</v>
      </c>
      <c r="J29" s="619"/>
      <c r="K29" s="245">
        <v>-0.17000000000000171</v>
      </c>
      <c r="L29" s="246">
        <v>-170.00000000000171</v>
      </c>
      <c r="M29" s="245">
        <v>1000</v>
      </c>
      <c r="N29" s="247" t="s">
        <v>2188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2696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7" t="s">
        <v>2717</v>
      </c>
      <c r="J30" s="618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2696</v>
      </c>
      <c r="D31" s="244" t="s">
        <v>2414</v>
      </c>
      <c r="E31" s="244">
        <v>65.107699999999994</v>
      </c>
      <c r="F31" s="244">
        <v>65.3</v>
      </c>
      <c r="G31" s="244">
        <v>65.3</v>
      </c>
      <c r="H31" s="244">
        <v>64.5</v>
      </c>
      <c r="I31" s="551" t="s">
        <v>2729</v>
      </c>
      <c r="J31" s="619"/>
      <c r="K31" s="245">
        <v>-0.19</v>
      </c>
      <c r="L31" s="246">
        <v>-190.00000000000199</v>
      </c>
      <c r="M31" s="245">
        <v>1000</v>
      </c>
      <c r="N31" s="247" t="s">
        <v>2188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2696</v>
      </c>
      <c r="D32" s="277" t="s">
        <v>2414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20" t="s">
        <v>2720</v>
      </c>
      <c r="J32" s="621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2590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2721</v>
      </c>
      <c r="D33" s="235" t="s">
        <v>2414</v>
      </c>
      <c r="E33" s="236">
        <v>66</v>
      </c>
      <c r="F33" s="290">
        <v>66.5</v>
      </c>
      <c r="G33" s="290">
        <v>65.894999999999996</v>
      </c>
      <c r="H33" s="290">
        <v>65</v>
      </c>
      <c r="I33" s="587" t="s">
        <v>2697</v>
      </c>
      <c r="J33" s="618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2721</v>
      </c>
      <c r="D34" s="235" t="s">
        <v>2414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7" t="s">
        <v>2628</v>
      </c>
      <c r="J34" s="618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2735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7" t="s">
        <v>2736</v>
      </c>
      <c r="J35" s="618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2721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7" t="s">
        <v>2737</v>
      </c>
      <c r="J36" s="618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2721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7" t="s">
        <v>2700</v>
      </c>
      <c r="J37" s="618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2721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7" t="s">
        <v>2700</v>
      </c>
      <c r="J38" s="618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2721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51" t="s">
        <v>2761</v>
      </c>
      <c r="J39" s="619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2188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2721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7" t="s">
        <v>2697</v>
      </c>
      <c r="J40" s="618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2721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7" t="s">
        <v>2736</v>
      </c>
      <c r="J41" s="618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2783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7" t="s">
        <v>2700</v>
      </c>
      <c r="J42" s="618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2721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7" t="s">
        <v>2628</v>
      </c>
      <c r="J43" s="618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2813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51" t="s">
        <v>2818</v>
      </c>
      <c r="J44" s="619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2188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2814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7" t="s">
        <v>2697</v>
      </c>
      <c r="J45" s="618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2813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7" t="s">
        <v>2697</v>
      </c>
      <c r="J46" s="618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2813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587" t="s">
        <v>2700</v>
      </c>
      <c r="J47" s="618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2824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7" t="s">
        <v>2700</v>
      </c>
      <c r="J48" s="618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2889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51" t="s">
        <v>2897</v>
      </c>
      <c r="J49" s="619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2188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2814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587" t="s">
        <v>2898</v>
      </c>
      <c r="J50" s="618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2889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587" t="s">
        <v>2899</v>
      </c>
      <c r="J51" s="618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2813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51" t="s">
        <v>2905</v>
      </c>
      <c r="J52" s="619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2188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2906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587" t="s">
        <v>2910</v>
      </c>
      <c r="J53" s="618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2907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51" t="s">
        <v>2911</v>
      </c>
      <c r="J54" s="619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2188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2908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51" t="s">
        <v>2897</v>
      </c>
      <c r="J55" s="619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2188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2909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51" t="s">
        <v>2897</v>
      </c>
      <c r="J56" s="619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2188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2909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587" t="s">
        <v>2899</v>
      </c>
      <c r="J57" s="618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2907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587" t="s">
        <v>2626</v>
      </c>
      <c r="J58" s="618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16"/>
      <c r="J59" s="617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16"/>
      <c r="J60" s="617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16"/>
      <c r="J61" s="617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16"/>
      <c r="J62" s="617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16"/>
      <c r="J63" s="617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16"/>
      <c r="J64" s="617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16"/>
      <c r="J65" s="617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16"/>
      <c r="J66" s="617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16"/>
      <c r="J67" s="617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16"/>
      <c r="J68" s="617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16"/>
      <c r="J69" s="617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16"/>
      <c r="J70" s="617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16"/>
      <c r="J71" s="617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16"/>
      <c r="J72" s="617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16"/>
      <c r="J73" s="617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16"/>
      <c r="J74" s="617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16"/>
      <c r="J75" s="617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16"/>
      <c r="J76" s="617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16"/>
      <c r="J77" s="617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16"/>
      <c r="J78" s="617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16"/>
      <c r="J79" s="617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16"/>
      <c r="J80" s="617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16"/>
      <c r="J81" s="617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16"/>
      <c r="J82" s="617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16"/>
      <c r="J83" s="617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16"/>
      <c r="J84" s="617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16"/>
      <c r="J85" s="617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16"/>
      <c r="J86" s="617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16"/>
      <c r="J87" s="617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16"/>
      <c r="J88" s="617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16"/>
      <c r="J89" s="617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16"/>
      <c r="J90" s="617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16"/>
      <c r="J91" s="617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16"/>
      <c r="J92" s="617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16"/>
      <c r="J93" s="617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16"/>
      <c r="J94" s="617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16"/>
      <c r="J95" s="617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16"/>
      <c r="J96" s="617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16"/>
      <c r="J97" s="617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16"/>
      <c r="J98" s="617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16"/>
      <c r="J99" s="617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16"/>
      <c r="J100" s="617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16"/>
      <c r="J101" s="617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16"/>
      <c r="J102" s="617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16"/>
      <c r="J103" s="617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16"/>
      <c r="J104" s="617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16"/>
      <c r="J105" s="617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16"/>
      <c r="J106" s="617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16"/>
      <c r="J107" s="617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16"/>
      <c r="J108" s="617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16"/>
      <c r="J109" s="617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16"/>
      <c r="J110" s="617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16"/>
      <c r="J111" s="617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16"/>
      <c r="J112" s="617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16"/>
      <c r="J113" s="617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16"/>
      <c r="J114" s="617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16"/>
      <c r="J115" s="617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16"/>
      <c r="J116" s="617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16"/>
      <c r="J117" s="617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16"/>
      <c r="J118" s="617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16"/>
      <c r="J119" s="617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16"/>
      <c r="J120" s="617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16"/>
      <c r="J121" s="617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16"/>
      <c r="J122" s="617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16"/>
      <c r="J123" s="617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16"/>
      <c r="J124" s="617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16"/>
      <c r="J125" s="617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0" t="s">
        <v>13</v>
      </c>
      <c r="B9" s="542" t="s">
        <v>2319</v>
      </c>
      <c r="C9" s="542" t="s">
        <v>14</v>
      </c>
      <c r="D9" s="117" t="s">
        <v>15</v>
      </c>
      <c r="E9" s="23" t="s">
        <v>16</v>
      </c>
      <c r="F9" s="537" t="s">
        <v>17</v>
      </c>
      <c r="G9" s="538"/>
      <c r="H9" s="539"/>
      <c r="I9" s="537" t="s">
        <v>18</v>
      </c>
      <c r="J9" s="538"/>
      <c r="K9" s="539"/>
      <c r="L9" s="23"/>
      <c r="M9" s="24"/>
      <c r="N9" s="24"/>
      <c r="O9" s="24"/>
    </row>
    <row r="10" spans="1:15" ht="59.25" customHeight="1">
      <c r="A10" s="541"/>
      <c r="B10" s="543" t="s">
        <v>2319</v>
      </c>
      <c r="C10" s="54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2338</v>
      </c>
      <c r="C11" s="136" t="s">
        <v>29</v>
      </c>
      <c r="D11" s="139">
        <v>25412.1</v>
      </c>
      <c r="E11" s="139">
        <v>25525.7</v>
      </c>
      <c r="F11" s="140">
        <v>25271.4</v>
      </c>
      <c r="G11" s="140">
        <v>25130.7</v>
      </c>
      <c r="H11" s="140">
        <v>24876.400000000001</v>
      </c>
      <c r="I11" s="140">
        <v>25666.400000000001</v>
      </c>
      <c r="J11" s="140">
        <v>25920.699999999997</v>
      </c>
      <c r="K11" s="140">
        <v>26061.4</v>
      </c>
      <c r="L11" s="138">
        <v>25780</v>
      </c>
      <c r="M11" s="138">
        <v>25385</v>
      </c>
      <c r="N11" s="160">
        <v>1815280</v>
      </c>
      <c r="O11" s="161">
        <v>-4.6536546420992919E-2</v>
      </c>
    </row>
    <row r="12" spans="1:15" ht="15">
      <c r="A12" s="136">
        <v>2</v>
      </c>
      <c r="B12" s="120" t="s">
        <v>2338</v>
      </c>
      <c r="C12" s="136" t="s">
        <v>28</v>
      </c>
      <c r="D12" s="141">
        <v>10564.05</v>
      </c>
      <c r="E12" s="141">
        <v>10581.433333333332</v>
      </c>
      <c r="F12" s="142">
        <v>10523.166666666664</v>
      </c>
      <c r="G12" s="142">
        <v>10482.283333333331</v>
      </c>
      <c r="H12" s="142">
        <v>10424.016666666663</v>
      </c>
      <c r="I12" s="142">
        <v>10622.316666666666</v>
      </c>
      <c r="J12" s="142">
        <v>10680.583333333332</v>
      </c>
      <c r="K12" s="142">
        <v>10721.466666666667</v>
      </c>
      <c r="L12" s="137">
        <v>10639.7</v>
      </c>
      <c r="M12" s="137">
        <v>10540.55</v>
      </c>
      <c r="N12" s="160">
        <v>22472625</v>
      </c>
      <c r="O12" s="161">
        <v>4.5401260196356173E-2</v>
      </c>
    </row>
    <row r="13" spans="1:15" ht="15">
      <c r="A13" s="136">
        <v>3</v>
      </c>
      <c r="B13" s="120" t="s">
        <v>2338</v>
      </c>
      <c r="C13" s="136" t="s">
        <v>2384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2338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2338</v>
      </c>
      <c r="C15" s="136" t="s">
        <v>248</v>
      </c>
      <c r="D15" s="141">
        <v>12800</v>
      </c>
      <c r="E15" s="141">
        <v>12793.666666666666</v>
      </c>
      <c r="F15" s="142">
        <v>12742.333333333332</v>
      </c>
      <c r="G15" s="142">
        <v>12684.666666666666</v>
      </c>
      <c r="H15" s="142">
        <v>12633.333333333332</v>
      </c>
      <c r="I15" s="142">
        <v>12851.333333333332</v>
      </c>
      <c r="J15" s="142">
        <v>12902.666666666664</v>
      </c>
      <c r="K15" s="142">
        <v>12960.333333333332</v>
      </c>
      <c r="L15" s="137">
        <v>12845</v>
      </c>
      <c r="M15" s="137">
        <v>12736</v>
      </c>
      <c r="N15" s="160">
        <v>43350</v>
      </c>
      <c r="O15" s="161">
        <v>6.5110565110565108E-2</v>
      </c>
    </row>
    <row r="16" spans="1:15" ht="15">
      <c r="A16" s="136">
        <v>6</v>
      </c>
      <c r="B16" s="120" t="s">
        <v>2338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2338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2321</v>
      </c>
      <c r="C18" s="136" t="s">
        <v>30</v>
      </c>
      <c r="D18" s="141">
        <v>1634.25</v>
      </c>
      <c r="E18" s="141">
        <v>1640.7666666666667</v>
      </c>
      <c r="F18" s="142">
        <v>1618.4833333333333</v>
      </c>
      <c r="G18" s="142">
        <v>1602.7166666666667</v>
      </c>
      <c r="H18" s="142">
        <v>1580.4333333333334</v>
      </c>
      <c r="I18" s="142">
        <v>1656.5333333333333</v>
      </c>
      <c r="J18" s="142">
        <v>1678.8166666666666</v>
      </c>
      <c r="K18" s="142">
        <v>1694.5833333333333</v>
      </c>
      <c r="L18" s="137">
        <v>1663.05</v>
      </c>
      <c r="M18" s="137">
        <v>1625</v>
      </c>
      <c r="N18" s="160">
        <v>1314800</v>
      </c>
      <c r="O18" s="161">
        <v>2.9439398684622611E-2</v>
      </c>
    </row>
    <row r="19" spans="1:15" ht="15">
      <c r="A19" s="136">
        <v>9</v>
      </c>
      <c r="B19" s="120" t="s">
        <v>2322</v>
      </c>
      <c r="C19" s="136" t="s">
        <v>31</v>
      </c>
      <c r="D19" s="141">
        <v>208.25</v>
      </c>
      <c r="E19" s="141">
        <v>207.11666666666665</v>
      </c>
      <c r="F19" s="142">
        <v>203.33333333333329</v>
      </c>
      <c r="G19" s="142">
        <v>198.41666666666663</v>
      </c>
      <c r="H19" s="142">
        <v>194.63333333333327</v>
      </c>
      <c r="I19" s="142">
        <v>212.0333333333333</v>
      </c>
      <c r="J19" s="142">
        <v>215.81666666666666</v>
      </c>
      <c r="K19" s="142">
        <v>220.73333333333332</v>
      </c>
      <c r="L19" s="137">
        <v>210.9</v>
      </c>
      <c r="M19" s="137">
        <v>202.2</v>
      </c>
      <c r="N19" s="160">
        <v>16308000</v>
      </c>
      <c r="O19" s="161">
        <v>2.2316950852557672E-2</v>
      </c>
    </row>
    <row r="20" spans="1:15" ht="15">
      <c r="A20" s="136">
        <v>10</v>
      </c>
      <c r="B20" s="120" t="s">
        <v>2322</v>
      </c>
      <c r="C20" s="136" t="s">
        <v>32</v>
      </c>
      <c r="D20" s="141">
        <v>412.55</v>
      </c>
      <c r="E20" s="141">
        <v>413.7</v>
      </c>
      <c r="F20" s="142">
        <v>409.84999999999997</v>
      </c>
      <c r="G20" s="142">
        <v>407.15</v>
      </c>
      <c r="H20" s="142">
        <v>403.29999999999995</v>
      </c>
      <c r="I20" s="142">
        <v>416.4</v>
      </c>
      <c r="J20" s="142">
        <v>420.25</v>
      </c>
      <c r="K20" s="142">
        <v>422.95</v>
      </c>
      <c r="L20" s="137">
        <v>417.55</v>
      </c>
      <c r="M20" s="137">
        <v>411</v>
      </c>
      <c r="N20" s="160">
        <v>12040000</v>
      </c>
      <c r="O20" s="161">
        <v>-2.0721094073767096E-3</v>
      </c>
    </row>
    <row r="21" spans="1:15" ht="15">
      <c r="A21" s="136">
        <v>11</v>
      </c>
      <c r="B21" s="120" t="s">
        <v>2323</v>
      </c>
      <c r="C21" s="136" t="s">
        <v>33</v>
      </c>
      <c r="D21" s="141">
        <v>32.299999999999997</v>
      </c>
      <c r="E21" s="141">
        <v>32.25</v>
      </c>
      <c r="F21" s="142">
        <v>31.65</v>
      </c>
      <c r="G21" s="142">
        <v>31</v>
      </c>
      <c r="H21" s="142">
        <v>30.4</v>
      </c>
      <c r="I21" s="142">
        <v>32.9</v>
      </c>
      <c r="J21" s="142">
        <v>33.499999999999993</v>
      </c>
      <c r="K21" s="142">
        <v>34.15</v>
      </c>
      <c r="L21" s="137">
        <v>32.85</v>
      </c>
      <c r="M21" s="137">
        <v>31.6</v>
      </c>
      <c r="N21" s="160">
        <v>102920000</v>
      </c>
      <c r="O21" s="161">
        <v>-2.5198681915099825E-3</v>
      </c>
    </row>
    <row r="22" spans="1:15" ht="15">
      <c r="A22" s="136">
        <v>12</v>
      </c>
      <c r="B22" s="120" t="s">
        <v>2324</v>
      </c>
      <c r="C22" s="136" t="s">
        <v>235</v>
      </c>
      <c r="D22" s="141">
        <v>1404.3</v>
      </c>
      <c r="E22" s="141">
        <v>1412.7333333333333</v>
      </c>
      <c r="F22" s="142">
        <v>1387.9166666666667</v>
      </c>
      <c r="G22" s="142">
        <v>1371.5333333333333</v>
      </c>
      <c r="H22" s="142">
        <v>1346.7166666666667</v>
      </c>
      <c r="I22" s="142">
        <v>1429.1166666666668</v>
      </c>
      <c r="J22" s="142">
        <v>1453.9333333333334</v>
      </c>
      <c r="K22" s="142">
        <v>1470.3166666666668</v>
      </c>
      <c r="L22" s="137">
        <v>1437.55</v>
      </c>
      <c r="M22" s="137">
        <v>1396.35</v>
      </c>
      <c r="N22" s="160">
        <v>689500</v>
      </c>
      <c r="O22" s="161">
        <v>-4.036186499652053E-2</v>
      </c>
    </row>
    <row r="23" spans="1:15" ht="15">
      <c r="A23" s="136">
        <v>13</v>
      </c>
      <c r="B23" s="120" t="s">
        <v>2325</v>
      </c>
      <c r="C23" s="136" t="s">
        <v>34</v>
      </c>
      <c r="D23" s="141">
        <v>51.8</v>
      </c>
      <c r="E23" s="141">
        <v>51.699999999999996</v>
      </c>
      <c r="F23" s="142">
        <v>50.899999999999991</v>
      </c>
      <c r="G23" s="142">
        <v>49.999999999999993</v>
      </c>
      <c r="H23" s="142">
        <v>49.199999999999989</v>
      </c>
      <c r="I23" s="142">
        <v>52.599999999999994</v>
      </c>
      <c r="J23" s="142">
        <v>53.399999999999991</v>
      </c>
      <c r="K23" s="142">
        <v>54.3</v>
      </c>
      <c r="L23" s="137">
        <v>52.5</v>
      </c>
      <c r="M23" s="137">
        <v>50.8</v>
      </c>
      <c r="N23" s="160">
        <v>17790000</v>
      </c>
      <c r="O23" s="161">
        <v>3.1902552204176336E-2</v>
      </c>
    </row>
    <row r="24" spans="1:15" ht="15">
      <c r="A24" s="136">
        <v>14</v>
      </c>
      <c r="B24" s="120" t="s">
        <v>2326</v>
      </c>
      <c r="C24" s="136" t="s">
        <v>187</v>
      </c>
      <c r="D24" s="141">
        <v>820.05</v>
      </c>
      <c r="E24" s="141">
        <v>821.15</v>
      </c>
      <c r="F24" s="142">
        <v>814.3</v>
      </c>
      <c r="G24" s="142">
        <v>808.55</v>
      </c>
      <c r="H24" s="142">
        <v>801.69999999999993</v>
      </c>
      <c r="I24" s="142">
        <v>826.9</v>
      </c>
      <c r="J24" s="142">
        <v>833.75000000000011</v>
      </c>
      <c r="K24" s="142">
        <v>839.5</v>
      </c>
      <c r="L24" s="137">
        <v>828</v>
      </c>
      <c r="M24" s="137">
        <v>815.4</v>
      </c>
      <c r="N24" s="160">
        <v>1347500</v>
      </c>
      <c r="O24" s="161">
        <v>1.369141653501843E-2</v>
      </c>
    </row>
    <row r="25" spans="1:15" ht="15">
      <c r="A25" s="136">
        <v>15</v>
      </c>
      <c r="B25" s="120" t="s">
        <v>2321</v>
      </c>
      <c r="C25" s="136" t="s">
        <v>35</v>
      </c>
      <c r="D25" s="141">
        <v>252.8</v>
      </c>
      <c r="E25" s="141">
        <v>254.41666666666671</v>
      </c>
      <c r="F25" s="142">
        <v>249.48333333333341</v>
      </c>
      <c r="G25" s="142">
        <v>246.16666666666669</v>
      </c>
      <c r="H25" s="142">
        <v>241.23333333333338</v>
      </c>
      <c r="I25" s="142">
        <v>257.73333333333346</v>
      </c>
      <c r="J25" s="142">
        <v>262.66666666666674</v>
      </c>
      <c r="K25" s="142">
        <v>265.98333333333346</v>
      </c>
      <c r="L25" s="137">
        <v>259.35000000000002</v>
      </c>
      <c r="M25" s="137">
        <v>251.1</v>
      </c>
      <c r="N25" s="160">
        <v>12275000</v>
      </c>
      <c r="O25" s="161">
        <v>0.2238285144566301</v>
      </c>
    </row>
    <row r="26" spans="1:15" ht="15">
      <c r="A26" s="136">
        <v>16</v>
      </c>
      <c r="B26" s="120" t="s">
        <v>2325</v>
      </c>
      <c r="C26" s="136" t="s">
        <v>36</v>
      </c>
      <c r="D26" s="141">
        <v>45.3</v>
      </c>
      <c r="E26" s="141">
        <v>45.416666666666664</v>
      </c>
      <c r="F26" s="142">
        <v>44.583333333333329</v>
      </c>
      <c r="G26" s="142">
        <v>43.866666666666667</v>
      </c>
      <c r="H26" s="142">
        <v>43.033333333333331</v>
      </c>
      <c r="I26" s="142">
        <v>46.133333333333326</v>
      </c>
      <c r="J26" s="142">
        <v>46.966666666666654</v>
      </c>
      <c r="K26" s="142">
        <v>47.683333333333323</v>
      </c>
      <c r="L26" s="137">
        <v>46.25</v>
      </c>
      <c r="M26" s="137">
        <v>44.7</v>
      </c>
      <c r="N26" s="160">
        <v>23880000</v>
      </c>
      <c r="O26" s="161">
        <v>2.9310344827586206E-2</v>
      </c>
    </row>
    <row r="27" spans="1:15" ht="15">
      <c r="A27" s="136">
        <v>17</v>
      </c>
      <c r="B27" s="120" t="s">
        <v>2322</v>
      </c>
      <c r="C27" s="136" t="s">
        <v>37</v>
      </c>
      <c r="D27" s="141">
        <v>1200.55</v>
      </c>
      <c r="E27" s="141">
        <v>1211.8500000000001</v>
      </c>
      <c r="F27" s="142">
        <v>1184.7000000000003</v>
      </c>
      <c r="G27" s="142">
        <v>1168.8500000000001</v>
      </c>
      <c r="H27" s="142">
        <v>1141.7000000000003</v>
      </c>
      <c r="I27" s="142">
        <v>1227.7000000000003</v>
      </c>
      <c r="J27" s="142">
        <v>1254.8500000000004</v>
      </c>
      <c r="K27" s="142">
        <v>1270.7000000000003</v>
      </c>
      <c r="L27" s="137">
        <v>1239</v>
      </c>
      <c r="M27" s="137">
        <v>1196</v>
      </c>
      <c r="N27" s="160">
        <v>820000</v>
      </c>
      <c r="O27" s="161">
        <v>0.12328767123287671</v>
      </c>
    </row>
    <row r="28" spans="1:15" ht="15">
      <c r="A28" s="136">
        <v>18</v>
      </c>
      <c r="B28" s="120" t="s">
        <v>2326</v>
      </c>
      <c r="C28" s="136" t="s">
        <v>38</v>
      </c>
      <c r="D28" s="141">
        <v>266.14999999999998</v>
      </c>
      <c r="E28" s="141">
        <v>266.5333333333333</v>
      </c>
      <c r="F28" s="142">
        <v>262.81666666666661</v>
      </c>
      <c r="G28" s="142">
        <v>259.48333333333329</v>
      </c>
      <c r="H28" s="142">
        <v>255.76666666666659</v>
      </c>
      <c r="I28" s="142">
        <v>269.86666666666662</v>
      </c>
      <c r="J28" s="142">
        <v>273.58333333333331</v>
      </c>
      <c r="K28" s="142">
        <v>276.91666666666663</v>
      </c>
      <c r="L28" s="137">
        <v>270.25</v>
      </c>
      <c r="M28" s="137">
        <v>263.2</v>
      </c>
      <c r="N28" s="160">
        <v>11640000</v>
      </c>
      <c r="O28" s="161">
        <v>5.1572975760701394E-4</v>
      </c>
    </row>
    <row r="29" spans="1:15" ht="15">
      <c r="A29" s="136">
        <v>19</v>
      </c>
      <c r="B29" s="120" t="s">
        <v>2320</v>
      </c>
      <c r="C29" s="136" t="s">
        <v>39</v>
      </c>
      <c r="D29" s="141">
        <v>416.85</v>
      </c>
      <c r="E29" s="141">
        <v>417.01666666666665</v>
      </c>
      <c r="F29" s="142">
        <v>413.33333333333331</v>
      </c>
      <c r="G29" s="142">
        <v>409.81666666666666</v>
      </c>
      <c r="H29" s="142">
        <v>406.13333333333333</v>
      </c>
      <c r="I29" s="142">
        <v>420.5333333333333</v>
      </c>
      <c r="J29" s="142">
        <v>424.2166666666667</v>
      </c>
      <c r="K29" s="142">
        <v>427.73333333333329</v>
      </c>
      <c r="L29" s="137">
        <v>420.7</v>
      </c>
      <c r="M29" s="137">
        <v>413.5</v>
      </c>
      <c r="N29" s="160">
        <v>5806000</v>
      </c>
      <c r="O29" s="161">
        <v>-1.6265672653337851E-2</v>
      </c>
    </row>
    <row r="30" spans="1:15" ht="15">
      <c r="A30" s="136">
        <v>20</v>
      </c>
      <c r="B30" s="120" t="s">
        <v>2326</v>
      </c>
      <c r="C30" s="136" t="s">
        <v>40</v>
      </c>
      <c r="D30" s="141">
        <v>138.6</v>
      </c>
      <c r="E30" s="141">
        <v>138.33333333333334</v>
      </c>
      <c r="F30" s="142">
        <v>137.51666666666668</v>
      </c>
      <c r="G30" s="142">
        <v>136.43333333333334</v>
      </c>
      <c r="H30" s="142">
        <v>135.61666666666667</v>
      </c>
      <c r="I30" s="142">
        <v>139.41666666666669</v>
      </c>
      <c r="J30" s="142">
        <v>140.23333333333335</v>
      </c>
      <c r="K30" s="142">
        <v>141.31666666666669</v>
      </c>
      <c r="L30" s="137">
        <v>139.15</v>
      </c>
      <c r="M30" s="137">
        <v>137.25</v>
      </c>
      <c r="N30" s="160">
        <v>56420000</v>
      </c>
      <c r="O30" s="161">
        <v>4.743339831059129E-2</v>
      </c>
    </row>
    <row r="31" spans="1:15" ht="15">
      <c r="A31" s="136">
        <v>21</v>
      </c>
      <c r="B31" s="120" t="s">
        <v>2327</v>
      </c>
      <c r="C31" s="136" t="s">
        <v>41</v>
      </c>
      <c r="D31" s="141">
        <v>1114.6500000000001</v>
      </c>
      <c r="E31" s="141">
        <v>1112.5333333333335</v>
      </c>
      <c r="F31" s="142">
        <v>1107.116666666667</v>
      </c>
      <c r="G31" s="142">
        <v>1099.5833333333335</v>
      </c>
      <c r="H31" s="142">
        <v>1094.166666666667</v>
      </c>
      <c r="I31" s="142">
        <v>1120.0666666666671</v>
      </c>
      <c r="J31" s="142">
        <v>1125.4833333333336</v>
      </c>
      <c r="K31" s="142">
        <v>1133.0166666666671</v>
      </c>
      <c r="L31" s="137">
        <v>1117.95</v>
      </c>
      <c r="M31" s="137">
        <v>1105</v>
      </c>
      <c r="N31" s="160">
        <v>4027200</v>
      </c>
      <c r="O31" s="161">
        <v>-1.3521457965902411E-2</v>
      </c>
    </row>
    <row r="32" spans="1:15" ht="15">
      <c r="A32" s="136">
        <v>22</v>
      </c>
      <c r="B32" s="120" t="s">
        <v>2324</v>
      </c>
      <c r="C32" s="136" t="s">
        <v>42</v>
      </c>
      <c r="D32" s="141">
        <v>616.5</v>
      </c>
      <c r="E32" s="141">
        <v>617.7833333333333</v>
      </c>
      <c r="F32" s="142">
        <v>611.96666666666658</v>
      </c>
      <c r="G32" s="142">
        <v>607.43333333333328</v>
      </c>
      <c r="H32" s="142">
        <v>601.61666666666656</v>
      </c>
      <c r="I32" s="142">
        <v>622.31666666666661</v>
      </c>
      <c r="J32" s="142">
        <v>628.13333333333321</v>
      </c>
      <c r="K32" s="142">
        <v>632.66666666666663</v>
      </c>
      <c r="L32" s="137">
        <v>623.6</v>
      </c>
      <c r="M32" s="137">
        <v>613.25</v>
      </c>
      <c r="N32" s="160">
        <v>24016800</v>
      </c>
      <c r="O32" s="161">
        <v>-9.4694470106902462E-3</v>
      </c>
    </row>
    <row r="33" spans="1:15" ht="15">
      <c r="A33" s="136">
        <v>23</v>
      </c>
      <c r="B33" s="120" t="s">
        <v>2325</v>
      </c>
      <c r="C33" s="136" t="s">
        <v>43</v>
      </c>
      <c r="D33" s="141">
        <v>539.6</v>
      </c>
      <c r="E33" s="141">
        <v>543.41666666666663</v>
      </c>
      <c r="F33" s="142">
        <v>534.08333333333326</v>
      </c>
      <c r="G33" s="142">
        <v>528.56666666666661</v>
      </c>
      <c r="H33" s="142">
        <v>519.23333333333323</v>
      </c>
      <c r="I33" s="142">
        <v>548.93333333333328</v>
      </c>
      <c r="J33" s="142">
        <v>558.26666666666654</v>
      </c>
      <c r="K33" s="142">
        <v>563.7833333333333</v>
      </c>
      <c r="L33" s="137">
        <v>552.75</v>
      </c>
      <c r="M33" s="137">
        <v>537.9</v>
      </c>
      <c r="N33" s="160">
        <v>46506000</v>
      </c>
      <c r="O33" s="161">
        <v>2.5803787996077823E-5</v>
      </c>
    </row>
    <row r="34" spans="1:15" ht="15">
      <c r="A34" s="136">
        <v>24</v>
      </c>
      <c r="B34" s="120" t="s">
        <v>2326</v>
      </c>
      <c r="C34" s="136" t="s">
        <v>44</v>
      </c>
      <c r="D34" s="141">
        <v>3051.55</v>
      </c>
      <c r="E34" s="141">
        <v>3053</v>
      </c>
      <c r="F34" s="142">
        <v>3031.15</v>
      </c>
      <c r="G34" s="142">
        <v>3010.75</v>
      </c>
      <c r="H34" s="142">
        <v>2988.9</v>
      </c>
      <c r="I34" s="142">
        <v>3073.4</v>
      </c>
      <c r="J34" s="142">
        <v>3095.2500000000005</v>
      </c>
      <c r="K34" s="142">
        <v>3115.65</v>
      </c>
      <c r="L34" s="137">
        <v>3074.85</v>
      </c>
      <c r="M34" s="137">
        <v>3032.6</v>
      </c>
      <c r="N34" s="160">
        <v>1856250</v>
      </c>
      <c r="O34" s="161">
        <v>5.8249796803034404E-3</v>
      </c>
    </row>
    <row r="35" spans="1:15" ht="15">
      <c r="A35" s="136">
        <v>25</v>
      </c>
      <c r="B35" s="120" t="s">
        <v>2322</v>
      </c>
      <c r="C35" s="136" t="s">
        <v>189</v>
      </c>
      <c r="D35" s="141">
        <v>5138.05</v>
      </c>
      <c r="E35" s="141">
        <v>5164.916666666667</v>
      </c>
      <c r="F35" s="142">
        <v>5089.8333333333339</v>
      </c>
      <c r="G35" s="142">
        <v>5041.6166666666668</v>
      </c>
      <c r="H35" s="142">
        <v>4966.5333333333338</v>
      </c>
      <c r="I35" s="142">
        <v>5213.1333333333341</v>
      </c>
      <c r="J35" s="142">
        <v>5288.2166666666681</v>
      </c>
      <c r="K35" s="142">
        <v>5336.4333333333343</v>
      </c>
      <c r="L35" s="137">
        <v>5240</v>
      </c>
      <c r="M35" s="137">
        <v>5116.7</v>
      </c>
      <c r="N35" s="160">
        <v>716750</v>
      </c>
      <c r="O35" s="161">
        <v>-5.8945908460471567E-3</v>
      </c>
    </row>
    <row r="36" spans="1:15" ht="15">
      <c r="A36" s="136">
        <v>26</v>
      </c>
      <c r="B36" s="120" t="s">
        <v>2328</v>
      </c>
      <c r="C36" s="136" t="s">
        <v>188</v>
      </c>
      <c r="D36" s="141">
        <v>1663.05</v>
      </c>
      <c r="E36" s="141">
        <v>1669.5666666666666</v>
      </c>
      <c r="F36" s="142">
        <v>1652.1833333333332</v>
      </c>
      <c r="G36" s="142">
        <v>1641.3166666666666</v>
      </c>
      <c r="H36" s="142">
        <v>1623.9333333333332</v>
      </c>
      <c r="I36" s="142">
        <v>1680.4333333333332</v>
      </c>
      <c r="J36" s="142">
        <v>1697.8166666666664</v>
      </c>
      <c r="K36" s="142">
        <v>1708.6833333333332</v>
      </c>
      <c r="L36" s="137">
        <v>1686.95</v>
      </c>
      <c r="M36" s="137">
        <v>1658.7</v>
      </c>
      <c r="N36" s="160">
        <v>5594000</v>
      </c>
      <c r="O36" s="161">
        <v>-1.0874370082220848E-2</v>
      </c>
    </row>
    <row r="37" spans="1:15" ht="15">
      <c r="A37" s="136">
        <v>27</v>
      </c>
      <c r="B37" s="120" t="s">
        <v>2322</v>
      </c>
      <c r="C37" s="136" t="s">
        <v>563</v>
      </c>
      <c r="D37" s="141">
        <v>1081.45</v>
      </c>
      <c r="E37" s="141">
        <v>1085.25</v>
      </c>
      <c r="F37" s="142">
        <v>1070.25</v>
      </c>
      <c r="G37" s="142">
        <v>1059.05</v>
      </c>
      <c r="H37" s="142">
        <v>1044.05</v>
      </c>
      <c r="I37" s="142">
        <v>1096.45</v>
      </c>
      <c r="J37" s="142">
        <v>1111.45</v>
      </c>
      <c r="K37" s="142">
        <v>1122.6500000000001</v>
      </c>
      <c r="L37" s="137">
        <v>1100.25</v>
      </c>
      <c r="M37" s="137">
        <v>1074.05</v>
      </c>
      <c r="N37" s="160">
        <v>1132800</v>
      </c>
      <c r="O37" s="161">
        <v>1.2875536480686695E-2</v>
      </c>
    </row>
    <row r="38" spans="1:15" ht="15">
      <c r="A38" s="136">
        <v>28</v>
      </c>
      <c r="B38" s="120" t="s">
        <v>2322</v>
      </c>
      <c r="C38" s="136" t="s">
        <v>571</v>
      </c>
      <c r="D38" s="141">
        <v>119.8</v>
      </c>
      <c r="E38" s="141">
        <v>119.01666666666665</v>
      </c>
      <c r="F38" s="142">
        <v>117.8833333333333</v>
      </c>
      <c r="G38" s="142">
        <v>115.96666666666664</v>
      </c>
      <c r="H38" s="142">
        <v>114.83333333333329</v>
      </c>
      <c r="I38" s="142">
        <v>120.93333333333331</v>
      </c>
      <c r="J38" s="142">
        <v>122.06666666666666</v>
      </c>
      <c r="K38" s="142">
        <v>123.98333333333332</v>
      </c>
      <c r="L38" s="137">
        <v>120.15</v>
      </c>
      <c r="M38" s="137">
        <v>117.1</v>
      </c>
      <c r="N38" s="160">
        <v>17626000</v>
      </c>
      <c r="O38" s="161">
        <v>2.8174765210289915E-2</v>
      </c>
    </row>
    <row r="39" spans="1:15" ht="15">
      <c r="A39" s="136">
        <v>29</v>
      </c>
      <c r="B39" s="120" t="s">
        <v>2325</v>
      </c>
      <c r="C39" s="136" t="s">
        <v>45</v>
      </c>
      <c r="D39" s="141">
        <v>142.05000000000001</v>
      </c>
      <c r="E39" s="141">
        <v>141.88333333333335</v>
      </c>
      <c r="F39" s="142">
        <v>138.9666666666667</v>
      </c>
      <c r="G39" s="142">
        <v>135.88333333333335</v>
      </c>
      <c r="H39" s="142">
        <v>132.9666666666667</v>
      </c>
      <c r="I39" s="142">
        <v>144.9666666666667</v>
      </c>
      <c r="J39" s="142">
        <v>147.88333333333338</v>
      </c>
      <c r="K39" s="142">
        <v>150.9666666666667</v>
      </c>
      <c r="L39" s="137">
        <v>144.80000000000001</v>
      </c>
      <c r="M39" s="137">
        <v>138.80000000000001</v>
      </c>
      <c r="N39" s="160">
        <v>61908000</v>
      </c>
      <c r="O39" s="161">
        <v>2.0102820986026892E-2</v>
      </c>
    </row>
    <row r="40" spans="1:15" ht="15">
      <c r="A40" s="136">
        <v>30</v>
      </c>
      <c r="B40" s="120" t="s">
        <v>2325</v>
      </c>
      <c r="C40" s="136" t="s">
        <v>46</v>
      </c>
      <c r="D40" s="141">
        <v>118.5</v>
      </c>
      <c r="E40" s="141">
        <v>120.55</v>
      </c>
      <c r="F40" s="142">
        <v>113.85</v>
      </c>
      <c r="G40" s="142">
        <v>109.2</v>
      </c>
      <c r="H40" s="142">
        <v>102.5</v>
      </c>
      <c r="I40" s="142">
        <v>125.19999999999999</v>
      </c>
      <c r="J40" s="142">
        <v>131.9</v>
      </c>
      <c r="K40" s="142">
        <v>136.54999999999998</v>
      </c>
      <c r="L40" s="137">
        <v>127.25</v>
      </c>
      <c r="M40" s="137">
        <v>115.9</v>
      </c>
      <c r="N40" s="160">
        <v>20298000</v>
      </c>
      <c r="O40" s="161">
        <v>0.12579034941763728</v>
      </c>
    </row>
    <row r="41" spans="1:15" ht="15">
      <c r="A41" s="136">
        <v>31</v>
      </c>
      <c r="B41" s="120" t="s">
        <v>2327</v>
      </c>
      <c r="C41" s="136" t="s">
        <v>47</v>
      </c>
      <c r="D41" s="141">
        <v>725.8</v>
      </c>
      <c r="E41" s="141">
        <v>730.9</v>
      </c>
      <c r="F41" s="142">
        <v>718.5</v>
      </c>
      <c r="G41" s="142">
        <v>711.2</v>
      </c>
      <c r="H41" s="142">
        <v>698.80000000000007</v>
      </c>
      <c r="I41" s="142">
        <v>738.19999999999993</v>
      </c>
      <c r="J41" s="142">
        <v>750.5999999999998</v>
      </c>
      <c r="K41" s="142">
        <v>757.89999999999986</v>
      </c>
      <c r="L41" s="137">
        <v>743.3</v>
      </c>
      <c r="M41" s="137">
        <v>723.6</v>
      </c>
      <c r="N41" s="160">
        <v>2068000</v>
      </c>
      <c r="O41" s="161">
        <v>6.0948081264108354E-2</v>
      </c>
    </row>
    <row r="42" spans="1:15" ht="15">
      <c r="A42" s="136">
        <v>32</v>
      </c>
      <c r="B42" s="120" t="s">
        <v>2330</v>
      </c>
      <c r="C42" s="136" t="s">
        <v>190</v>
      </c>
      <c r="D42" s="141">
        <v>153.35</v>
      </c>
      <c r="E42" s="141">
        <v>154.29999999999998</v>
      </c>
      <c r="F42" s="142">
        <v>151.79999999999995</v>
      </c>
      <c r="G42" s="142">
        <v>150.24999999999997</v>
      </c>
      <c r="H42" s="142">
        <v>147.74999999999994</v>
      </c>
      <c r="I42" s="142">
        <v>155.84999999999997</v>
      </c>
      <c r="J42" s="142">
        <v>158.35000000000002</v>
      </c>
      <c r="K42" s="142">
        <v>159.89999999999998</v>
      </c>
      <c r="L42" s="137">
        <v>156.80000000000001</v>
      </c>
      <c r="M42" s="137">
        <v>152.75</v>
      </c>
      <c r="N42" s="160">
        <v>24334200</v>
      </c>
      <c r="O42" s="161">
        <v>-1.5815815815815815E-2</v>
      </c>
    </row>
    <row r="43" spans="1:15" ht="15">
      <c r="A43" s="136">
        <v>33</v>
      </c>
      <c r="B43" s="120" t="s">
        <v>2334</v>
      </c>
      <c r="C43" s="136" t="s">
        <v>241</v>
      </c>
      <c r="D43" s="141">
        <v>1236.8499999999999</v>
      </c>
      <c r="E43" s="141">
        <v>1243.6499999999999</v>
      </c>
      <c r="F43" s="142">
        <v>1224.3999999999996</v>
      </c>
      <c r="G43" s="142">
        <v>1211.9499999999998</v>
      </c>
      <c r="H43" s="142">
        <v>1192.6999999999996</v>
      </c>
      <c r="I43" s="142">
        <v>1256.0999999999997</v>
      </c>
      <c r="J43" s="142">
        <v>1275.3500000000001</v>
      </c>
      <c r="K43" s="142">
        <v>1287.7999999999997</v>
      </c>
      <c r="L43" s="137">
        <v>1262.9000000000001</v>
      </c>
      <c r="M43" s="137">
        <v>1231.2</v>
      </c>
      <c r="N43" s="160">
        <v>2023800</v>
      </c>
      <c r="O43" s="161">
        <v>-1.6904692509472456E-2</v>
      </c>
    </row>
    <row r="44" spans="1:15" ht="15">
      <c r="A44" s="136">
        <v>34</v>
      </c>
      <c r="B44" s="120" t="s">
        <v>2322</v>
      </c>
      <c r="C44" s="136" t="s">
        <v>595</v>
      </c>
      <c r="D44" s="141">
        <v>248.05</v>
      </c>
      <c r="E44" s="141">
        <v>248.1</v>
      </c>
      <c r="F44" s="142">
        <v>246.89999999999998</v>
      </c>
      <c r="G44" s="142">
        <v>245.74999999999997</v>
      </c>
      <c r="H44" s="142">
        <v>244.54999999999995</v>
      </c>
      <c r="I44" s="142">
        <v>249.25</v>
      </c>
      <c r="J44" s="142">
        <v>250.45</v>
      </c>
      <c r="K44" s="142">
        <v>251.60000000000002</v>
      </c>
      <c r="L44" s="137">
        <v>249.3</v>
      </c>
      <c r="M44" s="137">
        <v>246.95</v>
      </c>
      <c r="N44" s="160">
        <v>1196800</v>
      </c>
      <c r="O44" s="161">
        <v>1.3035381750465549E-2</v>
      </c>
    </row>
    <row r="45" spans="1:15" ht="15">
      <c r="A45" s="136">
        <v>35</v>
      </c>
      <c r="B45" s="120" t="s">
        <v>2328</v>
      </c>
      <c r="C45" s="136" t="s">
        <v>2181</v>
      </c>
      <c r="D45" s="141">
        <v>1032.2</v>
      </c>
      <c r="E45" s="141">
        <v>1034.1499999999999</v>
      </c>
      <c r="F45" s="142">
        <v>1027.2999999999997</v>
      </c>
      <c r="G45" s="142">
        <v>1022.3999999999999</v>
      </c>
      <c r="H45" s="142">
        <v>1015.5499999999997</v>
      </c>
      <c r="I45" s="142">
        <v>1039.0499999999997</v>
      </c>
      <c r="J45" s="142">
        <v>1045.8999999999996</v>
      </c>
      <c r="K45" s="142">
        <v>1050.7999999999997</v>
      </c>
      <c r="L45" s="137">
        <v>1041</v>
      </c>
      <c r="M45" s="137">
        <v>1029.25</v>
      </c>
      <c r="N45" s="160">
        <v>5316000</v>
      </c>
      <c r="O45" s="161">
        <v>-5.6401579244218843E-4</v>
      </c>
    </row>
    <row r="46" spans="1:15" ht="15">
      <c r="A46" s="136">
        <v>36</v>
      </c>
      <c r="B46" s="120" t="s">
        <v>2326</v>
      </c>
      <c r="C46" s="136" t="s">
        <v>48</v>
      </c>
      <c r="D46" s="141">
        <v>774.4</v>
      </c>
      <c r="E46" s="141">
        <v>773.08333333333337</v>
      </c>
      <c r="F46" s="142">
        <v>766.36666666666679</v>
      </c>
      <c r="G46" s="142">
        <v>758.33333333333337</v>
      </c>
      <c r="H46" s="142">
        <v>751.61666666666679</v>
      </c>
      <c r="I46" s="142">
        <v>781.11666666666679</v>
      </c>
      <c r="J46" s="142">
        <v>787.83333333333326</v>
      </c>
      <c r="K46" s="142">
        <v>795.86666666666679</v>
      </c>
      <c r="L46" s="137">
        <v>779.8</v>
      </c>
      <c r="M46" s="137">
        <v>765.05</v>
      </c>
      <c r="N46" s="160">
        <v>6418800</v>
      </c>
      <c r="O46" s="161">
        <v>-3.7250884708511828E-3</v>
      </c>
    </row>
    <row r="47" spans="1:15" ht="15">
      <c r="A47" s="136">
        <v>37</v>
      </c>
      <c r="B47" s="120" t="s">
        <v>2329</v>
      </c>
      <c r="C47" s="136" t="s">
        <v>49</v>
      </c>
      <c r="D47" s="141">
        <v>432.55</v>
      </c>
      <c r="E47" s="141">
        <v>430.90000000000003</v>
      </c>
      <c r="F47" s="142">
        <v>427.45000000000005</v>
      </c>
      <c r="G47" s="142">
        <v>422.35</v>
      </c>
      <c r="H47" s="142">
        <v>418.90000000000003</v>
      </c>
      <c r="I47" s="142">
        <v>436.00000000000006</v>
      </c>
      <c r="J47" s="142">
        <v>439.45</v>
      </c>
      <c r="K47" s="142">
        <v>444.55000000000007</v>
      </c>
      <c r="L47" s="137">
        <v>434.35</v>
      </c>
      <c r="M47" s="137">
        <v>425.8</v>
      </c>
      <c r="N47" s="160">
        <v>55950400</v>
      </c>
      <c r="O47" s="161">
        <v>1.9294496577781907E-2</v>
      </c>
    </row>
    <row r="48" spans="1:15" ht="15">
      <c r="A48" s="136">
        <v>38</v>
      </c>
      <c r="B48" s="120" t="s">
        <v>2330</v>
      </c>
      <c r="C48" s="136" t="s">
        <v>50</v>
      </c>
      <c r="D48" s="141">
        <v>91.85</v>
      </c>
      <c r="E48" s="141">
        <v>92.7</v>
      </c>
      <c r="F48" s="142">
        <v>90.65</v>
      </c>
      <c r="G48" s="142">
        <v>89.45</v>
      </c>
      <c r="H48" s="142">
        <v>87.4</v>
      </c>
      <c r="I48" s="142">
        <v>93.9</v>
      </c>
      <c r="J48" s="142">
        <v>95.949999999999989</v>
      </c>
      <c r="K48" s="142">
        <v>97.15</v>
      </c>
      <c r="L48" s="137">
        <v>94.75</v>
      </c>
      <c r="M48" s="137">
        <v>91.5</v>
      </c>
      <c r="N48" s="160">
        <v>44617500</v>
      </c>
      <c r="O48" s="161">
        <v>3.4968684759916491E-2</v>
      </c>
    </row>
    <row r="49" spans="1:15" ht="15">
      <c r="A49" s="136">
        <v>39</v>
      </c>
      <c r="B49" s="120" t="s">
        <v>2324</v>
      </c>
      <c r="C49" s="136" t="s">
        <v>51</v>
      </c>
      <c r="D49" s="141">
        <v>620.54999999999995</v>
      </c>
      <c r="E49" s="141">
        <v>623.93333333333328</v>
      </c>
      <c r="F49" s="142">
        <v>615.21666666666658</v>
      </c>
      <c r="G49" s="142">
        <v>609.88333333333333</v>
      </c>
      <c r="H49" s="142">
        <v>601.16666666666663</v>
      </c>
      <c r="I49" s="142">
        <v>629.26666666666654</v>
      </c>
      <c r="J49" s="142">
        <v>637.98333333333323</v>
      </c>
      <c r="K49" s="142">
        <v>643.31666666666649</v>
      </c>
      <c r="L49" s="137">
        <v>632.65</v>
      </c>
      <c r="M49" s="137">
        <v>618.6</v>
      </c>
      <c r="N49" s="160">
        <v>7752600</v>
      </c>
      <c r="O49" s="161">
        <v>6.7788686302010289E-3</v>
      </c>
    </row>
    <row r="50" spans="1:15" ht="15">
      <c r="A50" s="136">
        <v>40</v>
      </c>
      <c r="B50" s="120" t="s">
        <v>2326</v>
      </c>
      <c r="C50" s="136" t="s">
        <v>52</v>
      </c>
      <c r="D50" s="141">
        <v>19063.599999999999</v>
      </c>
      <c r="E50" s="141">
        <v>19087.883333333331</v>
      </c>
      <c r="F50" s="142">
        <v>18975.716666666664</v>
      </c>
      <c r="G50" s="142">
        <v>18887.833333333332</v>
      </c>
      <c r="H50" s="142">
        <v>18775.666666666664</v>
      </c>
      <c r="I50" s="142">
        <v>19175.766666666663</v>
      </c>
      <c r="J50" s="142">
        <v>19287.933333333334</v>
      </c>
      <c r="K50" s="142">
        <v>19375.816666666662</v>
      </c>
      <c r="L50" s="137">
        <v>19200.05</v>
      </c>
      <c r="M50" s="137">
        <v>19000</v>
      </c>
      <c r="N50" s="160">
        <v>133175</v>
      </c>
      <c r="O50" s="161">
        <v>2.4423076923076922E-2</v>
      </c>
    </row>
    <row r="51" spans="1:15" ht="15">
      <c r="A51" s="136">
        <v>41</v>
      </c>
      <c r="B51" s="120" t="s">
        <v>2331</v>
      </c>
      <c r="C51" s="136" t="s">
        <v>53</v>
      </c>
      <c r="D51" s="141">
        <v>428.95</v>
      </c>
      <c r="E51" s="141">
        <v>431.3</v>
      </c>
      <c r="F51" s="142">
        <v>424.1</v>
      </c>
      <c r="G51" s="142">
        <v>419.25</v>
      </c>
      <c r="H51" s="142">
        <v>412.05</v>
      </c>
      <c r="I51" s="142">
        <v>436.15000000000003</v>
      </c>
      <c r="J51" s="142">
        <v>443.34999999999997</v>
      </c>
      <c r="K51" s="142">
        <v>448.20000000000005</v>
      </c>
      <c r="L51" s="137">
        <v>438.5</v>
      </c>
      <c r="M51" s="137">
        <v>426.45</v>
      </c>
      <c r="N51" s="160">
        <v>11262600</v>
      </c>
      <c r="O51" s="161">
        <v>6.0508474576271183E-2</v>
      </c>
    </row>
    <row r="52" spans="1:15" ht="15">
      <c r="A52" s="136">
        <v>42</v>
      </c>
      <c r="B52" s="120" t="s">
        <v>2327</v>
      </c>
      <c r="C52" s="136" t="s">
        <v>193</v>
      </c>
      <c r="D52" s="141">
        <v>4982.55</v>
      </c>
      <c r="E52" s="141">
        <v>4992.9000000000005</v>
      </c>
      <c r="F52" s="142">
        <v>4925.6500000000015</v>
      </c>
      <c r="G52" s="142">
        <v>4868.7500000000009</v>
      </c>
      <c r="H52" s="142">
        <v>4801.5000000000018</v>
      </c>
      <c r="I52" s="142">
        <v>5049.8000000000011</v>
      </c>
      <c r="J52" s="142">
        <v>5117.0499999999993</v>
      </c>
      <c r="K52" s="142">
        <v>5173.9500000000007</v>
      </c>
      <c r="L52" s="137">
        <v>5060.1499999999996</v>
      </c>
      <c r="M52" s="137">
        <v>4936</v>
      </c>
      <c r="N52" s="160">
        <v>881400</v>
      </c>
      <c r="O52" s="161">
        <v>1.5671813781977413E-2</v>
      </c>
    </row>
    <row r="53" spans="1:15" ht="15">
      <c r="A53" s="136">
        <v>43</v>
      </c>
      <c r="B53" s="120" t="s">
        <v>2324</v>
      </c>
      <c r="C53" s="136" t="s">
        <v>195</v>
      </c>
      <c r="D53" s="141">
        <v>408.85</v>
      </c>
      <c r="E53" s="141">
        <v>409.10000000000008</v>
      </c>
      <c r="F53" s="142">
        <v>406.10000000000014</v>
      </c>
      <c r="G53" s="142">
        <v>403.35000000000008</v>
      </c>
      <c r="H53" s="142">
        <v>400.35000000000014</v>
      </c>
      <c r="I53" s="142">
        <v>411.85000000000014</v>
      </c>
      <c r="J53" s="142">
        <v>414.85</v>
      </c>
      <c r="K53" s="142">
        <v>417.60000000000014</v>
      </c>
      <c r="L53" s="137">
        <v>412.1</v>
      </c>
      <c r="M53" s="137">
        <v>406.35</v>
      </c>
      <c r="N53" s="160">
        <v>5811200</v>
      </c>
      <c r="O53" s="161">
        <v>5.2587877110434542E-3</v>
      </c>
    </row>
    <row r="54" spans="1:15" ht="15">
      <c r="A54" s="136">
        <v>44</v>
      </c>
      <c r="B54" s="120" t="s">
        <v>2325</v>
      </c>
      <c r="C54" s="136" t="s">
        <v>54</v>
      </c>
      <c r="D54" s="141">
        <v>296.89999999999998</v>
      </c>
      <c r="E54" s="141">
        <v>300.43333333333334</v>
      </c>
      <c r="F54" s="142">
        <v>290.66666666666669</v>
      </c>
      <c r="G54" s="142">
        <v>284.43333333333334</v>
      </c>
      <c r="H54" s="142">
        <v>274.66666666666669</v>
      </c>
      <c r="I54" s="142">
        <v>306.66666666666669</v>
      </c>
      <c r="J54" s="142">
        <v>316.43333333333334</v>
      </c>
      <c r="K54" s="142">
        <v>322.66666666666669</v>
      </c>
      <c r="L54" s="137">
        <v>310.2</v>
      </c>
      <c r="M54" s="137">
        <v>294.2</v>
      </c>
      <c r="N54" s="160">
        <v>11145600</v>
      </c>
      <c r="O54" s="161">
        <v>0.11277955271565496</v>
      </c>
    </row>
    <row r="55" spans="1:15" ht="15">
      <c r="A55" s="136">
        <v>45</v>
      </c>
      <c r="B55" s="120" t="s">
        <v>2322</v>
      </c>
      <c r="C55" s="136" t="s">
        <v>652</v>
      </c>
      <c r="D55" s="141">
        <v>537.9</v>
      </c>
      <c r="E55" s="141">
        <v>539.63333333333333</v>
      </c>
      <c r="F55" s="142">
        <v>530.86666666666667</v>
      </c>
      <c r="G55" s="142">
        <v>523.83333333333337</v>
      </c>
      <c r="H55" s="142">
        <v>515.06666666666672</v>
      </c>
      <c r="I55" s="142">
        <v>546.66666666666663</v>
      </c>
      <c r="J55" s="142">
        <v>555.43333333333328</v>
      </c>
      <c r="K55" s="142">
        <v>562.46666666666658</v>
      </c>
      <c r="L55" s="137">
        <v>548.4</v>
      </c>
      <c r="M55" s="137">
        <v>532.6</v>
      </c>
      <c r="N55" s="160">
        <v>4877500</v>
      </c>
      <c r="O55" s="161">
        <v>0.12255466052934408</v>
      </c>
    </row>
    <row r="56" spans="1:15" ht="15">
      <c r="A56" s="136">
        <v>46</v>
      </c>
      <c r="B56" s="120" t="s">
        <v>2328</v>
      </c>
      <c r="C56" s="136" t="s">
        <v>655</v>
      </c>
      <c r="D56" s="141">
        <v>674.5</v>
      </c>
      <c r="E56" s="141">
        <v>676.44999999999993</v>
      </c>
      <c r="F56" s="142">
        <v>669.44999999999982</v>
      </c>
      <c r="G56" s="142">
        <v>664.39999999999986</v>
      </c>
      <c r="H56" s="142">
        <v>657.39999999999975</v>
      </c>
      <c r="I56" s="142">
        <v>681.49999999999989</v>
      </c>
      <c r="J56" s="142">
        <v>688.50000000000011</v>
      </c>
      <c r="K56" s="142">
        <v>693.55</v>
      </c>
      <c r="L56" s="137">
        <v>683.45</v>
      </c>
      <c r="M56" s="137">
        <v>671.4</v>
      </c>
      <c r="N56" s="160">
        <v>7298400</v>
      </c>
      <c r="O56" s="161">
        <v>2.4595687331536387E-2</v>
      </c>
    </row>
    <row r="57" spans="1:15" ht="15">
      <c r="A57" s="136">
        <v>47</v>
      </c>
      <c r="B57" s="120" t="s">
        <v>2331</v>
      </c>
      <c r="C57" s="136" t="s">
        <v>233</v>
      </c>
      <c r="D57" s="141">
        <v>202.6</v>
      </c>
      <c r="E57" s="141">
        <v>200.9666666666667</v>
      </c>
      <c r="F57" s="142">
        <v>198.93333333333339</v>
      </c>
      <c r="G57" s="142">
        <v>195.26666666666671</v>
      </c>
      <c r="H57" s="142">
        <v>193.23333333333341</v>
      </c>
      <c r="I57" s="142">
        <v>204.63333333333338</v>
      </c>
      <c r="J57" s="142">
        <v>206.66666666666669</v>
      </c>
      <c r="K57" s="142">
        <v>210.33333333333337</v>
      </c>
      <c r="L57" s="137">
        <v>203</v>
      </c>
      <c r="M57" s="137">
        <v>197.3</v>
      </c>
      <c r="N57" s="160">
        <v>13860000</v>
      </c>
      <c r="O57" s="161">
        <v>-1.3551215623754484E-2</v>
      </c>
    </row>
    <row r="58" spans="1:15" ht="15">
      <c r="A58" s="136">
        <v>48</v>
      </c>
      <c r="B58" s="120" t="s">
        <v>2326</v>
      </c>
      <c r="C58" s="136" t="s">
        <v>232</v>
      </c>
      <c r="D58" s="141">
        <v>1583.25</v>
      </c>
      <c r="E58" s="141">
        <v>1595.3333333333333</v>
      </c>
      <c r="F58" s="142">
        <v>1559.2166666666665</v>
      </c>
      <c r="G58" s="142">
        <v>1535.1833333333332</v>
      </c>
      <c r="H58" s="142">
        <v>1499.0666666666664</v>
      </c>
      <c r="I58" s="142">
        <v>1619.3666666666666</v>
      </c>
      <c r="J58" s="142">
        <v>1655.4833333333333</v>
      </c>
      <c r="K58" s="142">
        <v>1679.5166666666667</v>
      </c>
      <c r="L58" s="137">
        <v>1631.45</v>
      </c>
      <c r="M58" s="137">
        <v>1571.3</v>
      </c>
      <c r="N58" s="160">
        <v>1034600</v>
      </c>
      <c r="O58" s="161">
        <v>0.14352030947775629</v>
      </c>
    </row>
    <row r="59" spans="1:15" ht="15">
      <c r="A59" s="136">
        <v>49</v>
      </c>
      <c r="B59" s="120" t="s">
        <v>2320</v>
      </c>
      <c r="C59" s="136" t="s">
        <v>55</v>
      </c>
      <c r="D59" s="141">
        <v>1215.5</v>
      </c>
      <c r="E59" s="141">
        <v>1218.4333333333334</v>
      </c>
      <c r="F59" s="142">
        <v>1208.7166666666667</v>
      </c>
      <c r="G59" s="142">
        <v>1201.9333333333334</v>
      </c>
      <c r="H59" s="142">
        <v>1192.2166666666667</v>
      </c>
      <c r="I59" s="142">
        <v>1225.2166666666667</v>
      </c>
      <c r="J59" s="142">
        <v>1234.9333333333334</v>
      </c>
      <c r="K59" s="142">
        <v>1241.7166666666667</v>
      </c>
      <c r="L59" s="137">
        <v>1228.1500000000001</v>
      </c>
      <c r="M59" s="137">
        <v>1211.6500000000001</v>
      </c>
      <c r="N59" s="160">
        <v>6307950</v>
      </c>
      <c r="O59" s="161">
        <v>2.2374754858263506E-2</v>
      </c>
    </row>
    <row r="60" spans="1:15" ht="15">
      <c r="A60" s="136">
        <v>50</v>
      </c>
      <c r="B60" s="120" t="s">
        <v>2323</v>
      </c>
      <c r="C60" s="136" t="s">
        <v>56</v>
      </c>
      <c r="D60" s="141">
        <v>1006.8</v>
      </c>
      <c r="E60" s="141">
        <v>1010.4499999999999</v>
      </c>
      <c r="F60" s="142">
        <v>996.44999999999982</v>
      </c>
      <c r="G60" s="142">
        <v>986.09999999999991</v>
      </c>
      <c r="H60" s="142">
        <v>972.0999999999998</v>
      </c>
      <c r="I60" s="142">
        <v>1020.7999999999998</v>
      </c>
      <c r="J60" s="142">
        <v>1034.8000000000002</v>
      </c>
      <c r="K60" s="142">
        <v>1045.1499999999999</v>
      </c>
      <c r="L60" s="137">
        <v>1024.45</v>
      </c>
      <c r="M60" s="137">
        <v>1000.1</v>
      </c>
      <c r="N60" s="160">
        <v>6204000</v>
      </c>
      <c r="O60" s="161">
        <v>5.6164749933137201E-3</v>
      </c>
    </row>
    <row r="61" spans="1:15" ht="15">
      <c r="A61" s="136">
        <v>51</v>
      </c>
      <c r="B61" s="120" t="s">
        <v>2323</v>
      </c>
      <c r="C61" s="136" t="s">
        <v>2416</v>
      </c>
      <c r="D61" s="141">
        <v>83.15</v>
      </c>
      <c r="E61" s="141">
        <v>83.350000000000009</v>
      </c>
      <c r="F61" s="142">
        <v>82.600000000000023</v>
      </c>
      <c r="G61" s="142">
        <v>82.050000000000011</v>
      </c>
      <c r="H61" s="142">
        <v>81.300000000000026</v>
      </c>
      <c r="I61" s="142">
        <v>83.90000000000002</v>
      </c>
      <c r="J61" s="142">
        <v>84.649999999999991</v>
      </c>
      <c r="K61" s="142">
        <v>85.200000000000017</v>
      </c>
      <c r="L61" s="137">
        <v>84.1</v>
      </c>
      <c r="M61" s="137">
        <v>82.8</v>
      </c>
      <c r="N61" s="160">
        <v>22860000</v>
      </c>
      <c r="O61" s="161">
        <v>5.2521008403361342E-4</v>
      </c>
    </row>
    <row r="62" spans="1:15" ht="15">
      <c r="A62" s="136">
        <v>52</v>
      </c>
      <c r="B62" s="49" t="s">
        <v>2322</v>
      </c>
      <c r="C62" s="136" t="s">
        <v>685</v>
      </c>
      <c r="D62" s="141">
        <v>370.7</v>
      </c>
      <c r="E62" s="141">
        <v>373.95</v>
      </c>
      <c r="F62" s="142">
        <v>366</v>
      </c>
      <c r="G62" s="142">
        <v>361.3</v>
      </c>
      <c r="H62" s="142">
        <v>353.35</v>
      </c>
      <c r="I62" s="142">
        <v>378.65</v>
      </c>
      <c r="J62" s="142">
        <v>386.59999999999991</v>
      </c>
      <c r="K62" s="142">
        <v>391.29999999999995</v>
      </c>
      <c r="L62" s="137">
        <v>381.9</v>
      </c>
      <c r="M62" s="137">
        <v>369.25</v>
      </c>
      <c r="N62" s="160">
        <v>2493000</v>
      </c>
      <c r="O62" s="161">
        <v>-4.317789291882556E-2</v>
      </c>
    </row>
    <row r="63" spans="1:15" ht="15">
      <c r="A63" s="136">
        <v>53</v>
      </c>
      <c r="B63" s="120" t="s">
        <v>2322</v>
      </c>
      <c r="C63" s="136" t="s">
        <v>687</v>
      </c>
      <c r="D63" s="141">
        <v>1455.8</v>
      </c>
      <c r="E63" s="141">
        <v>1451.5333333333335</v>
      </c>
      <c r="F63" s="142">
        <v>1440.3166666666671</v>
      </c>
      <c r="G63" s="142">
        <v>1424.8333333333335</v>
      </c>
      <c r="H63" s="142">
        <v>1413.616666666667</v>
      </c>
      <c r="I63" s="142">
        <v>1467.0166666666671</v>
      </c>
      <c r="J63" s="142">
        <v>1478.2333333333338</v>
      </c>
      <c r="K63" s="142">
        <v>1493.7166666666672</v>
      </c>
      <c r="L63" s="137">
        <v>1462.75</v>
      </c>
      <c r="M63" s="137">
        <v>1436.05</v>
      </c>
      <c r="N63" s="160">
        <v>495000</v>
      </c>
      <c r="O63" s="161">
        <v>0.13662456946039037</v>
      </c>
    </row>
    <row r="64" spans="1:15" ht="15">
      <c r="A64" s="136">
        <v>54</v>
      </c>
      <c r="B64" s="120" t="s">
        <v>2324</v>
      </c>
      <c r="C64" s="136" t="s">
        <v>57</v>
      </c>
      <c r="D64" s="141">
        <v>589.6</v>
      </c>
      <c r="E64" s="141">
        <v>594.70000000000005</v>
      </c>
      <c r="F64" s="142">
        <v>581.45000000000005</v>
      </c>
      <c r="G64" s="142">
        <v>573.29999999999995</v>
      </c>
      <c r="H64" s="142">
        <v>560.04999999999995</v>
      </c>
      <c r="I64" s="142">
        <v>602.85000000000014</v>
      </c>
      <c r="J64" s="142">
        <v>616.10000000000014</v>
      </c>
      <c r="K64" s="142">
        <v>624.25000000000023</v>
      </c>
      <c r="L64" s="137">
        <v>607.95000000000005</v>
      </c>
      <c r="M64" s="137">
        <v>586.54999999999995</v>
      </c>
      <c r="N64" s="160">
        <v>9044000</v>
      </c>
      <c r="O64" s="161">
        <v>1.7551755175517551E-2</v>
      </c>
    </row>
    <row r="65" spans="1:15" ht="15">
      <c r="A65" s="136">
        <v>55</v>
      </c>
      <c r="B65" s="120" t="s">
        <v>2322</v>
      </c>
      <c r="C65" s="136" t="s">
        <v>58</v>
      </c>
      <c r="D65" s="141">
        <v>289.75</v>
      </c>
      <c r="E65" s="141">
        <v>291.16666666666669</v>
      </c>
      <c r="F65" s="142">
        <v>287.18333333333339</v>
      </c>
      <c r="G65" s="142">
        <v>284.61666666666673</v>
      </c>
      <c r="H65" s="142">
        <v>280.63333333333344</v>
      </c>
      <c r="I65" s="142">
        <v>293.73333333333335</v>
      </c>
      <c r="J65" s="142">
        <v>297.71666666666658</v>
      </c>
      <c r="K65" s="142">
        <v>300.2833333333333</v>
      </c>
      <c r="L65" s="137">
        <v>295.14999999999998</v>
      </c>
      <c r="M65" s="137">
        <v>288.60000000000002</v>
      </c>
      <c r="N65" s="160">
        <v>14990800</v>
      </c>
      <c r="O65" s="161">
        <v>1.0529437935636958E-2</v>
      </c>
    </row>
    <row r="66" spans="1:15" ht="15">
      <c r="A66" s="136">
        <v>56</v>
      </c>
      <c r="B66" s="120" t="s">
        <v>2327</v>
      </c>
      <c r="C66" s="136" t="s">
        <v>59</v>
      </c>
      <c r="D66" s="141">
        <v>1054.6500000000001</v>
      </c>
      <c r="E66" s="141">
        <v>1057.3666666666668</v>
      </c>
      <c r="F66" s="142">
        <v>1046.0333333333335</v>
      </c>
      <c r="G66" s="142">
        <v>1037.4166666666667</v>
      </c>
      <c r="H66" s="142">
        <v>1026.0833333333335</v>
      </c>
      <c r="I66" s="142">
        <v>1065.9833333333336</v>
      </c>
      <c r="J66" s="142">
        <v>1077.3166666666666</v>
      </c>
      <c r="K66" s="142">
        <v>1085.9333333333336</v>
      </c>
      <c r="L66" s="137">
        <v>1068.7</v>
      </c>
      <c r="M66" s="137">
        <v>1048.75</v>
      </c>
      <c r="N66" s="160">
        <v>1110200</v>
      </c>
      <c r="O66" s="161">
        <v>5.3120849933598939E-2</v>
      </c>
    </row>
    <row r="67" spans="1:15" ht="15">
      <c r="A67" s="136">
        <v>57</v>
      </c>
      <c r="B67" s="120" t="s">
        <v>2322</v>
      </c>
      <c r="C67" s="136" t="s">
        <v>196</v>
      </c>
      <c r="D67" s="141">
        <v>1335.25</v>
      </c>
      <c r="E67" s="141">
        <v>1328.1666666666667</v>
      </c>
      <c r="F67" s="142">
        <v>1318.3333333333335</v>
      </c>
      <c r="G67" s="142">
        <v>1301.4166666666667</v>
      </c>
      <c r="H67" s="142">
        <v>1291.5833333333335</v>
      </c>
      <c r="I67" s="142">
        <v>1345.0833333333335</v>
      </c>
      <c r="J67" s="142">
        <v>1354.916666666667</v>
      </c>
      <c r="K67" s="142">
        <v>1371.8333333333335</v>
      </c>
      <c r="L67" s="137">
        <v>1338</v>
      </c>
      <c r="M67" s="137">
        <v>1311.25</v>
      </c>
      <c r="N67" s="160">
        <v>871250</v>
      </c>
      <c r="O67" s="161">
        <v>5.772005772005772E-3</v>
      </c>
    </row>
    <row r="68" spans="1:15" ht="15">
      <c r="A68" s="136">
        <v>58</v>
      </c>
      <c r="B68" s="120" t="s">
        <v>2330</v>
      </c>
      <c r="C68" s="136" t="s">
        <v>354</v>
      </c>
      <c r="D68" s="141">
        <v>812.6</v>
      </c>
      <c r="E68" s="141">
        <v>817.83333333333337</v>
      </c>
      <c r="F68" s="142">
        <v>800.76666666666677</v>
      </c>
      <c r="G68" s="142">
        <v>788.93333333333339</v>
      </c>
      <c r="H68" s="142">
        <v>771.86666666666679</v>
      </c>
      <c r="I68" s="142">
        <v>829.66666666666674</v>
      </c>
      <c r="J68" s="142">
        <v>846.73333333333335</v>
      </c>
      <c r="K68" s="142">
        <v>858.56666666666672</v>
      </c>
      <c r="L68" s="137">
        <v>834.9</v>
      </c>
      <c r="M68" s="137">
        <v>806</v>
      </c>
      <c r="N68" s="160">
        <v>567000</v>
      </c>
      <c r="O68" s="161">
        <v>0.11045828437132785</v>
      </c>
    </row>
    <row r="69" spans="1:15" ht="15">
      <c r="A69" s="136">
        <v>59</v>
      </c>
      <c r="B69" s="120" t="s">
        <v>2327</v>
      </c>
      <c r="C69" s="136" t="s">
        <v>60</v>
      </c>
      <c r="D69" s="141">
        <v>329.95</v>
      </c>
      <c r="E69" s="141">
        <v>331.40000000000003</v>
      </c>
      <c r="F69" s="142">
        <v>326.85000000000008</v>
      </c>
      <c r="G69" s="142">
        <v>323.75000000000006</v>
      </c>
      <c r="H69" s="142">
        <v>319.2000000000001</v>
      </c>
      <c r="I69" s="142">
        <v>334.50000000000006</v>
      </c>
      <c r="J69" s="142">
        <v>339.05</v>
      </c>
      <c r="K69" s="142">
        <v>342.15000000000003</v>
      </c>
      <c r="L69" s="137">
        <v>335.95</v>
      </c>
      <c r="M69" s="137">
        <v>328.3</v>
      </c>
      <c r="N69" s="160">
        <v>12427500</v>
      </c>
      <c r="O69" s="161">
        <v>2.2839506172839506E-2</v>
      </c>
    </row>
    <row r="70" spans="1:15" ht="15">
      <c r="A70" s="136">
        <v>60</v>
      </c>
      <c r="B70" s="120" t="s">
        <v>2321</v>
      </c>
      <c r="C70" s="136" t="s">
        <v>726</v>
      </c>
      <c r="D70" s="141">
        <v>2688.45</v>
      </c>
      <c r="E70" s="141">
        <v>2693.1666666666665</v>
      </c>
      <c r="F70" s="142">
        <v>2672.2833333333328</v>
      </c>
      <c r="G70" s="142">
        <v>2656.1166666666663</v>
      </c>
      <c r="H70" s="142">
        <v>2635.2333333333327</v>
      </c>
      <c r="I70" s="142">
        <v>2709.333333333333</v>
      </c>
      <c r="J70" s="142">
        <v>2730.2166666666672</v>
      </c>
      <c r="K70" s="142">
        <v>2746.3833333333332</v>
      </c>
      <c r="L70" s="137">
        <v>2714.05</v>
      </c>
      <c r="M70" s="137">
        <v>2677</v>
      </c>
      <c r="N70" s="160">
        <v>868800</v>
      </c>
      <c r="O70" s="161">
        <v>1.9359380499824004E-2</v>
      </c>
    </row>
    <row r="71" spans="1:15" ht="15">
      <c r="A71" s="136">
        <v>61</v>
      </c>
      <c r="B71" s="120" t="s">
        <v>2325</v>
      </c>
      <c r="C71" s="136" t="s">
        <v>376</v>
      </c>
      <c r="D71" s="141">
        <v>166.25</v>
      </c>
      <c r="E71" s="141">
        <v>166.9</v>
      </c>
      <c r="F71" s="142">
        <v>164.10000000000002</v>
      </c>
      <c r="G71" s="142">
        <v>161.95000000000002</v>
      </c>
      <c r="H71" s="142">
        <v>159.15000000000003</v>
      </c>
      <c r="I71" s="142">
        <v>169.05</v>
      </c>
      <c r="J71" s="142">
        <v>171.85000000000002</v>
      </c>
      <c r="K71" s="142">
        <v>174</v>
      </c>
      <c r="L71" s="137">
        <v>169.7</v>
      </c>
      <c r="M71" s="137">
        <v>164.75</v>
      </c>
      <c r="N71" s="160">
        <v>5715000</v>
      </c>
      <c r="O71" s="161">
        <v>2.5848142164781908E-2</v>
      </c>
    </row>
    <row r="72" spans="1:15" ht="15">
      <c r="A72" s="136">
        <v>62</v>
      </c>
      <c r="B72" s="120" t="s">
        <v>2328</v>
      </c>
      <c r="C72" s="136" t="s">
        <v>234</v>
      </c>
      <c r="D72" s="141">
        <v>566.04999999999995</v>
      </c>
      <c r="E72" s="141">
        <v>574.4</v>
      </c>
      <c r="F72" s="142">
        <v>555.09999999999991</v>
      </c>
      <c r="G72" s="142">
        <v>544.15</v>
      </c>
      <c r="H72" s="142">
        <v>524.84999999999991</v>
      </c>
      <c r="I72" s="142">
        <v>585.34999999999991</v>
      </c>
      <c r="J72" s="142">
        <v>604.64999999999986</v>
      </c>
      <c r="K72" s="142">
        <v>615.59999999999991</v>
      </c>
      <c r="L72" s="137">
        <v>593.70000000000005</v>
      </c>
      <c r="M72" s="137">
        <v>563.45000000000005</v>
      </c>
      <c r="N72" s="160">
        <v>28936500</v>
      </c>
      <c r="O72" s="161">
        <v>9.3130330141788318E-3</v>
      </c>
    </row>
    <row r="73" spans="1:15" ht="15">
      <c r="A73" s="136">
        <v>63</v>
      </c>
      <c r="B73" s="120" t="s">
        <v>2332</v>
      </c>
      <c r="C73" s="136" t="s">
        <v>61</v>
      </c>
      <c r="D73" s="141">
        <v>72.099999999999994</v>
      </c>
      <c r="E73" s="141">
        <v>72.383333333333326</v>
      </c>
      <c r="F73" s="142">
        <v>70.766666666666652</v>
      </c>
      <c r="G73" s="142">
        <v>69.433333333333323</v>
      </c>
      <c r="H73" s="142">
        <v>67.816666666666649</v>
      </c>
      <c r="I73" s="142">
        <v>73.716666666666654</v>
      </c>
      <c r="J73" s="142">
        <v>75.333333333333329</v>
      </c>
      <c r="K73" s="142">
        <v>76.666666666666657</v>
      </c>
      <c r="L73" s="137">
        <v>74</v>
      </c>
      <c r="M73" s="137">
        <v>71.05</v>
      </c>
      <c r="N73" s="160">
        <v>50806000</v>
      </c>
      <c r="O73" s="161">
        <v>1.8523715969688465E-2</v>
      </c>
    </row>
    <row r="74" spans="1:15" ht="15">
      <c r="A74" s="136">
        <v>64</v>
      </c>
      <c r="B74" s="120" t="s">
        <v>2324</v>
      </c>
      <c r="C74" s="136" t="s">
        <v>62</v>
      </c>
      <c r="D74" s="141">
        <v>1041.25</v>
      </c>
      <c r="E74" s="141">
        <v>1040.9833333333333</v>
      </c>
      <c r="F74" s="142">
        <v>1032.2666666666667</v>
      </c>
      <c r="G74" s="142">
        <v>1023.2833333333333</v>
      </c>
      <c r="H74" s="142">
        <v>1014.5666666666666</v>
      </c>
      <c r="I74" s="142">
        <v>1049.9666666666667</v>
      </c>
      <c r="J74" s="142">
        <v>1058.6833333333334</v>
      </c>
      <c r="K74" s="142">
        <v>1067.6666666666667</v>
      </c>
      <c r="L74" s="137">
        <v>1049.7</v>
      </c>
      <c r="M74" s="137">
        <v>1032</v>
      </c>
      <c r="N74" s="160">
        <v>2008800</v>
      </c>
      <c r="O74" s="161">
        <v>3.4610630407911E-2</v>
      </c>
    </row>
    <row r="75" spans="1:15" ht="15">
      <c r="A75" s="136">
        <v>65</v>
      </c>
      <c r="B75" s="120" t="s">
        <v>2333</v>
      </c>
      <c r="C75" s="136" t="s">
        <v>63</v>
      </c>
      <c r="D75" s="141">
        <v>223.45</v>
      </c>
      <c r="E75" s="141">
        <v>225.13333333333333</v>
      </c>
      <c r="F75" s="142">
        <v>220.31666666666666</v>
      </c>
      <c r="G75" s="142">
        <v>217.18333333333334</v>
      </c>
      <c r="H75" s="142">
        <v>212.36666666666667</v>
      </c>
      <c r="I75" s="142">
        <v>228.26666666666665</v>
      </c>
      <c r="J75" s="142">
        <v>233.08333333333331</v>
      </c>
      <c r="K75" s="142">
        <v>236.21666666666664</v>
      </c>
      <c r="L75" s="137">
        <v>229.95</v>
      </c>
      <c r="M75" s="137">
        <v>222</v>
      </c>
      <c r="N75" s="160">
        <v>46595000</v>
      </c>
      <c r="O75" s="161">
        <v>1.9584245076586432E-2</v>
      </c>
    </row>
    <row r="76" spans="1:15" ht="15">
      <c r="A76" s="136">
        <v>66</v>
      </c>
      <c r="B76" s="120" t="s">
        <v>2324</v>
      </c>
      <c r="C76" s="136" t="s">
        <v>64</v>
      </c>
      <c r="D76" s="141">
        <v>2243.3000000000002</v>
      </c>
      <c r="E76" s="141">
        <v>2233.4166666666665</v>
      </c>
      <c r="F76" s="142">
        <v>2217.3833333333332</v>
      </c>
      <c r="G76" s="142">
        <v>2191.4666666666667</v>
      </c>
      <c r="H76" s="142">
        <v>2175.4333333333334</v>
      </c>
      <c r="I76" s="142">
        <v>2259.333333333333</v>
      </c>
      <c r="J76" s="142">
        <v>2275.3666666666668</v>
      </c>
      <c r="K76" s="142">
        <v>2301.2833333333328</v>
      </c>
      <c r="L76" s="137">
        <v>2249.4499999999998</v>
      </c>
      <c r="M76" s="137">
        <v>2207.5</v>
      </c>
      <c r="N76" s="160">
        <v>4105000</v>
      </c>
      <c r="O76" s="161">
        <v>-1.4642342774843975E-2</v>
      </c>
    </row>
    <row r="77" spans="1:15" ht="15">
      <c r="A77" s="136">
        <v>67</v>
      </c>
      <c r="B77" s="120" t="s">
        <v>2326</v>
      </c>
      <c r="C77" s="136" t="s">
        <v>65</v>
      </c>
      <c r="D77" s="141">
        <v>27280.15</v>
      </c>
      <c r="E77" s="141">
        <v>27320.266666666666</v>
      </c>
      <c r="F77" s="142">
        <v>27162.183333333334</v>
      </c>
      <c r="G77" s="142">
        <v>27044.216666666667</v>
      </c>
      <c r="H77" s="142">
        <v>26886.133333333335</v>
      </c>
      <c r="I77" s="142">
        <v>27438.233333333334</v>
      </c>
      <c r="J77" s="142">
        <v>27596.316666666669</v>
      </c>
      <c r="K77" s="142">
        <v>27714.283333333333</v>
      </c>
      <c r="L77" s="137">
        <v>27478.35</v>
      </c>
      <c r="M77" s="137">
        <v>27202.3</v>
      </c>
      <c r="N77" s="160">
        <v>242575</v>
      </c>
      <c r="O77" s="161">
        <v>-7.4672667757774138E-3</v>
      </c>
    </row>
    <row r="78" spans="1:15" ht="15">
      <c r="A78" s="136">
        <v>68</v>
      </c>
      <c r="B78" s="120" t="s">
        <v>2334</v>
      </c>
      <c r="C78" s="136" t="s">
        <v>66</v>
      </c>
      <c r="D78" s="141">
        <v>169.7</v>
      </c>
      <c r="E78" s="141">
        <v>171.51666666666665</v>
      </c>
      <c r="F78" s="142">
        <v>166.68333333333331</v>
      </c>
      <c r="G78" s="142">
        <v>163.66666666666666</v>
      </c>
      <c r="H78" s="142">
        <v>158.83333333333331</v>
      </c>
      <c r="I78" s="142">
        <v>174.5333333333333</v>
      </c>
      <c r="J78" s="142">
        <v>179.36666666666667</v>
      </c>
      <c r="K78" s="142">
        <v>182.3833333333333</v>
      </c>
      <c r="L78" s="137">
        <v>176.35</v>
      </c>
      <c r="M78" s="137">
        <v>168.5</v>
      </c>
      <c r="N78" s="160">
        <v>8568000</v>
      </c>
      <c r="O78" s="161">
        <v>3.7288135593220341E-2</v>
      </c>
    </row>
    <row r="79" spans="1:15" ht="15">
      <c r="A79" s="136">
        <v>69</v>
      </c>
      <c r="B79" s="120" t="s">
        <v>2328</v>
      </c>
      <c r="C79" s="136" t="s">
        <v>806</v>
      </c>
      <c r="D79" s="141">
        <v>150.15</v>
      </c>
      <c r="E79" s="141">
        <v>149.79999999999998</v>
      </c>
      <c r="F79" s="142">
        <v>147.34999999999997</v>
      </c>
      <c r="G79" s="142">
        <v>144.54999999999998</v>
      </c>
      <c r="H79" s="142">
        <v>142.09999999999997</v>
      </c>
      <c r="I79" s="142">
        <v>152.59999999999997</v>
      </c>
      <c r="J79" s="142">
        <v>155.04999999999995</v>
      </c>
      <c r="K79" s="142">
        <v>157.84999999999997</v>
      </c>
      <c r="L79" s="137">
        <v>152.25</v>
      </c>
      <c r="M79" s="137">
        <v>147</v>
      </c>
      <c r="N79" s="160">
        <v>20201600</v>
      </c>
      <c r="O79" s="161">
        <v>2.381708478882185E-3</v>
      </c>
    </row>
    <row r="80" spans="1:15" ht="15">
      <c r="A80" s="136">
        <v>70</v>
      </c>
      <c r="B80" s="120" t="s">
        <v>2326</v>
      </c>
      <c r="C80" s="136" t="s">
        <v>812</v>
      </c>
      <c r="D80" s="141">
        <v>875.15</v>
      </c>
      <c r="E80" s="141">
        <v>880.5</v>
      </c>
      <c r="F80" s="142">
        <v>863.55</v>
      </c>
      <c r="G80" s="142">
        <v>851.94999999999993</v>
      </c>
      <c r="H80" s="142">
        <v>834.99999999999989</v>
      </c>
      <c r="I80" s="142">
        <v>892.1</v>
      </c>
      <c r="J80" s="142">
        <v>909.05000000000007</v>
      </c>
      <c r="K80" s="142">
        <v>920.65000000000009</v>
      </c>
      <c r="L80" s="137">
        <v>897.45</v>
      </c>
      <c r="M80" s="137">
        <v>868.9</v>
      </c>
      <c r="N80" s="160">
        <v>3109700</v>
      </c>
      <c r="O80" s="161">
        <v>-7.7220077220077222E-3</v>
      </c>
    </row>
    <row r="81" spans="1:15" ht="15">
      <c r="A81" s="136">
        <v>71</v>
      </c>
      <c r="B81" s="120" t="s">
        <v>2326</v>
      </c>
      <c r="C81" s="136" t="s">
        <v>67</v>
      </c>
      <c r="D81" s="141">
        <v>210.25</v>
      </c>
      <c r="E81" s="141">
        <v>210.70000000000002</v>
      </c>
      <c r="F81" s="142">
        <v>208.45000000000005</v>
      </c>
      <c r="G81" s="142">
        <v>206.65000000000003</v>
      </c>
      <c r="H81" s="142">
        <v>204.40000000000006</v>
      </c>
      <c r="I81" s="142">
        <v>212.50000000000003</v>
      </c>
      <c r="J81" s="142">
        <v>214.74999999999997</v>
      </c>
      <c r="K81" s="142">
        <v>216.55</v>
      </c>
      <c r="L81" s="137">
        <v>212.95</v>
      </c>
      <c r="M81" s="137">
        <v>208.9</v>
      </c>
      <c r="N81" s="160">
        <v>12348000</v>
      </c>
      <c r="O81" s="161">
        <v>5.9005145797598628E-2</v>
      </c>
    </row>
    <row r="82" spans="1:15" ht="15">
      <c r="A82" s="136">
        <v>72</v>
      </c>
      <c r="B82" s="120" t="s">
        <v>2325</v>
      </c>
      <c r="C82" s="136" t="s">
        <v>68</v>
      </c>
      <c r="D82" s="141">
        <v>96.15</v>
      </c>
      <c r="E82" s="141">
        <v>96.45</v>
      </c>
      <c r="F82" s="142">
        <v>95.300000000000011</v>
      </c>
      <c r="G82" s="142">
        <v>94.45</v>
      </c>
      <c r="H82" s="142">
        <v>93.300000000000011</v>
      </c>
      <c r="I82" s="142">
        <v>97.300000000000011</v>
      </c>
      <c r="J82" s="142">
        <v>98.450000000000017</v>
      </c>
      <c r="K82" s="142">
        <v>99.300000000000011</v>
      </c>
      <c r="L82" s="137">
        <v>97.6</v>
      </c>
      <c r="M82" s="137">
        <v>95.6</v>
      </c>
      <c r="N82" s="160">
        <v>71940000</v>
      </c>
      <c r="O82" s="161">
        <v>-2.5044722719141325E-2</v>
      </c>
    </row>
    <row r="83" spans="1:15" ht="15">
      <c r="A83" s="136">
        <v>73</v>
      </c>
      <c r="B83" s="120" t="s">
        <v>2322</v>
      </c>
      <c r="C83" s="136" t="s">
        <v>854</v>
      </c>
      <c r="D83" s="141">
        <v>156.44999999999999</v>
      </c>
      <c r="E83" s="141">
        <v>158.25</v>
      </c>
      <c r="F83" s="142">
        <v>153.5</v>
      </c>
      <c r="G83" s="142">
        <v>150.55000000000001</v>
      </c>
      <c r="H83" s="142">
        <v>145.80000000000001</v>
      </c>
      <c r="I83" s="142">
        <v>161.19999999999999</v>
      </c>
      <c r="J83" s="142">
        <v>165.95</v>
      </c>
      <c r="K83" s="142">
        <v>168.89999999999998</v>
      </c>
      <c r="L83" s="137">
        <v>163</v>
      </c>
      <c r="M83" s="137">
        <v>155.30000000000001</v>
      </c>
      <c r="N83" s="160">
        <v>55856500</v>
      </c>
      <c r="O83" s="161">
        <v>-2.8193886250152234E-2</v>
      </c>
    </row>
    <row r="84" spans="1:15" ht="15">
      <c r="A84" s="136">
        <v>74</v>
      </c>
      <c r="B84" s="120" t="s">
        <v>2331</v>
      </c>
      <c r="C84" s="136" t="s">
        <v>69</v>
      </c>
      <c r="D84" s="141">
        <v>458.7</v>
      </c>
      <c r="E84" s="141">
        <v>463.0333333333333</v>
      </c>
      <c r="F84" s="142">
        <v>452.56666666666661</v>
      </c>
      <c r="G84" s="142">
        <v>446.43333333333328</v>
      </c>
      <c r="H84" s="142">
        <v>435.96666666666658</v>
      </c>
      <c r="I84" s="142">
        <v>469.16666666666663</v>
      </c>
      <c r="J84" s="142">
        <v>479.63333333333333</v>
      </c>
      <c r="K84" s="142">
        <v>485.76666666666665</v>
      </c>
      <c r="L84" s="137">
        <v>473.5</v>
      </c>
      <c r="M84" s="137">
        <v>456.9</v>
      </c>
      <c r="N84" s="160">
        <v>11444000</v>
      </c>
      <c r="O84" s="161">
        <v>5.9433438252175522E-2</v>
      </c>
    </row>
    <row r="85" spans="1:15" ht="15">
      <c r="A85" s="136">
        <v>75</v>
      </c>
      <c r="B85" s="120" t="s">
        <v>2324</v>
      </c>
      <c r="C85" s="136" t="s">
        <v>70</v>
      </c>
      <c r="D85" s="141">
        <v>541.65</v>
      </c>
      <c r="E85" s="141">
        <v>541.69999999999993</v>
      </c>
      <c r="F85" s="142">
        <v>539.59999999999991</v>
      </c>
      <c r="G85" s="142">
        <v>537.54999999999995</v>
      </c>
      <c r="H85" s="142">
        <v>535.44999999999993</v>
      </c>
      <c r="I85" s="142">
        <v>543.74999999999989</v>
      </c>
      <c r="J85" s="142">
        <v>545.85</v>
      </c>
      <c r="K85" s="142">
        <v>547.89999999999986</v>
      </c>
      <c r="L85" s="137">
        <v>543.79999999999995</v>
      </c>
      <c r="M85" s="137">
        <v>539.65</v>
      </c>
      <c r="N85" s="160">
        <v>6768900</v>
      </c>
      <c r="O85" s="161">
        <v>-1.0625581086465667E-3</v>
      </c>
    </row>
    <row r="86" spans="1:15" ht="15">
      <c r="A86" s="136">
        <v>76</v>
      </c>
      <c r="B86" s="120" t="s">
        <v>2334</v>
      </c>
      <c r="C86" s="136" t="s">
        <v>71</v>
      </c>
      <c r="D86" s="141">
        <v>18.899999999999999</v>
      </c>
      <c r="E86" s="141">
        <v>18.983333333333334</v>
      </c>
      <c r="F86" s="142">
        <v>18.666666666666668</v>
      </c>
      <c r="G86" s="142">
        <v>18.433333333333334</v>
      </c>
      <c r="H86" s="142">
        <v>18.116666666666667</v>
      </c>
      <c r="I86" s="142">
        <v>19.216666666666669</v>
      </c>
      <c r="J86" s="142">
        <v>19.533333333333331</v>
      </c>
      <c r="K86" s="142">
        <v>19.766666666666669</v>
      </c>
      <c r="L86" s="137">
        <v>19.3</v>
      </c>
      <c r="M86" s="137">
        <v>18.75</v>
      </c>
      <c r="N86" s="160">
        <v>297225000</v>
      </c>
      <c r="O86" s="161">
        <v>1.5163002274450341E-3</v>
      </c>
    </row>
    <row r="87" spans="1:15" ht="15">
      <c r="A87" s="136">
        <v>77</v>
      </c>
      <c r="B87" s="120" t="s">
        <v>2322</v>
      </c>
      <c r="C87" s="136" t="s">
        <v>914</v>
      </c>
      <c r="D87" s="141">
        <v>889.85</v>
      </c>
      <c r="E87" s="141">
        <v>897.83333333333337</v>
      </c>
      <c r="F87" s="142">
        <v>876.66666666666674</v>
      </c>
      <c r="G87" s="142">
        <v>863.48333333333335</v>
      </c>
      <c r="H87" s="142">
        <v>842.31666666666672</v>
      </c>
      <c r="I87" s="142">
        <v>911.01666666666677</v>
      </c>
      <c r="J87" s="142">
        <v>932.18333333333351</v>
      </c>
      <c r="K87" s="142">
        <v>945.36666666666679</v>
      </c>
      <c r="L87" s="137">
        <v>919</v>
      </c>
      <c r="M87" s="137">
        <v>884.65</v>
      </c>
      <c r="N87" s="160">
        <v>696000</v>
      </c>
      <c r="O87" s="161">
        <v>5.7803468208092483E-3</v>
      </c>
    </row>
    <row r="88" spans="1:15" ht="15">
      <c r="A88" s="136">
        <v>78</v>
      </c>
      <c r="B88" s="120" t="s">
        <v>2327</v>
      </c>
      <c r="C88" s="136" t="s">
        <v>350</v>
      </c>
      <c r="D88" s="141">
        <v>1096.25</v>
      </c>
      <c r="E88" s="141">
        <v>1090.55</v>
      </c>
      <c r="F88" s="142">
        <v>1081.0999999999999</v>
      </c>
      <c r="G88" s="142">
        <v>1065.95</v>
      </c>
      <c r="H88" s="142">
        <v>1056.5</v>
      </c>
      <c r="I88" s="142">
        <v>1105.6999999999998</v>
      </c>
      <c r="J88" s="142">
        <v>1115.1500000000001</v>
      </c>
      <c r="K88" s="142">
        <v>1130.2999999999997</v>
      </c>
      <c r="L88" s="137">
        <v>1100</v>
      </c>
      <c r="M88" s="137">
        <v>1075.4000000000001</v>
      </c>
      <c r="N88" s="160">
        <v>1949600</v>
      </c>
      <c r="O88" s="161">
        <v>0.10974499089253188</v>
      </c>
    </row>
    <row r="89" spans="1:15" ht="15">
      <c r="A89" s="136">
        <v>79</v>
      </c>
      <c r="B89" s="120" t="s">
        <v>2327</v>
      </c>
      <c r="C89" s="136" t="s">
        <v>72</v>
      </c>
      <c r="D89" s="141">
        <v>548.45000000000005</v>
      </c>
      <c r="E89" s="141">
        <v>550</v>
      </c>
      <c r="F89" s="142">
        <v>545</v>
      </c>
      <c r="G89" s="142">
        <v>541.54999999999995</v>
      </c>
      <c r="H89" s="142">
        <v>536.54999999999995</v>
      </c>
      <c r="I89" s="142">
        <v>553.45000000000005</v>
      </c>
      <c r="J89" s="142">
        <v>558.45000000000005</v>
      </c>
      <c r="K89" s="142">
        <v>561.90000000000009</v>
      </c>
      <c r="L89" s="137">
        <v>555</v>
      </c>
      <c r="M89" s="137">
        <v>546.54999999999995</v>
      </c>
      <c r="N89" s="160">
        <v>2293500</v>
      </c>
      <c r="O89" s="161">
        <v>-1.4184397163120567E-2</v>
      </c>
    </row>
    <row r="90" spans="1:15" ht="15">
      <c r="A90" s="136">
        <v>80</v>
      </c>
      <c r="B90" s="120" t="s">
        <v>2324</v>
      </c>
      <c r="C90" s="136" t="s">
        <v>355</v>
      </c>
      <c r="D90" s="141">
        <v>117.8</v>
      </c>
      <c r="E90" s="141">
        <v>118.71666666666665</v>
      </c>
      <c r="F90" s="142">
        <v>116.38333333333331</v>
      </c>
      <c r="G90" s="142">
        <v>114.96666666666665</v>
      </c>
      <c r="H90" s="142">
        <v>112.63333333333331</v>
      </c>
      <c r="I90" s="142">
        <v>120.13333333333331</v>
      </c>
      <c r="J90" s="142">
        <v>122.46666666666665</v>
      </c>
      <c r="K90" s="142">
        <v>123.88333333333331</v>
      </c>
      <c r="L90" s="137">
        <v>121.05</v>
      </c>
      <c r="M90" s="137">
        <v>117.3</v>
      </c>
      <c r="N90" s="160">
        <v>15030000</v>
      </c>
      <c r="O90" s="161">
        <v>1.2121212121212121E-2</v>
      </c>
    </row>
    <row r="91" spans="1:15" ht="15">
      <c r="A91" s="136">
        <v>81</v>
      </c>
      <c r="B91" s="120" t="s">
        <v>2321</v>
      </c>
      <c r="C91" s="136" t="s">
        <v>73</v>
      </c>
      <c r="D91" s="141">
        <v>1176.3499999999999</v>
      </c>
      <c r="E91" s="141">
        <v>1181.6833333333332</v>
      </c>
      <c r="F91" s="142">
        <v>1158.5166666666664</v>
      </c>
      <c r="G91" s="142">
        <v>1140.6833333333332</v>
      </c>
      <c r="H91" s="142">
        <v>1117.5166666666664</v>
      </c>
      <c r="I91" s="142">
        <v>1199.5166666666664</v>
      </c>
      <c r="J91" s="142">
        <v>1222.6833333333329</v>
      </c>
      <c r="K91" s="142">
        <v>1240.5166666666664</v>
      </c>
      <c r="L91" s="137">
        <v>1204.8499999999999</v>
      </c>
      <c r="M91" s="137">
        <v>1163.8499999999999</v>
      </c>
      <c r="N91" s="160">
        <v>3636000</v>
      </c>
      <c r="O91" s="161">
        <v>3.2148179689163295E-2</v>
      </c>
    </row>
    <row r="92" spans="1:15" ht="15">
      <c r="A92" s="136">
        <v>82</v>
      </c>
      <c r="B92" s="120" t="s">
        <v>2322</v>
      </c>
      <c r="C92" s="136" t="s">
        <v>316</v>
      </c>
      <c r="D92" s="141">
        <v>131.19999999999999</v>
      </c>
      <c r="E92" s="141">
        <v>131.76666666666665</v>
      </c>
      <c r="F92" s="142">
        <v>129.83333333333331</v>
      </c>
      <c r="G92" s="142">
        <v>128.46666666666667</v>
      </c>
      <c r="H92" s="142">
        <v>126.53333333333333</v>
      </c>
      <c r="I92" s="142">
        <v>133.1333333333333</v>
      </c>
      <c r="J92" s="142">
        <v>135.06666666666663</v>
      </c>
      <c r="K92" s="142">
        <v>136.43333333333328</v>
      </c>
      <c r="L92" s="137">
        <v>133.69999999999999</v>
      </c>
      <c r="M92" s="137">
        <v>130.4</v>
      </c>
      <c r="N92" s="160">
        <v>19620000</v>
      </c>
      <c r="O92" s="161">
        <v>-1.1113631208890905E-2</v>
      </c>
    </row>
    <row r="93" spans="1:15" ht="15">
      <c r="A93" s="136">
        <v>83</v>
      </c>
      <c r="B93" s="120" t="s">
        <v>2322</v>
      </c>
      <c r="C93" s="136" t="s">
        <v>74</v>
      </c>
      <c r="D93" s="141">
        <v>514.04999999999995</v>
      </c>
      <c r="E93" s="141">
        <v>515.58333333333337</v>
      </c>
      <c r="F93" s="142">
        <v>509.4666666666667</v>
      </c>
      <c r="G93" s="142">
        <v>504.88333333333333</v>
      </c>
      <c r="H93" s="142">
        <v>498.76666666666665</v>
      </c>
      <c r="I93" s="142">
        <v>520.16666666666674</v>
      </c>
      <c r="J93" s="142">
        <v>526.2833333333333</v>
      </c>
      <c r="K93" s="142">
        <v>530.86666666666679</v>
      </c>
      <c r="L93" s="137">
        <v>521.70000000000005</v>
      </c>
      <c r="M93" s="137">
        <v>511</v>
      </c>
      <c r="N93" s="160">
        <v>4636000</v>
      </c>
      <c r="O93" s="161">
        <v>2.1616947686986599E-3</v>
      </c>
    </row>
    <row r="94" spans="1:15" ht="15">
      <c r="A94" s="136">
        <v>84</v>
      </c>
      <c r="B94" s="120" t="s">
        <v>2322</v>
      </c>
      <c r="C94" s="136" t="s">
        <v>968</v>
      </c>
      <c r="D94" s="141">
        <v>34.1</v>
      </c>
      <c r="E94" s="141">
        <v>34.300000000000004</v>
      </c>
      <c r="F94" s="142">
        <v>33.800000000000011</v>
      </c>
      <c r="G94" s="142">
        <v>33.500000000000007</v>
      </c>
      <c r="H94" s="142">
        <v>33.000000000000014</v>
      </c>
      <c r="I94" s="142">
        <v>34.600000000000009</v>
      </c>
      <c r="J94" s="142">
        <v>35.099999999999994</v>
      </c>
      <c r="K94" s="142">
        <v>35.400000000000006</v>
      </c>
      <c r="L94" s="137">
        <v>34.799999999999997</v>
      </c>
      <c r="M94" s="137">
        <v>34</v>
      </c>
      <c r="N94" s="160">
        <v>52485000</v>
      </c>
      <c r="O94" s="161">
        <v>1.4310246136233543E-3</v>
      </c>
    </row>
    <row r="95" spans="1:15" ht="15">
      <c r="A95" s="136">
        <v>85</v>
      </c>
      <c r="B95" s="120" t="s">
        <v>2335</v>
      </c>
      <c r="C95" s="136" t="s">
        <v>75</v>
      </c>
      <c r="D95" s="141">
        <v>954.4</v>
      </c>
      <c r="E95" s="141">
        <v>953.83333333333337</v>
      </c>
      <c r="F95" s="142">
        <v>947.56666666666672</v>
      </c>
      <c r="G95" s="142">
        <v>940.73333333333335</v>
      </c>
      <c r="H95" s="142">
        <v>934.4666666666667</v>
      </c>
      <c r="I95" s="142">
        <v>960.66666666666674</v>
      </c>
      <c r="J95" s="142">
        <v>966.93333333333339</v>
      </c>
      <c r="K95" s="142">
        <v>973.76666666666677</v>
      </c>
      <c r="L95" s="137">
        <v>960.1</v>
      </c>
      <c r="M95" s="137">
        <v>947</v>
      </c>
      <c r="N95" s="160">
        <v>10539900</v>
      </c>
      <c r="O95" s="161">
        <v>3.172536658900918E-2</v>
      </c>
    </row>
    <row r="96" spans="1:15" ht="15">
      <c r="A96" s="136">
        <v>86</v>
      </c>
      <c r="B96" s="120" t="s">
        <v>2328</v>
      </c>
      <c r="C96" s="136" t="s">
        <v>76</v>
      </c>
      <c r="D96" s="141">
        <v>1835.1</v>
      </c>
      <c r="E96" s="141">
        <v>1840.1000000000001</v>
      </c>
      <c r="F96" s="142">
        <v>1822.3000000000002</v>
      </c>
      <c r="G96" s="142">
        <v>1809.5</v>
      </c>
      <c r="H96" s="142">
        <v>1791.7</v>
      </c>
      <c r="I96" s="142">
        <v>1852.9000000000003</v>
      </c>
      <c r="J96" s="142">
        <v>1870.7</v>
      </c>
      <c r="K96" s="142">
        <v>1883.5000000000005</v>
      </c>
      <c r="L96" s="137">
        <v>1857.9</v>
      </c>
      <c r="M96" s="137">
        <v>1827.3</v>
      </c>
      <c r="N96" s="160">
        <v>16778500</v>
      </c>
      <c r="O96" s="161">
        <v>1.4542266295803604E-2</v>
      </c>
    </row>
    <row r="97" spans="1:15" ht="15">
      <c r="A97" s="136">
        <v>87</v>
      </c>
      <c r="B97" s="120" t="s">
        <v>2325</v>
      </c>
      <c r="C97" s="136" t="s">
        <v>77</v>
      </c>
      <c r="D97" s="141">
        <v>1901.35</v>
      </c>
      <c r="E97" s="141">
        <v>1907.5333333333335</v>
      </c>
      <c r="F97" s="142">
        <v>1892.0666666666671</v>
      </c>
      <c r="G97" s="142">
        <v>1882.7833333333335</v>
      </c>
      <c r="H97" s="142">
        <v>1867.3166666666671</v>
      </c>
      <c r="I97" s="142">
        <v>1916.8166666666671</v>
      </c>
      <c r="J97" s="142">
        <v>1932.2833333333338</v>
      </c>
      <c r="K97" s="142">
        <v>1941.5666666666671</v>
      </c>
      <c r="L97" s="137">
        <v>1923</v>
      </c>
      <c r="M97" s="137">
        <v>1898.25</v>
      </c>
      <c r="N97" s="160">
        <v>16018500</v>
      </c>
      <c r="O97" s="161">
        <v>8.9440367839259283E-3</v>
      </c>
    </row>
    <row r="98" spans="1:15" ht="15">
      <c r="A98" s="136">
        <v>88</v>
      </c>
      <c r="B98" s="120" t="s">
        <v>2333</v>
      </c>
      <c r="C98" s="136" t="s">
        <v>78</v>
      </c>
      <c r="D98" s="141">
        <v>50.8</v>
      </c>
      <c r="E98" s="141">
        <v>50.933333333333337</v>
      </c>
      <c r="F98" s="142">
        <v>50.266666666666673</v>
      </c>
      <c r="G98" s="142">
        <v>49.733333333333334</v>
      </c>
      <c r="H98" s="142">
        <v>49.06666666666667</v>
      </c>
      <c r="I98" s="142">
        <v>51.466666666666676</v>
      </c>
      <c r="J98" s="142">
        <v>52.133333333333333</v>
      </c>
      <c r="K98" s="142">
        <v>52.666666666666679</v>
      </c>
      <c r="L98" s="137">
        <v>51.6</v>
      </c>
      <c r="M98" s="137">
        <v>50.4</v>
      </c>
      <c r="N98" s="160">
        <v>37044000</v>
      </c>
      <c r="O98" s="161">
        <v>3.4430761497863782E-2</v>
      </c>
    </row>
    <row r="99" spans="1:15" ht="15">
      <c r="A99" s="136">
        <v>89</v>
      </c>
      <c r="B99" s="120" t="s">
        <v>2326</v>
      </c>
      <c r="C99" s="136" t="s">
        <v>79</v>
      </c>
      <c r="D99" s="141">
        <v>3592.7</v>
      </c>
      <c r="E99" s="141">
        <v>3581.3833333333332</v>
      </c>
      <c r="F99" s="142">
        <v>3563.3166666666666</v>
      </c>
      <c r="G99" s="142">
        <v>3533.9333333333334</v>
      </c>
      <c r="H99" s="142">
        <v>3515.8666666666668</v>
      </c>
      <c r="I99" s="142">
        <v>3610.7666666666664</v>
      </c>
      <c r="J99" s="142">
        <v>3628.833333333333</v>
      </c>
      <c r="K99" s="142">
        <v>3658.2166666666662</v>
      </c>
      <c r="L99" s="137">
        <v>3599.45</v>
      </c>
      <c r="M99" s="137">
        <v>3552</v>
      </c>
      <c r="N99" s="160">
        <v>1417800</v>
      </c>
      <c r="O99" s="161">
        <v>-1.7054908485856904E-2</v>
      </c>
    </row>
    <row r="100" spans="1:15" ht="15">
      <c r="A100" s="136">
        <v>90</v>
      </c>
      <c r="B100" s="120" t="s">
        <v>2335</v>
      </c>
      <c r="C100" s="136" t="s">
        <v>80</v>
      </c>
      <c r="D100" s="141">
        <v>344.75</v>
      </c>
      <c r="E100" s="141">
        <v>344.5</v>
      </c>
      <c r="F100" s="142">
        <v>341.5</v>
      </c>
      <c r="G100" s="142">
        <v>338.25</v>
      </c>
      <c r="H100" s="142">
        <v>335.25</v>
      </c>
      <c r="I100" s="142">
        <v>347.75</v>
      </c>
      <c r="J100" s="142">
        <v>350.75</v>
      </c>
      <c r="K100" s="142">
        <v>354</v>
      </c>
      <c r="L100" s="137">
        <v>347.5</v>
      </c>
      <c r="M100" s="137">
        <v>341.25</v>
      </c>
      <c r="N100" s="160">
        <v>4878000</v>
      </c>
      <c r="O100" s="161">
        <v>-5.8482918355529823E-2</v>
      </c>
    </row>
    <row r="101" spans="1:15" ht="15">
      <c r="A101" s="136">
        <v>91</v>
      </c>
      <c r="B101" s="120" t="s">
        <v>2336</v>
      </c>
      <c r="C101" s="136" t="s">
        <v>81</v>
      </c>
      <c r="D101" s="141">
        <v>245.55</v>
      </c>
      <c r="E101" s="141">
        <v>247.11666666666667</v>
      </c>
      <c r="F101" s="142">
        <v>243.33333333333334</v>
      </c>
      <c r="G101" s="142">
        <v>241.11666666666667</v>
      </c>
      <c r="H101" s="142">
        <v>237.33333333333334</v>
      </c>
      <c r="I101" s="142">
        <v>249.33333333333334</v>
      </c>
      <c r="J101" s="142">
        <v>253.11666666666665</v>
      </c>
      <c r="K101" s="142">
        <v>255.33333333333334</v>
      </c>
      <c r="L101" s="137">
        <v>250.9</v>
      </c>
      <c r="M101" s="137">
        <v>244.9</v>
      </c>
      <c r="N101" s="160">
        <v>43225000</v>
      </c>
      <c r="O101" s="161">
        <v>4.8002603531038975E-3</v>
      </c>
    </row>
    <row r="102" spans="1:15" ht="15">
      <c r="A102" s="136">
        <v>92</v>
      </c>
      <c r="B102" s="120" t="s">
        <v>2331</v>
      </c>
      <c r="C102" s="136" t="s">
        <v>82</v>
      </c>
      <c r="D102" s="141">
        <v>377</v>
      </c>
      <c r="E102" s="141">
        <v>377.25</v>
      </c>
      <c r="F102" s="142">
        <v>373.35</v>
      </c>
      <c r="G102" s="142">
        <v>369.70000000000005</v>
      </c>
      <c r="H102" s="142">
        <v>365.80000000000007</v>
      </c>
      <c r="I102" s="142">
        <v>380.9</v>
      </c>
      <c r="J102" s="142">
        <v>384.79999999999995</v>
      </c>
      <c r="K102" s="142">
        <v>388.44999999999993</v>
      </c>
      <c r="L102" s="137">
        <v>381.15</v>
      </c>
      <c r="M102" s="137">
        <v>373.6</v>
      </c>
      <c r="N102" s="160">
        <v>21550725</v>
      </c>
      <c r="O102" s="161">
        <v>1.8459248232229251E-2</v>
      </c>
    </row>
    <row r="103" spans="1:15" ht="15">
      <c r="A103" s="136">
        <v>93</v>
      </c>
      <c r="B103" s="120" t="s">
        <v>2327</v>
      </c>
      <c r="C103" s="136" t="s">
        <v>83</v>
      </c>
      <c r="D103" s="141">
        <v>1350.9</v>
      </c>
      <c r="E103" s="141">
        <v>1349.5333333333335</v>
      </c>
      <c r="F103" s="142">
        <v>1341.416666666667</v>
      </c>
      <c r="G103" s="142">
        <v>1331.9333333333334</v>
      </c>
      <c r="H103" s="142">
        <v>1323.8166666666668</v>
      </c>
      <c r="I103" s="142">
        <v>1359.0166666666671</v>
      </c>
      <c r="J103" s="142">
        <v>1367.1333333333334</v>
      </c>
      <c r="K103" s="142">
        <v>1376.6166666666672</v>
      </c>
      <c r="L103" s="137">
        <v>1357.65</v>
      </c>
      <c r="M103" s="137">
        <v>1340.05</v>
      </c>
      <c r="N103" s="160">
        <v>8322000</v>
      </c>
      <c r="O103" s="161">
        <v>1.2852344092303198E-2</v>
      </c>
    </row>
    <row r="104" spans="1:15" ht="15">
      <c r="A104" s="136">
        <v>94</v>
      </c>
      <c r="B104" s="120" t="s">
        <v>2336</v>
      </c>
      <c r="C104" s="136" t="s">
        <v>84</v>
      </c>
      <c r="D104" s="141">
        <v>323.39999999999998</v>
      </c>
      <c r="E104" s="141">
        <v>322.24999999999994</v>
      </c>
      <c r="F104" s="142">
        <v>319.2999999999999</v>
      </c>
      <c r="G104" s="142">
        <v>315.19999999999993</v>
      </c>
      <c r="H104" s="142">
        <v>312.24999999999989</v>
      </c>
      <c r="I104" s="142">
        <v>326.34999999999991</v>
      </c>
      <c r="J104" s="142">
        <v>329.29999999999995</v>
      </c>
      <c r="K104" s="142">
        <v>333.39999999999992</v>
      </c>
      <c r="L104" s="137">
        <v>325.2</v>
      </c>
      <c r="M104" s="137">
        <v>318.14999999999998</v>
      </c>
      <c r="N104" s="160">
        <v>13497600</v>
      </c>
      <c r="O104" s="161">
        <v>-2.1572720946416143E-2</v>
      </c>
    </row>
    <row r="105" spans="1:15" ht="15">
      <c r="A105" s="136">
        <v>95</v>
      </c>
      <c r="B105" s="120" t="s">
        <v>2328</v>
      </c>
      <c r="C105" s="136" t="s">
        <v>86</v>
      </c>
      <c r="D105" s="141">
        <v>1284.75</v>
      </c>
      <c r="E105" s="141">
        <v>1289.9166666666667</v>
      </c>
      <c r="F105" s="142">
        <v>1270.0333333333335</v>
      </c>
      <c r="G105" s="142">
        <v>1255.3166666666668</v>
      </c>
      <c r="H105" s="142">
        <v>1235.4333333333336</v>
      </c>
      <c r="I105" s="142">
        <v>1304.6333333333334</v>
      </c>
      <c r="J105" s="142">
        <v>1324.5166666666667</v>
      </c>
      <c r="K105" s="142">
        <v>1339.2333333333333</v>
      </c>
      <c r="L105" s="137">
        <v>1309.8</v>
      </c>
      <c r="M105" s="137">
        <v>1275.2</v>
      </c>
      <c r="N105" s="160">
        <v>15008000</v>
      </c>
      <c r="O105" s="161">
        <v>1.3862242278487853E-2</v>
      </c>
    </row>
    <row r="106" spans="1:15" ht="15">
      <c r="A106" s="136">
        <v>96</v>
      </c>
      <c r="B106" s="120" t="s">
        <v>2325</v>
      </c>
      <c r="C106" s="136" t="s">
        <v>87</v>
      </c>
      <c r="D106" s="141">
        <v>322.5</v>
      </c>
      <c r="E106" s="141">
        <v>323.75</v>
      </c>
      <c r="F106" s="142">
        <v>319.14999999999998</v>
      </c>
      <c r="G106" s="142">
        <v>315.79999999999995</v>
      </c>
      <c r="H106" s="142">
        <v>311.19999999999993</v>
      </c>
      <c r="I106" s="142">
        <v>327.10000000000002</v>
      </c>
      <c r="J106" s="142">
        <v>331.70000000000005</v>
      </c>
      <c r="K106" s="142">
        <v>335.05000000000007</v>
      </c>
      <c r="L106" s="137">
        <v>328.35</v>
      </c>
      <c r="M106" s="137">
        <v>320.39999999999998</v>
      </c>
      <c r="N106" s="160">
        <v>67735250</v>
      </c>
      <c r="O106" s="161">
        <v>6.7029059549597418E-3</v>
      </c>
    </row>
    <row r="107" spans="1:15" ht="15">
      <c r="A107" s="136">
        <v>97</v>
      </c>
      <c r="B107" s="49" t="s">
        <v>2322</v>
      </c>
      <c r="C107" s="136" t="s">
        <v>2271</v>
      </c>
      <c r="D107" s="141">
        <v>415.6</v>
      </c>
      <c r="E107" s="141">
        <v>414.91666666666669</v>
      </c>
      <c r="F107" s="142">
        <v>411.93333333333339</v>
      </c>
      <c r="G107" s="142">
        <v>408.26666666666671</v>
      </c>
      <c r="H107" s="142">
        <v>405.28333333333342</v>
      </c>
      <c r="I107" s="142">
        <v>418.58333333333337</v>
      </c>
      <c r="J107" s="142">
        <v>421.56666666666661</v>
      </c>
      <c r="K107" s="142">
        <v>425.23333333333335</v>
      </c>
      <c r="L107" s="137">
        <v>417.9</v>
      </c>
      <c r="M107" s="137">
        <v>411.25</v>
      </c>
      <c r="N107" s="160">
        <v>4811300</v>
      </c>
      <c r="O107" s="161">
        <v>1.0819583446037328E-3</v>
      </c>
    </row>
    <row r="108" spans="1:15" ht="15">
      <c r="A108" s="136">
        <v>98</v>
      </c>
      <c r="B108" s="120" t="s">
        <v>2325</v>
      </c>
      <c r="C108" s="136" t="s">
        <v>88</v>
      </c>
      <c r="D108" s="141">
        <v>73.849999999999994</v>
      </c>
      <c r="E108" s="141">
        <v>75.5</v>
      </c>
      <c r="F108" s="142">
        <v>70.900000000000006</v>
      </c>
      <c r="G108" s="142">
        <v>67.95</v>
      </c>
      <c r="H108" s="142">
        <v>63.350000000000009</v>
      </c>
      <c r="I108" s="142">
        <v>78.45</v>
      </c>
      <c r="J108" s="142">
        <v>83.05</v>
      </c>
      <c r="K108" s="142">
        <v>86</v>
      </c>
      <c r="L108" s="137">
        <v>80.099999999999994</v>
      </c>
      <c r="M108" s="137">
        <v>72.55</v>
      </c>
      <c r="N108" s="160">
        <v>47750000</v>
      </c>
      <c r="O108" s="161">
        <v>-0.11557695869605482</v>
      </c>
    </row>
    <row r="109" spans="1:15" ht="15">
      <c r="A109" s="136">
        <v>99</v>
      </c>
      <c r="B109" s="120" t="s">
        <v>2329</v>
      </c>
      <c r="C109" s="136" t="s">
        <v>89</v>
      </c>
      <c r="D109" s="141">
        <v>84.8</v>
      </c>
      <c r="E109" s="141">
        <v>84.600000000000009</v>
      </c>
      <c r="F109" s="142">
        <v>83.450000000000017</v>
      </c>
      <c r="G109" s="142">
        <v>82.100000000000009</v>
      </c>
      <c r="H109" s="142">
        <v>80.950000000000017</v>
      </c>
      <c r="I109" s="142">
        <v>85.950000000000017</v>
      </c>
      <c r="J109" s="142">
        <v>87.100000000000023</v>
      </c>
      <c r="K109" s="142">
        <v>88.450000000000017</v>
      </c>
      <c r="L109" s="137">
        <v>85.75</v>
      </c>
      <c r="M109" s="137">
        <v>83.25</v>
      </c>
      <c r="N109" s="160">
        <v>90622000</v>
      </c>
      <c r="O109" s="161">
        <v>3.1142970927917166E-2</v>
      </c>
    </row>
    <row r="110" spans="1:15" ht="15">
      <c r="A110" s="136">
        <v>100</v>
      </c>
      <c r="B110" s="120" t="s">
        <v>2328</v>
      </c>
      <c r="C110" s="136" t="s">
        <v>90</v>
      </c>
      <c r="D110" s="141">
        <v>52.7</v>
      </c>
      <c r="E110" s="141">
        <v>53</v>
      </c>
      <c r="F110" s="142">
        <v>52.25</v>
      </c>
      <c r="G110" s="142">
        <v>51.8</v>
      </c>
      <c r="H110" s="142">
        <v>51.05</v>
      </c>
      <c r="I110" s="142">
        <v>53.45</v>
      </c>
      <c r="J110" s="142">
        <v>54.2</v>
      </c>
      <c r="K110" s="142">
        <v>54.650000000000006</v>
      </c>
      <c r="L110" s="137">
        <v>53.75</v>
      </c>
      <c r="M110" s="137">
        <v>52.55</v>
      </c>
      <c r="N110" s="160">
        <v>173896800</v>
      </c>
      <c r="O110" s="161">
        <v>2.2824102251978091E-3</v>
      </c>
    </row>
    <row r="111" spans="1:15" ht="15">
      <c r="A111" s="136">
        <v>101</v>
      </c>
      <c r="B111" s="120" t="s">
        <v>2325</v>
      </c>
      <c r="C111" s="136" t="s">
        <v>1041</v>
      </c>
      <c r="D111" s="141">
        <v>52.2</v>
      </c>
      <c r="E111" s="141">
        <v>52.300000000000004</v>
      </c>
      <c r="F111" s="142">
        <v>51.800000000000011</v>
      </c>
      <c r="G111" s="142">
        <v>51.400000000000006</v>
      </c>
      <c r="H111" s="142">
        <v>50.900000000000013</v>
      </c>
      <c r="I111" s="142">
        <v>52.70000000000001</v>
      </c>
      <c r="J111" s="142">
        <v>53.199999999999996</v>
      </c>
      <c r="K111" s="142">
        <v>53.600000000000009</v>
      </c>
      <c r="L111" s="137">
        <v>52.8</v>
      </c>
      <c r="M111" s="137">
        <v>51.9</v>
      </c>
      <c r="N111" s="160">
        <v>170757000</v>
      </c>
      <c r="O111" s="161">
        <v>2.2715266772319071E-3</v>
      </c>
    </row>
    <row r="112" spans="1:15" ht="15">
      <c r="A112" s="136">
        <v>102</v>
      </c>
      <c r="B112" s="120" t="s">
        <v>2328</v>
      </c>
      <c r="C112" s="136" t="s">
        <v>91</v>
      </c>
      <c r="D112" s="141">
        <v>23.15</v>
      </c>
      <c r="E112" s="141">
        <v>23.25</v>
      </c>
      <c r="F112" s="142">
        <v>22.85</v>
      </c>
      <c r="G112" s="142">
        <v>22.55</v>
      </c>
      <c r="H112" s="142">
        <v>22.150000000000002</v>
      </c>
      <c r="I112" s="142">
        <v>23.55</v>
      </c>
      <c r="J112" s="142">
        <v>23.95</v>
      </c>
      <c r="K112" s="142">
        <v>24.25</v>
      </c>
      <c r="L112" s="137">
        <v>23.65</v>
      </c>
      <c r="M112" s="137">
        <v>22.95</v>
      </c>
      <c r="N112" s="160">
        <v>80168000</v>
      </c>
      <c r="O112" s="161">
        <v>1.2222222222222223E-2</v>
      </c>
    </row>
    <row r="113" spans="1:15" ht="15">
      <c r="A113" s="136">
        <v>103</v>
      </c>
      <c r="B113" s="120" t="s">
        <v>2331</v>
      </c>
      <c r="C113" s="136" t="s">
        <v>92</v>
      </c>
      <c r="D113" s="141">
        <v>307</v>
      </c>
      <c r="E113" s="141">
        <v>305.76666666666665</v>
      </c>
      <c r="F113" s="142">
        <v>301.18333333333328</v>
      </c>
      <c r="G113" s="142">
        <v>295.36666666666662</v>
      </c>
      <c r="H113" s="142">
        <v>290.78333333333325</v>
      </c>
      <c r="I113" s="142">
        <v>311.58333333333331</v>
      </c>
      <c r="J113" s="142">
        <v>316.16666666666669</v>
      </c>
      <c r="K113" s="142">
        <v>321.98333333333335</v>
      </c>
      <c r="L113" s="137">
        <v>310.35000000000002</v>
      </c>
      <c r="M113" s="137">
        <v>299.95</v>
      </c>
      <c r="N113" s="160">
        <v>5904250</v>
      </c>
      <c r="O113" s="161">
        <v>6.7628045748383894E-2</v>
      </c>
    </row>
    <row r="114" spans="1:15" ht="15">
      <c r="A114" s="136">
        <v>104</v>
      </c>
      <c r="B114" s="120" t="s">
        <v>2321</v>
      </c>
      <c r="C114" s="136" t="s">
        <v>93</v>
      </c>
      <c r="D114" s="141">
        <v>158.44999999999999</v>
      </c>
      <c r="E114" s="141">
        <v>159.33333333333334</v>
      </c>
      <c r="F114" s="142">
        <v>156.2166666666667</v>
      </c>
      <c r="G114" s="142">
        <v>153.98333333333335</v>
      </c>
      <c r="H114" s="142">
        <v>150.8666666666667</v>
      </c>
      <c r="I114" s="142">
        <v>161.56666666666669</v>
      </c>
      <c r="J114" s="142">
        <v>164.68333333333331</v>
      </c>
      <c r="K114" s="142">
        <v>166.91666666666669</v>
      </c>
      <c r="L114" s="137">
        <v>162.44999999999999</v>
      </c>
      <c r="M114" s="137">
        <v>157.1</v>
      </c>
      <c r="N114" s="160">
        <v>23758000</v>
      </c>
      <c r="O114" s="161">
        <v>2.9550827423167848E-3</v>
      </c>
    </row>
    <row r="115" spans="1:15" ht="15">
      <c r="A115" s="136">
        <v>105</v>
      </c>
      <c r="B115" s="120" t="s">
        <v>2325</v>
      </c>
      <c r="C115" s="136" t="s">
        <v>1058</v>
      </c>
      <c r="D115" s="141">
        <v>313.14999999999998</v>
      </c>
      <c r="E115" s="141">
        <v>316.76666666666665</v>
      </c>
      <c r="F115" s="142">
        <v>307.63333333333333</v>
      </c>
      <c r="G115" s="142">
        <v>302.11666666666667</v>
      </c>
      <c r="H115" s="142">
        <v>292.98333333333335</v>
      </c>
      <c r="I115" s="142">
        <v>322.2833333333333</v>
      </c>
      <c r="J115" s="142">
        <v>331.41666666666663</v>
      </c>
      <c r="K115" s="142">
        <v>336.93333333333328</v>
      </c>
      <c r="L115" s="137">
        <v>325.89999999999998</v>
      </c>
      <c r="M115" s="137">
        <v>311.25</v>
      </c>
      <c r="N115" s="160">
        <v>3900000</v>
      </c>
      <c r="O115" s="161">
        <v>1.934134866701516E-2</v>
      </c>
    </row>
    <row r="116" spans="1:15" ht="15">
      <c r="A116" s="136">
        <v>106</v>
      </c>
      <c r="B116" s="120" t="s">
        <v>2322</v>
      </c>
      <c r="C116" s="136" t="s">
        <v>1064</v>
      </c>
      <c r="D116" s="141">
        <v>1338.8</v>
      </c>
      <c r="E116" s="141">
        <v>1341.5333333333333</v>
      </c>
      <c r="F116" s="142">
        <v>1325.4166666666665</v>
      </c>
      <c r="G116" s="142">
        <v>1312.0333333333333</v>
      </c>
      <c r="H116" s="142">
        <v>1295.9166666666665</v>
      </c>
      <c r="I116" s="142">
        <v>1354.9166666666665</v>
      </c>
      <c r="J116" s="142">
        <v>1371.0333333333333</v>
      </c>
      <c r="K116" s="142">
        <v>1384.4166666666665</v>
      </c>
      <c r="L116" s="137">
        <v>1357.65</v>
      </c>
      <c r="M116" s="137">
        <v>1328.15</v>
      </c>
      <c r="N116" s="160">
        <v>2457000</v>
      </c>
      <c r="O116" s="161">
        <v>6.7518248175182483E-2</v>
      </c>
    </row>
    <row r="117" spans="1:15" ht="15">
      <c r="A117" s="136">
        <v>107</v>
      </c>
      <c r="B117" s="120" t="s">
        <v>2325</v>
      </c>
      <c r="C117" s="136" t="s">
        <v>94</v>
      </c>
      <c r="D117" s="141">
        <v>1681.8</v>
      </c>
      <c r="E117" s="141">
        <v>1684.7</v>
      </c>
      <c r="F117" s="142">
        <v>1674.2</v>
      </c>
      <c r="G117" s="142">
        <v>1666.6</v>
      </c>
      <c r="H117" s="142">
        <v>1656.1</v>
      </c>
      <c r="I117" s="142">
        <v>1692.3000000000002</v>
      </c>
      <c r="J117" s="142">
        <v>1702.8000000000002</v>
      </c>
      <c r="K117" s="142">
        <v>1710.4000000000003</v>
      </c>
      <c r="L117" s="137">
        <v>1695.2</v>
      </c>
      <c r="M117" s="137">
        <v>1677.1</v>
      </c>
      <c r="N117" s="160">
        <v>5355300</v>
      </c>
      <c r="O117" s="161">
        <v>-1.6907148364357309E-2</v>
      </c>
    </row>
    <row r="118" spans="1:15" ht="15">
      <c r="A118" s="136">
        <v>108</v>
      </c>
      <c r="B118" s="120" t="s">
        <v>2335</v>
      </c>
      <c r="C118" s="136" t="s">
        <v>1081</v>
      </c>
      <c r="D118" s="141">
        <v>156.65</v>
      </c>
      <c r="E118" s="141">
        <v>158.36666666666665</v>
      </c>
      <c r="F118" s="142">
        <v>153.73333333333329</v>
      </c>
      <c r="G118" s="142">
        <v>150.81666666666663</v>
      </c>
      <c r="H118" s="142">
        <v>146.18333333333328</v>
      </c>
      <c r="I118" s="142">
        <v>161.2833333333333</v>
      </c>
      <c r="J118" s="142">
        <v>165.91666666666669</v>
      </c>
      <c r="K118" s="142">
        <v>168.83333333333331</v>
      </c>
      <c r="L118" s="137">
        <v>163</v>
      </c>
      <c r="M118" s="137">
        <v>155.44999999999999</v>
      </c>
      <c r="N118" s="160">
        <v>35840000</v>
      </c>
      <c r="O118" s="161">
        <v>3.9684381527036433E-2</v>
      </c>
    </row>
    <row r="119" spans="1:15" ht="15">
      <c r="A119" s="136">
        <v>109</v>
      </c>
      <c r="B119" s="120" t="s">
        <v>2329</v>
      </c>
      <c r="C119" s="136" t="s">
        <v>191</v>
      </c>
      <c r="D119" s="141">
        <v>335.7</v>
      </c>
      <c r="E119" s="141">
        <v>334.74999999999994</v>
      </c>
      <c r="F119" s="142">
        <v>331.59999999999991</v>
      </c>
      <c r="G119" s="142">
        <v>327.49999999999994</v>
      </c>
      <c r="H119" s="142">
        <v>324.34999999999991</v>
      </c>
      <c r="I119" s="142">
        <v>338.84999999999991</v>
      </c>
      <c r="J119" s="142">
        <v>341.99999999999989</v>
      </c>
      <c r="K119" s="142">
        <v>346.09999999999991</v>
      </c>
      <c r="L119" s="137">
        <v>337.9</v>
      </c>
      <c r="M119" s="137">
        <v>330.65</v>
      </c>
      <c r="N119" s="160">
        <v>14718600</v>
      </c>
      <c r="O119" s="161">
        <v>2.7046263345195731E-2</v>
      </c>
    </row>
    <row r="120" spans="1:15" ht="15">
      <c r="A120" s="136">
        <v>110</v>
      </c>
      <c r="B120" s="120" t="s">
        <v>2335</v>
      </c>
      <c r="C120" s="136" t="s">
        <v>95</v>
      </c>
      <c r="D120" s="141">
        <v>1152.1500000000001</v>
      </c>
      <c r="E120" s="141">
        <v>1146.3333333333333</v>
      </c>
      <c r="F120" s="142">
        <v>1137.8166666666666</v>
      </c>
      <c r="G120" s="142">
        <v>1123.4833333333333</v>
      </c>
      <c r="H120" s="142">
        <v>1114.9666666666667</v>
      </c>
      <c r="I120" s="142">
        <v>1160.6666666666665</v>
      </c>
      <c r="J120" s="142">
        <v>1169.1833333333334</v>
      </c>
      <c r="K120" s="142">
        <v>1183.5166666666664</v>
      </c>
      <c r="L120" s="137">
        <v>1154.8499999999999</v>
      </c>
      <c r="M120" s="137">
        <v>1132</v>
      </c>
      <c r="N120" s="160">
        <v>39165000</v>
      </c>
      <c r="O120" s="161">
        <v>7.8901859057501078E-3</v>
      </c>
    </row>
    <row r="121" spans="1:15" ht="15">
      <c r="A121" s="136">
        <v>111</v>
      </c>
      <c r="B121" s="120" t="s">
        <v>2331</v>
      </c>
      <c r="C121" s="136" t="s">
        <v>97</v>
      </c>
      <c r="D121" s="141">
        <v>375.95</v>
      </c>
      <c r="E121" s="141">
        <v>376.90000000000003</v>
      </c>
      <c r="F121" s="142">
        <v>372.80000000000007</v>
      </c>
      <c r="G121" s="142">
        <v>369.65000000000003</v>
      </c>
      <c r="H121" s="142">
        <v>365.55000000000007</v>
      </c>
      <c r="I121" s="142">
        <v>380.05000000000007</v>
      </c>
      <c r="J121" s="142">
        <v>384.15000000000009</v>
      </c>
      <c r="K121" s="142">
        <v>387.30000000000007</v>
      </c>
      <c r="L121" s="137">
        <v>381</v>
      </c>
      <c r="M121" s="137">
        <v>373.75</v>
      </c>
      <c r="N121" s="160">
        <v>14542500</v>
      </c>
      <c r="O121" s="161">
        <v>2.7121517109863331E-2</v>
      </c>
    </row>
    <row r="122" spans="1:15" ht="15">
      <c r="A122" s="136">
        <v>112</v>
      </c>
      <c r="B122" s="120" t="s">
        <v>2334</v>
      </c>
      <c r="C122" s="136" t="s">
        <v>98</v>
      </c>
      <c r="D122" s="141">
        <v>234.6</v>
      </c>
      <c r="E122" s="141">
        <v>233.1</v>
      </c>
      <c r="F122" s="142">
        <v>230.25</v>
      </c>
      <c r="G122" s="142">
        <v>225.9</v>
      </c>
      <c r="H122" s="142">
        <v>223.05</v>
      </c>
      <c r="I122" s="142">
        <v>237.45</v>
      </c>
      <c r="J122" s="142">
        <v>240.29999999999995</v>
      </c>
      <c r="K122" s="142">
        <v>244.64999999999998</v>
      </c>
      <c r="L122" s="137">
        <v>235.95</v>
      </c>
      <c r="M122" s="137">
        <v>228.75</v>
      </c>
      <c r="N122" s="160">
        <v>15040000</v>
      </c>
      <c r="O122" s="161">
        <v>1.2453719286435544E-2</v>
      </c>
    </row>
    <row r="123" spans="1:15" ht="15">
      <c r="A123" s="136">
        <v>113</v>
      </c>
      <c r="B123" s="120" t="s">
        <v>2327</v>
      </c>
      <c r="C123" s="136" t="s">
        <v>99</v>
      </c>
      <c r="D123" s="141">
        <v>267.7</v>
      </c>
      <c r="E123" s="141">
        <v>267.66666666666669</v>
      </c>
      <c r="F123" s="142">
        <v>266.28333333333336</v>
      </c>
      <c r="G123" s="142">
        <v>264.86666666666667</v>
      </c>
      <c r="H123" s="142">
        <v>263.48333333333335</v>
      </c>
      <c r="I123" s="142">
        <v>269.08333333333337</v>
      </c>
      <c r="J123" s="142">
        <v>270.4666666666667</v>
      </c>
      <c r="K123" s="142">
        <v>271.88333333333338</v>
      </c>
      <c r="L123" s="137">
        <v>269.05</v>
      </c>
      <c r="M123" s="137">
        <v>266.25</v>
      </c>
      <c r="N123" s="160">
        <v>86400000</v>
      </c>
      <c r="O123" s="161">
        <v>2.0263568088422841E-2</v>
      </c>
    </row>
    <row r="124" spans="1:15" ht="15">
      <c r="A124" s="136">
        <v>114</v>
      </c>
      <c r="B124" s="120" t="s">
        <v>2322</v>
      </c>
      <c r="C124" s="136" t="s">
        <v>349</v>
      </c>
      <c r="D124" s="141">
        <v>745.2</v>
      </c>
      <c r="E124" s="141">
        <v>753.88333333333333</v>
      </c>
      <c r="F124" s="142">
        <v>734.16666666666663</v>
      </c>
      <c r="G124" s="142">
        <v>723.13333333333333</v>
      </c>
      <c r="H124" s="142">
        <v>703.41666666666663</v>
      </c>
      <c r="I124" s="142">
        <v>764.91666666666663</v>
      </c>
      <c r="J124" s="142">
        <v>784.63333333333333</v>
      </c>
      <c r="K124" s="142">
        <v>795.66666666666663</v>
      </c>
      <c r="L124" s="137">
        <v>773.6</v>
      </c>
      <c r="M124" s="137">
        <v>742.85</v>
      </c>
      <c r="N124" s="160">
        <v>5568000</v>
      </c>
      <c r="O124" s="161">
        <v>1.4651213645309425E-2</v>
      </c>
    </row>
    <row r="125" spans="1:15" ht="15">
      <c r="A125" s="136">
        <v>115</v>
      </c>
      <c r="B125" s="120" t="s">
        <v>2336</v>
      </c>
      <c r="C125" s="136" t="s">
        <v>100</v>
      </c>
      <c r="D125" s="141">
        <v>264.95</v>
      </c>
      <c r="E125" s="141">
        <v>266.86666666666667</v>
      </c>
      <c r="F125" s="142">
        <v>262.23333333333335</v>
      </c>
      <c r="G125" s="142">
        <v>259.51666666666665</v>
      </c>
      <c r="H125" s="142">
        <v>254.88333333333333</v>
      </c>
      <c r="I125" s="142">
        <v>269.58333333333337</v>
      </c>
      <c r="J125" s="142">
        <v>274.2166666666667</v>
      </c>
      <c r="K125" s="142">
        <v>276.93333333333339</v>
      </c>
      <c r="L125" s="137">
        <v>271.5</v>
      </c>
      <c r="M125" s="137">
        <v>264.14999999999998</v>
      </c>
      <c r="N125" s="160">
        <v>33003000</v>
      </c>
      <c r="O125" s="161">
        <v>-9.4543490005402492E-3</v>
      </c>
    </row>
    <row r="126" spans="1:15" ht="15">
      <c r="A126" s="136">
        <v>116</v>
      </c>
      <c r="B126" s="120" t="s">
        <v>2322</v>
      </c>
      <c r="C126" s="136" t="s">
        <v>101</v>
      </c>
      <c r="D126" s="141">
        <v>119.85</v>
      </c>
      <c r="E126" s="141">
        <v>120.89999999999999</v>
      </c>
      <c r="F126" s="142">
        <v>118.14999999999998</v>
      </c>
      <c r="G126" s="142">
        <v>116.44999999999999</v>
      </c>
      <c r="H126" s="142">
        <v>113.69999999999997</v>
      </c>
      <c r="I126" s="142">
        <v>122.59999999999998</v>
      </c>
      <c r="J126" s="142">
        <v>125.35000000000001</v>
      </c>
      <c r="K126" s="142">
        <v>127.04999999999998</v>
      </c>
      <c r="L126" s="137">
        <v>123.65</v>
      </c>
      <c r="M126" s="137">
        <v>119.2</v>
      </c>
      <c r="N126" s="160">
        <v>39699000</v>
      </c>
      <c r="O126" s="161">
        <v>1.8001384721901683E-2</v>
      </c>
    </row>
    <row r="127" spans="1:15" ht="15">
      <c r="A127" s="136">
        <v>117</v>
      </c>
      <c r="B127" s="120" t="s">
        <v>2333</v>
      </c>
      <c r="C127" s="136" t="s">
        <v>102</v>
      </c>
      <c r="D127" s="141">
        <v>18.350000000000001</v>
      </c>
      <c r="E127" s="141">
        <v>18.266666666666669</v>
      </c>
      <c r="F127" s="142">
        <v>17.933333333333337</v>
      </c>
      <c r="G127" s="142">
        <v>17.516666666666669</v>
      </c>
      <c r="H127" s="142">
        <v>17.183333333333337</v>
      </c>
      <c r="I127" s="142">
        <v>18.683333333333337</v>
      </c>
      <c r="J127" s="142">
        <v>19.016666666666673</v>
      </c>
      <c r="K127" s="142">
        <v>19.433333333333337</v>
      </c>
      <c r="L127" s="137">
        <v>18.600000000000001</v>
      </c>
      <c r="M127" s="137">
        <v>17.850000000000001</v>
      </c>
      <c r="N127" s="160">
        <v>231166000</v>
      </c>
      <c r="O127" s="161">
        <v>-1.5351194786386677E-2</v>
      </c>
    </row>
    <row r="128" spans="1:15" ht="15">
      <c r="A128" s="136">
        <v>118</v>
      </c>
      <c r="B128" s="120" t="s">
        <v>2336</v>
      </c>
      <c r="C128" s="136" t="s">
        <v>104</v>
      </c>
      <c r="D128" s="141">
        <v>319.7</v>
      </c>
      <c r="E128" s="141">
        <v>319.23333333333335</v>
      </c>
      <c r="F128" s="142">
        <v>316.26666666666671</v>
      </c>
      <c r="G128" s="142">
        <v>312.83333333333337</v>
      </c>
      <c r="H128" s="142">
        <v>309.86666666666673</v>
      </c>
      <c r="I128" s="142">
        <v>322.66666666666669</v>
      </c>
      <c r="J128" s="142">
        <v>325.63333333333338</v>
      </c>
      <c r="K128" s="142">
        <v>329.06666666666666</v>
      </c>
      <c r="L128" s="137">
        <v>322.2</v>
      </c>
      <c r="M128" s="137">
        <v>315.8</v>
      </c>
      <c r="N128" s="160">
        <v>58398000</v>
      </c>
      <c r="O128" s="161">
        <v>2.1140429103498923E-2</v>
      </c>
    </row>
    <row r="129" spans="1:15" ht="15">
      <c r="A129" s="136">
        <v>119</v>
      </c>
      <c r="B129" s="120" t="s">
        <v>2322</v>
      </c>
      <c r="C129" s="136" t="s">
        <v>105</v>
      </c>
      <c r="D129" s="141">
        <v>2049</v>
      </c>
      <c r="E129" s="141">
        <v>2041.1499999999999</v>
      </c>
      <c r="F129" s="142">
        <v>2019.2999999999997</v>
      </c>
      <c r="G129" s="142">
        <v>1989.6</v>
      </c>
      <c r="H129" s="142">
        <v>1967.7499999999998</v>
      </c>
      <c r="I129" s="142">
        <v>2070.8499999999995</v>
      </c>
      <c r="J129" s="142">
        <v>2092.6999999999998</v>
      </c>
      <c r="K129" s="142">
        <v>2122.3999999999996</v>
      </c>
      <c r="L129" s="137">
        <v>2063</v>
      </c>
      <c r="M129" s="137">
        <v>2011.45</v>
      </c>
      <c r="N129" s="160">
        <v>2598500</v>
      </c>
      <c r="O129" s="161">
        <v>5.9747145187601956E-2</v>
      </c>
    </row>
    <row r="130" spans="1:15" ht="15">
      <c r="A130" s="136">
        <v>120</v>
      </c>
      <c r="B130" s="120" t="s">
        <v>2322</v>
      </c>
      <c r="C130" s="136" t="s">
        <v>106</v>
      </c>
      <c r="D130" s="141">
        <v>451.65</v>
      </c>
      <c r="E130" s="141">
        <v>455.93333333333334</v>
      </c>
      <c r="F130" s="142">
        <v>442.86666666666667</v>
      </c>
      <c r="G130" s="142">
        <v>434.08333333333331</v>
      </c>
      <c r="H130" s="142">
        <v>421.01666666666665</v>
      </c>
      <c r="I130" s="142">
        <v>464.7166666666667</v>
      </c>
      <c r="J130" s="142">
        <v>477.78333333333342</v>
      </c>
      <c r="K130" s="142">
        <v>486.56666666666672</v>
      </c>
      <c r="L130" s="137">
        <v>469</v>
      </c>
      <c r="M130" s="137">
        <v>447.15</v>
      </c>
      <c r="N130" s="160">
        <v>3628800</v>
      </c>
      <c r="O130" s="161">
        <v>1.5673981191222569E-2</v>
      </c>
    </row>
    <row r="131" spans="1:15" ht="15">
      <c r="A131" s="136">
        <v>121</v>
      </c>
      <c r="B131" s="120" t="s">
        <v>2322</v>
      </c>
      <c r="C131" s="136" t="s">
        <v>1182</v>
      </c>
      <c r="D131" s="141">
        <v>578.6</v>
      </c>
      <c r="E131" s="141">
        <v>582.50000000000011</v>
      </c>
      <c r="F131" s="142">
        <v>573.30000000000018</v>
      </c>
      <c r="G131" s="142">
        <v>568.00000000000011</v>
      </c>
      <c r="H131" s="142">
        <v>558.80000000000018</v>
      </c>
      <c r="I131" s="142">
        <v>587.80000000000018</v>
      </c>
      <c r="J131" s="142">
        <v>597.00000000000023</v>
      </c>
      <c r="K131" s="142">
        <v>602.30000000000018</v>
      </c>
      <c r="L131" s="137">
        <v>591.70000000000005</v>
      </c>
      <c r="M131" s="137">
        <v>577.20000000000005</v>
      </c>
      <c r="N131" s="160">
        <v>1828000</v>
      </c>
      <c r="O131" s="161">
        <v>0.10761027629665536</v>
      </c>
    </row>
    <row r="132" spans="1:15" ht="15">
      <c r="A132" s="136">
        <v>122</v>
      </c>
      <c r="B132" s="120" t="s">
        <v>2325</v>
      </c>
      <c r="C132" s="136" t="s">
        <v>107</v>
      </c>
      <c r="D132" s="141">
        <v>1098.2</v>
      </c>
      <c r="E132" s="141">
        <v>1100.3</v>
      </c>
      <c r="F132" s="142">
        <v>1090.5</v>
      </c>
      <c r="G132" s="142">
        <v>1082.8</v>
      </c>
      <c r="H132" s="142">
        <v>1073</v>
      </c>
      <c r="I132" s="142">
        <v>1108</v>
      </c>
      <c r="J132" s="142">
        <v>1117.7999999999997</v>
      </c>
      <c r="K132" s="142">
        <v>1125.5</v>
      </c>
      <c r="L132" s="137">
        <v>1110.0999999999999</v>
      </c>
      <c r="M132" s="137">
        <v>1092.5999999999999</v>
      </c>
      <c r="N132" s="160">
        <v>11433600</v>
      </c>
      <c r="O132" s="161">
        <v>-3.0525030525030524E-2</v>
      </c>
    </row>
    <row r="133" spans="1:15" ht="15">
      <c r="A133" s="136">
        <v>123</v>
      </c>
      <c r="B133" s="120" t="s">
        <v>2335</v>
      </c>
      <c r="C133" s="136" t="s">
        <v>203</v>
      </c>
      <c r="D133" s="141">
        <v>213.9</v>
      </c>
      <c r="E133" s="141">
        <v>212.93333333333331</v>
      </c>
      <c r="F133" s="142">
        <v>209.66666666666663</v>
      </c>
      <c r="G133" s="142">
        <v>205.43333333333331</v>
      </c>
      <c r="H133" s="142">
        <v>202.16666666666663</v>
      </c>
      <c r="I133" s="142">
        <v>217.16666666666663</v>
      </c>
      <c r="J133" s="142">
        <v>220.43333333333334</v>
      </c>
      <c r="K133" s="142">
        <v>224.66666666666663</v>
      </c>
      <c r="L133" s="137">
        <v>216.2</v>
      </c>
      <c r="M133" s="137">
        <v>208.7</v>
      </c>
      <c r="N133" s="160">
        <v>12073500</v>
      </c>
      <c r="O133" s="161">
        <v>-7.4827586206896557E-2</v>
      </c>
    </row>
    <row r="134" spans="1:15" ht="15">
      <c r="A134" s="136">
        <v>124</v>
      </c>
      <c r="B134" s="120" t="s">
        <v>2322</v>
      </c>
      <c r="C134" s="136" t="s">
        <v>229</v>
      </c>
      <c r="D134" s="141">
        <v>508.75</v>
      </c>
      <c r="E134" s="141">
        <v>508.18333333333334</v>
      </c>
      <c r="F134" s="142">
        <v>500.76666666666665</v>
      </c>
      <c r="G134" s="142">
        <v>492.7833333333333</v>
      </c>
      <c r="H134" s="142">
        <v>485.36666666666662</v>
      </c>
      <c r="I134" s="142">
        <v>516.16666666666674</v>
      </c>
      <c r="J134" s="142">
        <v>523.58333333333326</v>
      </c>
      <c r="K134" s="142">
        <v>531.56666666666672</v>
      </c>
      <c r="L134" s="137">
        <v>515.6</v>
      </c>
      <c r="M134" s="137">
        <v>500.2</v>
      </c>
      <c r="N134" s="160">
        <v>3316500</v>
      </c>
      <c r="O134" s="161">
        <v>-2.7704485488126648E-2</v>
      </c>
    </row>
    <row r="135" spans="1:15" ht="15">
      <c r="A135" s="136">
        <v>125</v>
      </c>
      <c r="B135" s="120" t="s">
        <v>2325</v>
      </c>
      <c r="C135" s="136" t="s">
        <v>108</v>
      </c>
      <c r="D135" s="141">
        <v>134.94999999999999</v>
      </c>
      <c r="E135" s="141">
        <v>135.61666666666665</v>
      </c>
      <c r="F135" s="142">
        <v>133.3833333333333</v>
      </c>
      <c r="G135" s="142">
        <v>131.81666666666666</v>
      </c>
      <c r="H135" s="142">
        <v>129.58333333333331</v>
      </c>
      <c r="I135" s="142">
        <v>137.18333333333328</v>
      </c>
      <c r="J135" s="142">
        <v>139.41666666666663</v>
      </c>
      <c r="K135" s="142">
        <v>140.98333333333326</v>
      </c>
      <c r="L135" s="137">
        <v>137.85</v>
      </c>
      <c r="M135" s="137">
        <v>134.05000000000001</v>
      </c>
      <c r="N135" s="160">
        <v>21280000</v>
      </c>
      <c r="O135" s="161">
        <v>1.9681517266058328E-3</v>
      </c>
    </row>
    <row r="136" spans="1:15" ht="15">
      <c r="A136" s="136">
        <v>126</v>
      </c>
      <c r="B136" s="120" t="s">
        <v>2328</v>
      </c>
      <c r="C136" s="136" t="s">
        <v>109</v>
      </c>
      <c r="D136" s="141">
        <v>165.9</v>
      </c>
      <c r="E136" s="141">
        <v>166.86666666666667</v>
      </c>
      <c r="F136" s="142">
        <v>164.33333333333334</v>
      </c>
      <c r="G136" s="142">
        <v>162.76666666666668</v>
      </c>
      <c r="H136" s="142">
        <v>160.23333333333335</v>
      </c>
      <c r="I136" s="142">
        <v>168.43333333333334</v>
      </c>
      <c r="J136" s="142">
        <v>170.96666666666664</v>
      </c>
      <c r="K136" s="142">
        <v>172.53333333333333</v>
      </c>
      <c r="L136" s="137">
        <v>169.4</v>
      </c>
      <c r="M136" s="137">
        <v>165.3</v>
      </c>
      <c r="N136" s="160">
        <v>34033500</v>
      </c>
      <c r="O136" s="161">
        <v>-1.600312256049961E-2</v>
      </c>
    </row>
    <row r="137" spans="1:15" ht="15">
      <c r="A137" s="136">
        <v>127</v>
      </c>
      <c r="B137" s="120" t="s">
        <v>2328</v>
      </c>
      <c r="C137" s="136" t="s">
        <v>110</v>
      </c>
      <c r="D137" s="141">
        <v>512.35</v>
      </c>
      <c r="E137" s="141">
        <v>516.16666666666663</v>
      </c>
      <c r="F137" s="142">
        <v>506.43333333333328</v>
      </c>
      <c r="G137" s="142">
        <v>500.51666666666665</v>
      </c>
      <c r="H137" s="142">
        <v>490.7833333333333</v>
      </c>
      <c r="I137" s="142">
        <v>522.08333333333326</v>
      </c>
      <c r="J137" s="142">
        <v>531.81666666666661</v>
      </c>
      <c r="K137" s="142">
        <v>537.73333333333323</v>
      </c>
      <c r="L137" s="137">
        <v>525.9</v>
      </c>
      <c r="M137" s="137">
        <v>510.25</v>
      </c>
      <c r="N137" s="160">
        <v>15416500</v>
      </c>
      <c r="O137" s="161">
        <v>1.9421006691882455E-2</v>
      </c>
    </row>
    <row r="138" spans="1:15" ht="15">
      <c r="A138" s="136">
        <v>128</v>
      </c>
      <c r="B138" s="120" t="s">
        <v>2330</v>
      </c>
      <c r="C138" s="136" t="s">
        <v>111</v>
      </c>
      <c r="D138" s="141">
        <v>1337.5</v>
      </c>
      <c r="E138" s="141">
        <v>1342.3333333333333</v>
      </c>
      <c r="F138" s="142">
        <v>1327.4166666666665</v>
      </c>
      <c r="G138" s="142">
        <v>1317.3333333333333</v>
      </c>
      <c r="H138" s="142">
        <v>1302.4166666666665</v>
      </c>
      <c r="I138" s="142">
        <v>1352.4166666666665</v>
      </c>
      <c r="J138" s="142">
        <v>1367.333333333333</v>
      </c>
      <c r="K138" s="142">
        <v>1377.4166666666665</v>
      </c>
      <c r="L138" s="137">
        <v>1357.25</v>
      </c>
      <c r="M138" s="137">
        <v>1332.25</v>
      </c>
      <c r="N138" s="160">
        <v>12016500</v>
      </c>
      <c r="O138" s="161">
        <v>1.1106903950523791E-2</v>
      </c>
    </row>
    <row r="139" spans="1:15" ht="15">
      <c r="A139" s="136">
        <v>129</v>
      </c>
      <c r="B139" s="120" t="s">
        <v>2324</v>
      </c>
      <c r="C139" s="136" t="s">
        <v>112</v>
      </c>
      <c r="D139" s="141">
        <v>828.95</v>
      </c>
      <c r="E139" s="141">
        <v>828.75</v>
      </c>
      <c r="F139" s="142">
        <v>823.25</v>
      </c>
      <c r="G139" s="142">
        <v>817.55</v>
      </c>
      <c r="H139" s="142">
        <v>812.05</v>
      </c>
      <c r="I139" s="142">
        <v>834.45</v>
      </c>
      <c r="J139" s="142">
        <v>839.95</v>
      </c>
      <c r="K139" s="142">
        <v>845.65000000000009</v>
      </c>
      <c r="L139" s="137">
        <v>834.25</v>
      </c>
      <c r="M139" s="137">
        <v>823.05</v>
      </c>
      <c r="N139" s="160">
        <v>12587400</v>
      </c>
      <c r="O139" s="161">
        <v>-6.2055897678825198E-3</v>
      </c>
    </row>
    <row r="140" spans="1:15" ht="15">
      <c r="A140" s="136">
        <v>130</v>
      </c>
      <c r="B140" s="120" t="s">
        <v>2326</v>
      </c>
      <c r="C140" s="136" t="s">
        <v>113</v>
      </c>
      <c r="D140" s="141">
        <v>741.8</v>
      </c>
      <c r="E140" s="141">
        <v>739.80000000000007</v>
      </c>
      <c r="F140" s="142">
        <v>735.50000000000011</v>
      </c>
      <c r="G140" s="142">
        <v>729.2</v>
      </c>
      <c r="H140" s="142">
        <v>724.90000000000009</v>
      </c>
      <c r="I140" s="142">
        <v>746.10000000000014</v>
      </c>
      <c r="J140" s="142">
        <v>750.40000000000009</v>
      </c>
      <c r="K140" s="142">
        <v>756.70000000000016</v>
      </c>
      <c r="L140" s="137">
        <v>744.1</v>
      </c>
      <c r="M140" s="137">
        <v>733.5</v>
      </c>
      <c r="N140" s="160">
        <v>14627000</v>
      </c>
      <c r="O140" s="161">
        <v>2.4945694064886833E-2</v>
      </c>
    </row>
    <row r="141" spans="1:15" ht="15">
      <c r="A141" s="136">
        <v>131</v>
      </c>
      <c r="B141" s="120" t="s">
        <v>2328</v>
      </c>
      <c r="C141" s="136" t="s">
        <v>114</v>
      </c>
      <c r="D141" s="141">
        <v>441.75</v>
      </c>
      <c r="E141" s="141">
        <v>443.43333333333334</v>
      </c>
      <c r="F141" s="142">
        <v>436.36666666666667</v>
      </c>
      <c r="G141" s="142">
        <v>430.98333333333335</v>
      </c>
      <c r="H141" s="142">
        <v>423.91666666666669</v>
      </c>
      <c r="I141" s="142">
        <v>448.81666666666666</v>
      </c>
      <c r="J141" s="142">
        <v>455.88333333333338</v>
      </c>
      <c r="K141" s="142">
        <v>461.26666666666665</v>
      </c>
      <c r="L141" s="137">
        <v>450.5</v>
      </c>
      <c r="M141" s="137">
        <v>438.05</v>
      </c>
      <c r="N141" s="160">
        <v>6575000</v>
      </c>
      <c r="O141" s="161">
        <v>2.2865853658536584E-3</v>
      </c>
    </row>
    <row r="142" spans="1:15" ht="15">
      <c r="A142" s="136">
        <v>132</v>
      </c>
      <c r="B142" s="49" t="s">
        <v>2322</v>
      </c>
      <c r="C142" s="136" t="s">
        <v>1327</v>
      </c>
      <c r="D142" s="141">
        <v>109.1</v>
      </c>
      <c r="E142" s="141">
        <v>109.33333333333333</v>
      </c>
      <c r="F142" s="142">
        <v>107.66666666666666</v>
      </c>
      <c r="G142" s="142">
        <v>106.23333333333333</v>
      </c>
      <c r="H142" s="142">
        <v>104.56666666666666</v>
      </c>
      <c r="I142" s="142">
        <v>110.76666666666665</v>
      </c>
      <c r="J142" s="142">
        <v>112.43333333333331</v>
      </c>
      <c r="K142" s="142">
        <v>113.86666666666665</v>
      </c>
      <c r="L142" s="137">
        <v>111</v>
      </c>
      <c r="M142" s="137">
        <v>107.9</v>
      </c>
      <c r="N142" s="160">
        <v>25434000</v>
      </c>
      <c r="O142" s="161">
        <v>7.1275837491090524E-3</v>
      </c>
    </row>
    <row r="143" spans="1:15" ht="15">
      <c r="A143" s="136">
        <v>133</v>
      </c>
      <c r="B143" s="120" t="s">
        <v>2327</v>
      </c>
      <c r="C143" s="136" t="s">
        <v>242</v>
      </c>
      <c r="D143" s="141">
        <v>313.64999999999998</v>
      </c>
      <c r="E143" s="141">
        <v>312.59999999999997</v>
      </c>
      <c r="F143" s="142">
        <v>309.49999999999994</v>
      </c>
      <c r="G143" s="142">
        <v>305.34999999999997</v>
      </c>
      <c r="H143" s="142">
        <v>302.24999999999994</v>
      </c>
      <c r="I143" s="142">
        <v>316.74999999999994</v>
      </c>
      <c r="J143" s="142">
        <v>319.84999999999997</v>
      </c>
      <c r="K143" s="142">
        <v>323.99999999999994</v>
      </c>
      <c r="L143" s="137">
        <v>315.7</v>
      </c>
      <c r="M143" s="137">
        <v>308.45</v>
      </c>
      <c r="N143" s="160">
        <v>4482400</v>
      </c>
      <c r="O143" s="161">
        <v>4.9300060864272674E-2</v>
      </c>
    </row>
    <row r="144" spans="1:15" ht="15">
      <c r="A144" s="136">
        <v>134</v>
      </c>
      <c r="B144" s="120" t="s">
        <v>2326</v>
      </c>
      <c r="C144" s="136" t="s">
        <v>115</v>
      </c>
      <c r="D144" s="141">
        <v>8928.25</v>
      </c>
      <c r="E144" s="141">
        <v>8997.6833333333325</v>
      </c>
      <c r="F144" s="142">
        <v>8845.5166666666646</v>
      </c>
      <c r="G144" s="142">
        <v>8762.7833333333328</v>
      </c>
      <c r="H144" s="142">
        <v>8610.616666666665</v>
      </c>
      <c r="I144" s="142">
        <v>9080.4166666666642</v>
      </c>
      <c r="J144" s="142">
        <v>9232.5833333333321</v>
      </c>
      <c r="K144" s="142">
        <v>9315.3166666666639</v>
      </c>
      <c r="L144" s="137">
        <v>9149.85</v>
      </c>
      <c r="M144" s="137">
        <v>8914.9500000000007</v>
      </c>
      <c r="N144" s="160">
        <v>2281725</v>
      </c>
      <c r="O144" s="161">
        <v>-9.925800572767509E-3</v>
      </c>
    </row>
    <row r="145" spans="1:15" ht="15">
      <c r="A145" s="136">
        <v>135</v>
      </c>
      <c r="B145" s="120" t="s">
        <v>2327</v>
      </c>
      <c r="C145" s="136" t="s">
        <v>357</v>
      </c>
      <c r="D145" s="141">
        <v>3295.1</v>
      </c>
      <c r="E145" s="141">
        <v>3296.65</v>
      </c>
      <c r="F145" s="142">
        <v>3268.4500000000003</v>
      </c>
      <c r="G145" s="142">
        <v>3241.8</v>
      </c>
      <c r="H145" s="142">
        <v>3213.6000000000004</v>
      </c>
      <c r="I145" s="142">
        <v>3323.3</v>
      </c>
      <c r="J145" s="142">
        <v>3351.5</v>
      </c>
      <c r="K145" s="142">
        <v>3378.15</v>
      </c>
      <c r="L145" s="137">
        <v>3324.85</v>
      </c>
      <c r="M145" s="137">
        <v>3270</v>
      </c>
      <c r="N145" s="160">
        <v>2086500</v>
      </c>
      <c r="O145" s="161">
        <v>2.5225225225225223E-3</v>
      </c>
    </row>
    <row r="146" spans="1:15" ht="15">
      <c r="A146" s="136">
        <v>136</v>
      </c>
      <c r="B146" s="120" t="s">
        <v>2322</v>
      </c>
      <c r="C146" s="136" t="s">
        <v>1360</v>
      </c>
      <c r="D146" s="141">
        <v>770.65</v>
      </c>
      <c r="E146" s="141">
        <v>766.54999999999984</v>
      </c>
      <c r="F146" s="142">
        <v>755.29999999999973</v>
      </c>
      <c r="G146" s="142">
        <v>739.94999999999993</v>
      </c>
      <c r="H146" s="142">
        <v>728.69999999999982</v>
      </c>
      <c r="I146" s="142">
        <v>781.89999999999964</v>
      </c>
      <c r="J146" s="142">
        <v>793.14999999999986</v>
      </c>
      <c r="K146" s="142">
        <v>808.49999999999955</v>
      </c>
      <c r="L146" s="137">
        <v>777.8</v>
      </c>
      <c r="M146" s="137">
        <v>751.2</v>
      </c>
      <c r="N146" s="160">
        <v>3520000</v>
      </c>
      <c r="O146" s="161">
        <v>1.3241220495106506E-2</v>
      </c>
    </row>
    <row r="147" spans="1:15" ht="15">
      <c r="A147" s="136">
        <v>137</v>
      </c>
      <c r="B147" s="120" t="s">
        <v>2328</v>
      </c>
      <c r="C147" s="136" t="s">
        <v>361</v>
      </c>
      <c r="D147" s="141">
        <v>500.15</v>
      </c>
      <c r="E147" s="141">
        <v>504.51666666666665</v>
      </c>
      <c r="F147" s="142">
        <v>494.23333333333335</v>
      </c>
      <c r="G147" s="142">
        <v>488.31666666666672</v>
      </c>
      <c r="H147" s="142">
        <v>478.03333333333342</v>
      </c>
      <c r="I147" s="142">
        <v>510.43333333333328</v>
      </c>
      <c r="J147" s="142">
        <v>520.71666666666658</v>
      </c>
      <c r="K147" s="142">
        <v>526.63333333333321</v>
      </c>
      <c r="L147" s="137">
        <v>514.79999999999995</v>
      </c>
      <c r="M147" s="137">
        <v>498.6</v>
      </c>
      <c r="N147" s="160">
        <v>2618000</v>
      </c>
      <c r="O147" s="161">
        <v>1.0420686993438826E-2</v>
      </c>
    </row>
    <row r="148" spans="1:15" ht="15">
      <c r="A148" s="136">
        <v>138</v>
      </c>
      <c r="B148" s="120" t="s">
        <v>2322</v>
      </c>
      <c r="C148" s="136" t="s">
        <v>2184</v>
      </c>
      <c r="D148" s="141">
        <v>1052.95</v>
      </c>
      <c r="E148" s="141">
        <v>1044.8999999999999</v>
      </c>
      <c r="F148" s="142">
        <v>1032.0499999999997</v>
      </c>
      <c r="G148" s="142">
        <v>1011.1499999999999</v>
      </c>
      <c r="H148" s="142">
        <v>998.29999999999973</v>
      </c>
      <c r="I148" s="142">
        <v>1065.7999999999997</v>
      </c>
      <c r="J148" s="142">
        <v>1078.6499999999996</v>
      </c>
      <c r="K148" s="142">
        <v>1099.5499999999997</v>
      </c>
      <c r="L148" s="137">
        <v>1057.75</v>
      </c>
      <c r="M148" s="137">
        <v>1024</v>
      </c>
      <c r="N148" s="160">
        <v>1026600</v>
      </c>
      <c r="O148" s="161">
        <v>4.3292682926829265E-2</v>
      </c>
    </row>
    <row r="149" spans="1:15" ht="15">
      <c r="A149" s="136">
        <v>139</v>
      </c>
      <c r="B149" s="120" t="s">
        <v>2335</v>
      </c>
      <c r="C149" s="136" t="s">
        <v>117</v>
      </c>
      <c r="D149" s="141">
        <v>801.85</v>
      </c>
      <c r="E149" s="141">
        <v>801.93333333333339</v>
      </c>
      <c r="F149" s="142">
        <v>793.96666666666681</v>
      </c>
      <c r="G149" s="142">
        <v>786.08333333333337</v>
      </c>
      <c r="H149" s="142">
        <v>778.11666666666679</v>
      </c>
      <c r="I149" s="142">
        <v>809.81666666666683</v>
      </c>
      <c r="J149" s="142">
        <v>817.78333333333353</v>
      </c>
      <c r="K149" s="142">
        <v>825.66666666666686</v>
      </c>
      <c r="L149" s="137">
        <v>809.9</v>
      </c>
      <c r="M149" s="137">
        <v>794.05</v>
      </c>
      <c r="N149" s="160">
        <v>2034000</v>
      </c>
      <c r="O149" s="161">
        <v>-2.3543260741612712E-3</v>
      </c>
    </row>
    <row r="150" spans="1:15" ht="15">
      <c r="A150" s="136">
        <v>140</v>
      </c>
      <c r="B150" s="120" t="s">
        <v>2326</v>
      </c>
      <c r="C150" s="136" t="s">
        <v>118</v>
      </c>
      <c r="D150" s="141">
        <v>328</v>
      </c>
      <c r="E150" s="141">
        <v>330.26666666666671</v>
      </c>
      <c r="F150" s="142">
        <v>323.58333333333343</v>
      </c>
      <c r="G150" s="142">
        <v>319.16666666666674</v>
      </c>
      <c r="H150" s="142">
        <v>312.48333333333346</v>
      </c>
      <c r="I150" s="142">
        <v>334.68333333333339</v>
      </c>
      <c r="J150" s="142">
        <v>341.36666666666667</v>
      </c>
      <c r="K150" s="142">
        <v>345.78333333333336</v>
      </c>
      <c r="L150" s="137">
        <v>336.95</v>
      </c>
      <c r="M150" s="137">
        <v>325.85000000000002</v>
      </c>
      <c r="N150" s="160">
        <v>16080000</v>
      </c>
      <c r="O150" s="161">
        <v>-2.5312772766947919E-2</v>
      </c>
    </row>
    <row r="151" spans="1:15" ht="15">
      <c r="A151" s="136">
        <v>141</v>
      </c>
      <c r="B151" s="120" t="s">
        <v>2326</v>
      </c>
      <c r="C151" s="136" t="s">
        <v>119</v>
      </c>
      <c r="D151" s="141">
        <v>72881.899999999994</v>
      </c>
      <c r="E151" s="141">
        <v>72643.983333333337</v>
      </c>
      <c r="F151" s="142">
        <v>71937.916666666672</v>
      </c>
      <c r="G151" s="142">
        <v>70993.933333333334</v>
      </c>
      <c r="H151" s="142">
        <v>70287.866666666669</v>
      </c>
      <c r="I151" s="142">
        <v>73587.966666666674</v>
      </c>
      <c r="J151" s="142">
        <v>74294.033333333326</v>
      </c>
      <c r="K151" s="142">
        <v>75238.016666666677</v>
      </c>
      <c r="L151" s="137">
        <v>73350.05</v>
      </c>
      <c r="M151" s="137">
        <v>71700</v>
      </c>
      <c r="N151" s="160">
        <v>43065</v>
      </c>
      <c r="O151" s="161">
        <v>-2.432244614315497E-3</v>
      </c>
    </row>
    <row r="152" spans="1:15" ht="15">
      <c r="A152" s="136">
        <v>142</v>
      </c>
      <c r="B152" s="120" t="s">
        <v>2322</v>
      </c>
      <c r="C152" s="136" t="s">
        <v>1410</v>
      </c>
      <c r="D152" s="141">
        <v>122.95</v>
      </c>
      <c r="E152" s="141">
        <v>122.36666666666667</v>
      </c>
      <c r="F152" s="142">
        <v>121.38333333333335</v>
      </c>
      <c r="G152" s="142">
        <v>119.81666666666668</v>
      </c>
      <c r="H152" s="142">
        <v>118.83333333333336</v>
      </c>
      <c r="I152" s="142">
        <v>123.93333333333335</v>
      </c>
      <c r="J152" s="142">
        <v>124.91666666666667</v>
      </c>
      <c r="K152" s="142">
        <v>126.48333333333335</v>
      </c>
      <c r="L152" s="137">
        <v>123.35</v>
      </c>
      <c r="M152" s="137">
        <v>120.8</v>
      </c>
      <c r="N152" s="160">
        <v>6831000</v>
      </c>
      <c r="O152" s="161">
        <v>-5.5382700684505293E-2</v>
      </c>
    </row>
    <row r="153" spans="1:15" ht="15">
      <c r="A153" s="136">
        <v>143</v>
      </c>
      <c r="B153" s="120" t="s">
        <v>2328</v>
      </c>
      <c r="C153" s="136" t="s">
        <v>1426</v>
      </c>
      <c r="D153" s="141">
        <v>392.3</v>
      </c>
      <c r="E153" s="141">
        <v>393.41666666666669</v>
      </c>
      <c r="F153" s="142">
        <v>388.18333333333339</v>
      </c>
      <c r="G153" s="142">
        <v>384.06666666666672</v>
      </c>
      <c r="H153" s="142">
        <v>378.83333333333343</v>
      </c>
      <c r="I153" s="142">
        <v>397.53333333333336</v>
      </c>
      <c r="J153" s="142">
        <v>402.76666666666659</v>
      </c>
      <c r="K153" s="142">
        <v>406.88333333333333</v>
      </c>
      <c r="L153" s="137">
        <v>398.65</v>
      </c>
      <c r="M153" s="137">
        <v>389.3</v>
      </c>
      <c r="N153" s="160">
        <v>2485500</v>
      </c>
      <c r="O153" s="161">
        <v>-1.7783046828689981E-2</v>
      </c>
    </row>
    <row r="154" spans="1:15" ht="15">
      <c r="A154" s="136">
        <v>144</v>
      </c>
      <c r="B154" s="120" t="s">
        <v>2322</v>
      </c>
      <c r="C154" s="136" t="s">
        <v>1443</v>
      </c>
      <c r="D154" s="141">
        <v>68.5</v>
      </c>
      <c r="E154" s="141">
        <v>68.849999999999994</v>
      </c>
      <c r="F154" s="142">
        <v>67.999999999999986</v>
      </c>
      <c r="G154" s="142">
        <v>67.499999999999986</v>
      </c>
      <c r="H154" s="142">
        <v>66.649999999999977</v>
      </c>
      <c r="I154" s="142">
        <v>69.349999999999994</v>
      </c>
      <c r="J154" s="142">
        <v>70.200000000000017</v>
      </c>
      <c r="K154" s="142">
        <v>70.7</v>
      </c>
      <c r="L154" s="137">
        <v>69.7</v>
      </c>
      <c r="M154" s="137">
        <v>68.349999999999994</v>
      </c>
      <c r="N154" s="160">
        <v>52952000</v>
      </c>
      <c r="O154" s="161">
        <v>-3.9127163280662149E-3</v>
      </c>
    </row>
    <row r="155" spans="1:15" ht="15">
      <c r="A155" s="136">
        <v>145</v>
      </c>
      <c r="B155" s="120" t="s">
        <v>2322</v>
      </c>
      <c r="C155" s="136" t="s">
        <v>377</v>
      </c>
      <c r="D155" s="141">
        <v>199.45</v>
      </c>
      <c r="E155" s="141">
        <v>200.35</v>
      </c>
      <c r="F155" s="142">
        <v>197.1</v>
      </c>
      <c r="G155" s="142">
        <v>194.75</v>
      </c>
      <c r="H155" s="142">
        <v>191.5</v>
      </c>
      <c r="I155" s="142">
        <v>202.7</v>
      </c>
      <c r="J155" s="142">
        <v>205.95</v>
      </c>
      <c r="K155" s="142">
        <v>208.29999999999998</v>
      </c>
      <c r="L155" s="137">
        <v>203.6</v>
      </c>
      <c r="M155" s="137">
        <v>198</v>
      </c>
      <c r="N155" s="160">
        <v>11409000</v>
      </c>
      <c r="O155" s="161">
        <v>1.0898458266879319E-2</v>
      </c>
    </row>
    <row r="156" spans="1:15" ht="15">
      <c r="A156" s="136">
        <v>146</v>
      </c>
      <c r="B156" s="120" t="s">
        <v>2334</v>
      </c>
      <c r="C156" s="136" t="s">
        <v>243</v>
      </c>
      <c r="D156" s="141">
        <v>130.6</v>
      </c>
      <c r="E156" s="141">
        <v>129.85</v>
      </c>
      <c r="F156" s="142">
        <v>128.1</v>
      </c>
      <c r="G156" s="142">
        <v>125.6</v>
      </c>
      <c r="H156" s="142">
        <v>123.85</v>
      </c>
      <c r="I156" s="142">
        <v>132.35</v>
      </c>
      <c r="J156" s="142">
        <v>134.1</v>
      </c>
      <c r="K156" s="142">
        <v>136.6</v>
      </c>
      <c r="L156" s="137">
        <v>131.6</v>
      </c>
      <c r="M156" s="137">
        <v>127.35</v>
      </c>
      <c r="N156" s="160">
        <v>29272000</v>
      </c>
      <c r="O156" s="161">
        <v>-2.6602819898909284E-2</v>
      </c>
    </row>
    <row r="157" spans="1:15" ht="15">
      <c r="A157" s="136">
        <v>147</v>
      </c>
      <c r="B157" s="120" t="s">
        <v>2322</v>
      </c>
      <c r="C157" s="136" t="s">
        <v>1464</v>
      </c>
      <c r="D157" s="141">
        <v>7801.75</v>
      </c>
      <c r="E157" s="141">
        <v>7739.9333333333334</v>
      </c>
      <c r="F157" s="142">
        <v>7643.8666666666668</v>
      </c>
      <c r="G157" s="142">
        <v>7485.9833333333336</v>
      </c>
      <c r="H157" s="142">
        <v>7389.916666666667</v>
      </c>
      <c r="I157" s="142">
        <v>7897.8166666666666</v>
      </c>
      <c r="J157" s="142">
        <v>7993.8833333333341</v>
      </c>
      <c r="K157" s="142">
        <v>8151.7666666666664</v>
      </c>
      <c r="L157" s="137">
        <v>7836</v>
      </c>
      <c r="M157" s="137">
        <v>7582.05</v>
      </c>
      <c r="N157" s="160">
        <v>224700</v>
      </c>
      <c r="O157" s="161">
        <v>2.9317453046266605E-2</v>
      </c>
    </row>
    <row r="158" spans="1:15" ht="15">
      <c r="A158" s="136">
        <v>148</v>
      </c>
      <c r="B158" s="120" t="s">
        <v>2323</v>
      </c>
      <c r="C158" s="136" t="s">
        <v>120</v>
      </c>
      <c r="D158" s="141">
        <v>27.8</v>
      </c>
      <c r="E158" s="141">
        <v>27.900000000000002</v>
      </c>
      <c r="F158" s="142">
        <v>27.600000000000005</v>
      </c>
      <c r="G158" s="142">
        <v>27.400000000000002</v>
      </c>
      <c r="H158" s="142">
        <v>27.100000000000005</v>
      </c>
      <c r="I158" s="142">
        <v>28.100000000000005</v>
      </c>
      <c r="J158" s="142">
        <v>28.400000000000002</v>
      </c>
      <c r="K158" s="142">
        <v>28.600000000000005</v>
      </c>
      <c r="L158" s="137">
        <v>28.2</v>
      </c>
      <c r="M158" s="137">
        <v>27.7</v>
      </c>
      <c r="N158" s="160">
        <v>44253000</v>
      </c>
      <c r="O158" s="161">
        <v>-2.4345709068776629E-3</v>
      </c>
    </row>
    <row r="159" spans="1:15" ht="15">
      <c r="A159" s="136">
        <v>149</v>
      </c>
      <c r="B159" s="120" t="s">
        <v>2335</v>
      </c>
      <c r="C159" s="136" t="s">
        <v>1482</v>
      </c>
      <c r="D159" s="141">
        <v>838.3</v>
      </c>
      <c r="E159" s="141">
        <v>839.76666666666677</v>
      </c>
      <c r="F159" s="142">
        <v>828.53333333333353</v>
      </c>
      <c r="G159" s="142">
        <v>818.76666666666677</v>
      </c>
      <c r="H159" s="142">
        <v>807.53333333333353</v>
      </c>
      <c r="I159" s="142">
        <v>849.53333333333353</v>
      </c>
      <c r="J159" s="142">
        <v>860.76666666666688</v>
      </c>
      <c r="K159" s="142">
        <v>870.53333333333353</v>
      </c>
      <c r="L159" s="137">
        <v>851</v>
      </c>
      <c r="M159" s="137">
        <v>830</v>
      </c>
      <c r="N159" s="160">
        <v>1381500</v>
      </c>
      <c r="O159" s="161">
        <v>5.0171037628278223E-2</v>
      </c>
    </row>
    <row r="160" spans="1:15" ht="15">
      <c r="A160" s="136">
        <v>150</v>
      </c>
      <c r="B160" s="120" t="s">
        <v>2336</v>
      </c>
      <c r="C160" s="136" t="s">
        <v>121</v>
      </c>
      <c r="D160" s="141">
        <v>128.19999999999999</v>
      </c>
      <c r="E160" s="141">
        <v>128.73333333333332</v>
      </c>
      <c r="F160" s="142">
        <v>127.11666666666665</v>
      </c>
      <c r="G160" s="142">
        <v>126.03333333333333</v>
      </c>
      <c r="H160" s="142">
        <v>124.41666666666666</v>
      </c>
      <c r="I160" s="142">
        <v>129.81666666666663</v>
      </c>
      <c r="J160" s="142">
        <v>131.43333333333331</v>
      </c>
      <c r="K160" s="142">
        <v>132.51666666666662</v>
      </c>
      <c r="L160" s="137">
        <v>130.35</v>
      </c>
      <c r="M160" s="137">
        <v>127.65</v>
      </c>
      <c r="N160" s="160">
        <v>35628000</v>
      </c>
      <c r="O160" s="161">
        <v>-6.0261131570137263E-3</v>
      </c>
    </row>
    <row r="161" spans="1:15" ht="15">
      <c r="A161" s="136">
        <v>151</v>
      </c>
      <c r="B161" s="120" t="s">
        <v>2323</v>
      </c>
      <c r="C161" s="136" t="s">
        <v>122</v>
      </c>
      <c r="D161" s="141">
        <v>165.4</v>
      </c>
      <c r="E161" s="141">
        <v>164.75</v>
      </c>
      <c r="F161" s="142">
        <v>163.65</v>
      </c>
      <c r="G161" s="142">
        <v>161.9</v>
      </c>
      <c r="H161" s="142">
        <v>160.80000000000001</v>
      </c>
      <c r="I161" s="142">
        <v>166.5</v>
      </c>
      <c r="J161" s="142">
        <v>167.60000000000002</v>
      </c>
      <c r="K161" s="142">
        <v>169.35</v>
      </c>
      <c r="L161" s="137">
        <v>165.85</v>
      </c>
      <c r="M161" s="137">
        <v>163</v>
      </c>
      <c r="N161" s="160">
        <v>26936000</v>
      </c>
      <c r="O161" s="161">
        <v>4.9400031167212095E-2</v>
      </c>
    </row>
    <row r="162" spans="1:15" ht="15">
      <c r="A162" s="136">
        <v>152</v>
      </c>
      <c r="B162" s="120" t="s">
        <v>2335</v>
      </c>
      <c r="C162" s="136" t="s">
        <v>123</v>
      </c>
      <c r="D162" s="141">
        <v>3895.95</v>
      </c>
      <c r="E162" s="141">
        <v>3938.7833333333333</v>
      </c>
      <c r="F162" s="142">
        <v>3834.6666666666665</v>
      </c>
      <c r="G162" s="142">
        <v>3773.3833333333332</v>
      </c>
      <c r="H162" s="142">
        <v>3669.2666666666664</v>
      </c>
      <c r="I162" s="142">
        <v>4000.0666666666666</v>
      </c>
      <c r="J162" s="142">
        <v>4104.1833333333334</v>
      </c>
      <c r="K162" s="142">
        <v>4165.4666666666672</v>
      </c>
      <c r="L162" s="137">
        <v>4042.9</v>
      </c>
      <c r="M162" s="137">
        <v>3877.5</v>
      </c>
      <c r="N162" s="160">
        <v>137100</v>
      </c>
      <c r="O162" s="161">
        <v>0.12700369913686807</v>
      </c>
    </row>
    <row r="163" spans="1:15" ht="15">
      <c r="A163" s="136">
        <v>153</v>
      </c>
      <c r="B163" s="120" t="s">
        <v>2331</v>
      </c>
      <c r="C163" s="136" t="s">
        <v>207</v>
      </c>
      <c r="D163" s="141">
        <v>347.95</v>
      </c>
      <c r="E163" s="141">
        <v>348.81666666666666</v>
      </c>
      <c r="F163" s="142">
        <v>344.88333333333333</v>
      </c>
      <c r="G163" s="142">
        <v>341.81666666666666</v>
      </c>
      <c r="H163" s="142">
        <v>337.88333333333333</v>
      </c>
      <c r="I163" s="142">
        <v>351.88333333333333</v>
      </c>
      <c r="J163" s="142">
        <v>355.81666666666661</v>
      </c>
      <c r="K163" s="142">
        <v>358.88333333333333</v>
      </c>
      <c r="L163" s="137">
        <v>352.75</v>
      </c>
      <c r="M163" s="137">
        <v>345.75</v>
      </c>
      <c r="N163" s="160">
        <v>2021272</v>
      </c>
      <c r="O163" s="161">
        <v>4.5045045045045045E-3</v>
      </c>
    </row>
    <row r="164" spans="1:15" ht="15">
      <c r="A164" s="136">
        <v>154</v>
      </c>
      <c r="B164" s="120" t="s">
        <v>2331</v>
      </c>
      <c r="C164" s="136" t="s">
        <v>124</v>
      </c>
      <c r="D164" s="141">
        <v>186.7</v>
      </c>
      <c r="E164" s="141">
        <v>188.1</v>
      </c>
      <c r="F164" s="142">
        <v>184.5</v>
      </c>
      <c r="G164" s="142">
        <v>182.3</v>
      </c>
      <c r="H164" s="142">
        <v>178.70000000000002</v>
      </c>
      <c r="I164" s="142">
        <v>190.29999999999998</v>
      </c>
      <c r="J164" s="142">
        <v>193.89999999999995</v>
      </c>
      <c r="K164" s="142">
        <v>196.09999999999997</v>
      </c>
      <c r="L164" s="137">
        <v>191.7</v>
      </c>
      <c r="M164" s="137">
        <v>185.9</v>
      </c>
      <c r="N164" s="160">
        <v>32823750</v>
      </c>
      <c r="O164" s="161">
        <v>2.2188485343921524E-2</v>
      </c>
    </row>
    <row r="165" spans="1:15" ht="15">
      <c r="A165" s="136">
        <v>155</v>
      </c>
      <c r="B165" s="120" t="s">
        <v>2325</v>
      </c>
      <c r="C165" s="136" t="s">
        <v>125</v>
      </c>
      <c r="D165" s="141">
        <v>96.6</v>
      </c>
      <c r="E165" s="141">
        <v>95.383333333333326</v>
      </c>
      <c r="F165" s="142">
        <v>93.066666666666649</v>
      </c>
      <c r="G165" s="142">
        <v>89.533333333333317</v>
      </c>
      <c r="H165" s="142">
        <v>87.21666666666664</v>
      </c>
      <c r="I165" s="142">
        <v>98.916666666666657</v>
      </c>
      <c r="J165" s="142">
        <v>101.23333333333332</v>
      </c>
      <c r="K165" s="142">
        <v>104.76666666666667</v>
      </c>
      <c r="L165" s="137">
        <v>97.7</v>
      </c>
      <c r="M165" s="137">
        <v>91.85</v>
      </c>
      <c r="N165" s="160">
        <v>18780000</v>
      </c>
      <c r="O165" s="161">
        <v>-0.18637899662074345</v>
      </c>
    </row>
    <row r="166" spans="1:15" ht="15">
      <c r="A166" s="136">
        <v>156</v>
      </c>
      <c r="B166" s="120" t="s">
        <v>2320</v>
      </c>
      <c r="C166" s="136" t="s">
        <v>231</v>
      </c>
      <c r="D166" s="141">
        <v>22490.15</v>
      </c>
      <c r="E166" s="141">
        <v>22441.716666666664</v>
      </c>
      <c r="F166" s="142">
        <v>22283.433333333327</v>
      </c>
      <c r="G166" s="142">
        <v>22076.716666666664</v>
      </c>
      <c r="H166" s="142">
        <v>21918.433333333327</v>
      </c>
      <c r="I166" s="142">
        <v>22648.433333333327</v>
      </c>
      <c r="J166" s="142">
        <v>22806.71666666666</v>
      </c>
      <c r="K166" s="142">
        <v>23013.433333333327</v>
      </c>
      <c r="L166" s="137">
        <v>22600</v>
      </c>
      <c r="M166" s="137">
        <v>22235</v>
      </c>
      <c r="N166" s="160">
        <v>38250</v>
      </c>
      <c r="O166" s="161">
        <v>1.8641810918774968E-2</v>
      </c>
    </row>
    <row r="167" spans="1:15" ht="15">
      <c r="A167" s="136">
        <v>157</v>
      </c>
      <c r="B167" s="120" t="s">
        <v>2322</v>
      </c>
      <c r="C167" s="136" t="s">
        <v>358</v>
      </c>
      <c r="D167" s="141">
        <v>339.7</v>
      </c>
      <c r="E167" s="141">
        <v>340.13333333333333</v>
      </c>
      <c r="F167" s="142">
        <v>332.56666666666666</v>
      </c>
      <c r="G167" s="142">
        <v>325.43333333333334</v>
      </c>
      <c r="H167" s="142">
        <v>317.86666666666667</v>
      </c>
      <c r="I167" s="142">
        <v>347.26666666666665</v>
      </c>
      <c r="J167" s="142">
        <v>354.83333333333326</v>
      </c>
      <c r="K167" s="142">
        <v>361.96666666666664</v>
      </c>
      <c r="L167" s="137">
        <v>347.7</v>
      </c>
      <c r="M167" s="137">
        <v>333</v>
      </c>
      <c r="N167" s="160">
        <v>7536000</v>
      </c>
      <c r="O167" s="161">
        <v>-1.9898556379243076E-2</v>
      </c>
    </row>
    <row r="168" spans="1:15" ht="15">
      <c r="A168" s="136">
        <v>158</v>
      </c>
      <c r="B168" s="120" t="s">
        <v>2324</v>
      </c>
      <c r="C168" s="136" t="s">
        <v>209</v>
      </c>
      <c r="D168" s="141">
        <v>2632.45</v>
      </c>
      <c r="E168" s="141">
        <v>2640.1</v>
      </c>
      <c r="F168" s="142">
        <v>2610.35</v>
      </c>
      <c r="G168" s="142">
        <v>2588.25</v>
      </c>
      <c r="H168" s="142">
        <v>2558.5</v>
      </c>
      <c r="I168" s="142">
        <v>2662.2</v>
      </c>
      <c r="J168" s="142">
        <v>2691.95</v>
      </c>
      <c r="K168" s="142">
        <v>2714.0499999999997</v>
      </c>
      <c r="L168" s="137">
        <v>2669.85</v>
      </c>
      <c r="M168" s="137">
        <v>2618</v>
      </c>
      <c r="N168" s="160">
        <v>1657074</v>
      </c>
      <c r="O168" s="161">
        <v>2.4841240194247292E-2</v>
      </c>
    </row>
    <row r="169" spans="1:15" ht="15">
      <c r="A169" s="136">
        <v>159</v>
      </c>
      <c r="B169" s="120" t="s">
        <v>2331</v>
      </c>
      <c r="C169" s="136" t="s">
        <v>126</v>
      </c>
      <c r="D169" s="141">
        <v>250.55</v>
      </c>
      <c r="E169" s="141">
        <v>248.91666666666666</v>
      </c>
      <c r="F169" s="142">
        <v>246.5333333333333</v>
      </c>
      <c r="G169" s="142">
        <v>242.51666666666665</v>
      </c>
      <c r="H169" s="142">
        <v>240.1333333333333</v>
      </c>
      <c r="I169" s="142">
        <v>252.93333333333331</v>
      </c>
      <c r="J169" s="142">
        <v>255.31666666666669</v>
      </c>
      <c r="K169" s="142">
        <v>259.33333333333331</v>
      </c>
      <c r="L169" s="137">
        <v>251.3</v>
      </c>
      <c r="M169" s="137">
        <v>244.9</v>
      </c>
      <c r="N169" s="160">
        <v>13746000</v>
      </c>
      <c r="O169" s="161">
        <v>-4.7203160740278645E-2</v>
      </c>
    </row>
    <row r="170" spans="1:15" ht="15">
      <c r="A170" s="136">
        <v>160</v>
      </c>
      <c r="B170" s="120" t="s">
        <v>2328</v>
      </c>
      <c r="C170" s="136" t="s">
        <v>127</v>
      </c>
      <c r="D170" s="141">
        <v>106.2</v>
      </c>
      <c r="E170" s="141">
        <v>107.13333333333334</v>
      </c>
      <c r="F170" s="142">
        <v>104.86666666666667</v>
      </c>
      <c r="G170" s="142">
        <v>103.53333333333333</v>
      </c>
      <c r="H170" s="142">
        <v>101.26666666666667</v>
      </c>
      <c r="I170" s="142">
        <v>108.46666666666668</v>
      </c>
      <c r="J170" s="142">
        <v>110.73333333333336</v>
      </c>
      <c r="K170" s="142">
        <v>112.06666666666669</v>
      </c>
      <c r="L170" s="137">
        <v>109.4</v>
      </c>
      <c r="M170" s="137">
        <v>105.8</v>
      </c>
      <c r="N170" s="160">
        <v>62256000</v>
      </c>
      <c r="O170" s="161">
        <v>1.2589050453791354E-2</v>
      </c>
    </row>
    <row r="171" spans="1:15" ht="15">
      <c r="A171" s="136">
        <v>161</v>
      </c>
      <c r="B171" s="120" t="s">
        <v>2327</v>
      </c>
      <c r="C171" s="136" t="s">
        <v>208</v>
      </c>
      <c r="D171" s="141">
        <v>891.15</v>
      </c>
      <c r="E171" s="141">
        <v>893.5</v>
      </c>
      <c r="F171" s="142">
        <v>885.65</v>
      </c>
      <c r="G171" s="142">
        <v>880.15</v>
      </c>
      <c r="H171" s="142">
        <v>872.3</v>
      </c>
      <c r="I171" s="142">
        <v>899</v>
      </c>
      <c r="J171" s="142">
        <v>906.84999999999991</v>
      </c>
      <c r="K171" s="142">
        <v>912.35</v>
      </c>
      <c r="L171" s="137">
        <v>901.35</v>
      </c>
      <c r="M171" s="137">
        <v>888</v>
      </c>
      <c r="N171" s="160">
        <v>1378000</v>
      </c>
      <c r="O171" s="161">
        <v>0.16878710771840544</v>
      </c>
    </row>
    <row r="172" spans="1:15" ht="15">
      <c r="A172" s="136">
        <v>162</v>
      </c>
      <c r="B172" s="120" t="s">
        <v>2325</v>
      </c>
      <c r="C172" s="136" t="s">
        <v>128</v>
      </c>
      <c r="D172" s="141">
        <v>98.75</v>
      </c>
      <c r="E172" s="141">
        <v>100.91666666666667</v>
      </c>
      <c r="F172" s="142">
        <v>94.483333333333348</v>
      </c>
      <c r="G172" s="142">
        <v>90.216666666666683</v>
      </c>
      <c r="H172" s="142">
        <v>83.78333333333336</v>
      </c>
      <c r="I172" s="142">
        <v>105.18333333333334</v>
      </c>
      <c r="J172" s="142">
        <v>111.61666666666665</v>
      </c>
      <c r="K172" s="142">
        <v>115.88333333333333</v>
      </c>
      <c r="L172" s="137">
        <v>107.35</v>
      </c>
      <c r="M172" s="137">
        <v>96.65</v>
      </c>
      <c r="N172" s="160">
        <v>83216000</v>
      </c>
      <c r="O172" s="161">
        <v>0.30801634706067277</v>
      </c>
    </row>
    <row r="173" spans="1:15" ht="15">
      <c r="A173" s="136">
        <v>163</v>
      </c>
      <c r="B173" s="120" t="s">
        <v>2323</v>
      </c>
      <c r="C173" s="136" t="s">
        <v>129</v>
      </c>
      <c r="D173" s="141">
        <v>198</v>
      </c>
      <c r="E173" s="141">
        <v>197.5</v>
      </c>
      <c r="F173" s="142">
        <v>196.55</v>
      </c>
      <c r="G173" s="142">
        <v>195.10000000000002</v>
      </c>
      <c r="H173" s="142">
        <v>194.15000000000003</v>
      </c>
      <c r="I173" s="142">
        <v>198.95</v>
      </c>
      <c r="J173" s="142">
        <v>199.89999999999998</v>
      </c>
      <c r="K173" s="142">
        <v>201.34999999999997</v>
      </c>
      <c r="L173" s="137">
        <v>198.45</v>
      </c>
      <c r="M173" s="137">
        <v>196.05</v>
      </c>
      <c r="N173" s="160">
        <v>24788000</v>
      </c>
      <c r="O173" s="161">
        <v>-1.7596702599873178E-2</v>
      </c>
    </row>
    <row r="174" spans="1:15" ht="15">
      <c r="A174" s="136">
        <v>164</v>
      </c>
      <c r="B174" s="120" t="s">
        <v>2323</v>
      </c>
      <c r="C174" s="136" t="s">
        <v>130</v>
      </c>
      <c r="D174" s="141">
        <v>101.7</v>
      </c>
      <c r="E174" s="141">
        <v>102.10000000000001</v>
      </c>
      <c r="F174" s="142">
        <v>100.30000000000001</v>
      </c>
      <c r="G174" s="142">
        <v>98.9</v>
      </c>
      <c r="H174" s="142">
        <v>97.100000000000009</v>
      </c>
      <c r="I174" s="142">
        <v>103.50000000000001</v>
      </c>
      <c r="J174" s="142">
        <v>105.3</v>
      </c>
      <c r="K174" s="142">
        <v>106.70000000000002</v>
      </c>
      <c r="L174" s="137">
        <v>103.9</v>
      </c>
      <c r="M174" s="137">
        <v>100.7</v>
      </c>
      <c r="N174" s="160">
        <v>21072000</v>
      </c>
      <c r="O174" s="161">
        <v>-3.7950664136622391E-4</v>
      </c>
    </row>
    <row r="175" spans="1:15" ht="15">
      <c r="A175" s="136">
        <v>165</v>
      </c>
      <c r="B175" s="120" t="s">
        <v>2322</v>
      </c>
      <c r="C175" s="136" t="s">
        <v>1633</v>
      </c>
      <c r="D175" s="141">
        <v>1341.95</v>
      </c>
      <c r="E175" s="141">
        <v>1349.9333333333334</v>
      </c>
      <c r="F175" s="142">
        <v>1320.9166666666667</v>
      </c>
      <c r="G175" s="142">
        <v>1299.8833333333334</v>
      </c>
      <c r="H175" s="142">
        <v>1270.8666666666668</v>
      </c>
      <c r="I175" s="142">
        <v>1370.9666666666667</v>
      </c>
      <c r="J175" s="142">
        <v>1399.9833333333331</v>
      </c>
      <c r="K175" s="142">
        <v>1421.0166666666667</v>
      </c>
      <c r="L175" s="137">
        <v>1378.95</v>
      </c>
      <c r="M175" s="137">
        <v>1328.9</v>
      </c>
      <c r="N175" s="160">
        <v>639600</v>
      </c>
      <c r="O175" s="161">
        <v>0.10048176187198898</v>
      </c>
    </row>
    <row r="176" spans="1:15" ht="15">
      <c r="A176" s="136">
        <v>166</v>
      </c>
      <c r="B176" s="120" t="s">
        <v>2321</v>
      </c>
      <c r="C176" s="136" t="s">
        <v>214</v>
      </c>
      <c r="D176" s="141">
        <v>743.65</v>
      </c>
      <c r="E176" s="141">
        <v>737.19999999999993</v>
      </c>
      <c r="F176" s="142">
        <v>728.49999999999989</v>
      </c>
      <c r="G176" s="142">
        <v>713.34999999999991</v>
      </c>
      <c r="H176" s="142">
        <v>704.64999999999986</v>
      </c>
      <c r="I176" s="142">
        <v>752.34999999999991</v>
      </c>
      <c r="J176" s="142">
        <v>761.05</v>
      </c>
      <c r="K176" s="142">
        <v>776.19999999999993</v>
      </c>
      <c r="L176" s="137">
        <v>745.9</v>
      </c>
      <c r="M176" s="137">
        <v>722.05</v>
      </c>
      <c r="N176" s="160">
        <v>825600</v>
      </c>
      <c r="O176" s="161">
        <v>0.14033149171270717</v>
      </c>
    </row>
    <row r="177" spans="1:15" ht="15">
      <c r="A177" s="136">
        <v>167</v>
      </c>
      <c r="B177" s="120" t="s">
        <v>2322</v>
      </c>
      <c r="C177" s="136" t="s">
        <v>1667</v>
      </c>
      <c r="D177" s="141">
        <v>951</v>
      </c>
      <c r="E177" s="141">
        <v>954.66666666666663</v>
      </c>
      <c r="F177" s="142">
        <v>944.33333333333326</v>
      </c>
      <c r="G177" s="142">
        <v>937.66666666666663</v>
      </c>
      <c r="H177" s="142">
        <v>927.33333333333326</v>
      </c>
      <c r="I177" s="142">
        <v>961.33333333333326</v>
      </c>
      <c r="J177" s="142">
        <v>971.66666666666652</v>
      </c>
      <c r="K177" s="142">
        <v>978.33333333333326</v>
      </c>
      <c r="L177" s="137">
        <v>965</v>
      </c>
      <c r="M177" s="137">
        <v>948</v>
      </c>
      <c r="N177" s="160">
        <v>4965600</v>
      </c>
      <c r="O177" s="161">
        <v>1.6113438607798906E-4</v>
      </c>
    </row>
    <row r="178" spans="1:15" ht="15">
      <c r="A178" s="136">
        <v>168</v>
      </c>
      <c r="B178" s="120" t="s">
        <v>2325</v>
      </c>
      <c r="C178" s="136" t="s">
        <v>2245</v>
      </c>
      <c r="D178" s="141">
        <v>491.65</v>
      </c>
      <c r="E178" s="141">
        <v>491.95</v>
      </c>
      <c r="F178" s="142">
        <v>486.4</v>
      </c>
      <c r="G178" s="142">
        <v>481.15</v>
      </c>
      <c r="H178" s="142">
        <v>475.59999999999997</v>
      </c>
      <c r="I178" s="142">
        <v>497.2</v>
      </c>
      <c r="J178" s="142">
        <v>502.75000000000006</v>
      </c>
      <c r="K178" s="142">
        <v>508</v>
      </c>
      <c r="L178" s="137">
        <v>497.5</v>
      </c>
      <c r="M178" s="137">
        <v>486.7</v>
      </c>
      <c r="N178" s="160">
        <v>4703000</v>
      </c>
      <c r="O178" s="161">
        <v>4.2544139544777704E-4</v>
      </c>
    </row>
    <row r="179" spans="1:15" ht="15">
      <c r="A179" s="136">
        <v>169</v>
      </c>
      <c r="B179" s="120" t="s">
        <v>2329</v>
      </c>
      <c r="C179" s="136" t="s">
        <v>131</v>
      </c>
      <c r="D179" s="141">
        <v>28.1</v>
      </c>
      <c r="E179" s="141">
        <v>28.733333333333334</v>
      </c>
      <c r="F179" s="142">
        <v>27.216666666666669</v>
      </c>
      <c r="G179" s="142">
        <v>26.333333333333336</v>
      </c>
      <c r="H179" s="142">
        <v>24.81666666666667</v>
      </c>
      <c r="I179" s="142">
        <v>29.616666666666667</v>
      </c>
      <c r="J179" s="142">
        <v>31.133333333333333</v>
      </c>
      <c r="K179" s="142">
        <v>32.016666666666666</v>
      </c>
      <c r="L179" s="137">
        <v>30.25</v>
      </c>
      <c r="M179" s="137">
        <v>27.85</v>
      </c>
      <c r="N179" s="160">
        <v>98168000</v>
      </c>
      <c r="O179" s="161">
        <v>-4.2338158972958208E-2</v>
      </c>
    </row>
    <row r="180" spans="1:15" ht="15">
      <c r="A180" s="136">
        <v>170</v>
      </c>
      <c r="B180" s="120" t="s">
        <v>2330</v>
      </c>
      <c r="C180" s="136" t="s">
        <v>2706</v>
      </c>
      <c r="D180" s="141">
        <v>40.9</v>
      </c>
      <c r="E180" s="141">
        <v>41.766666666666666</v>
      </c>
      <c r="F180" s="142">
        <v>39.833333333333329</v>
      </c>
      <c r="G180" s="142">
        <v>38.766666666666666</v>
      </c>
      <c r="H180" s="142">
        <v>36.833333333333329</v>
      </c>
      <c r="I180" s="142">
        <v>42.833333333333329</v>
      </c>
      <c r="J180" s="142">
        <v>44.766666666666666</v>
      </c>
      <c r="K180" s="142">
        <v>45.833333333333329</v>
      </c>
      <c r="L180" s="137">
        <v>43.7</v>
      </c>
      <c r="M180" s="137">
        <v>40.700000000000003</v>
      </c>
      <c r="N180" s="160">
        <v>36198000</v>
      </c>
      <c r="O180" s="161">
        <v>1.0135135135135136E-2</v>
      </c>
    </row>
    <row r="181" spans="1:15" ht="15">
      <c r="A181" s="136">
        <v>171</v>
      </c>
      <c r="B181" s="120" t="s">
        <v>2323</v>
      </c>
      <c r="C181" s="136" t="s">
        <v>132</v>
      </c>
      <c r="D181" s="141">
        <v>145.75</v>
      </c>
      <c r="E181" s="141">
        <v>145.95000000000002</v>
      </c>
      <c r="F181" s="142">
        <v>144.10000000000002</v>
      </c>
      <c r="G181" s="142">
        <v>142.45000000000002</v>
      </c>
      <c r="H181" s="142">
        <v>140.60000000000002</v>
      </c>
      <c r="I181" s="142">
        <v>147.60000000000002</v>
      </c>
      <c r="J181" s="142">
        <v>149.44999999999999</v>
      </c>
      <c r="K181" s="142">
        <v>151.10000000000002</v>
      </c>
      <c r="L181" s="137">
        <v>147.80000000000001</v>
      </c>
      <c r="M181" s="137">
        <v>144.30000000000001</v>
      </c>
      <c r="N181" s="160">
        <v>36606000</v>
      </c>
      <c r="O181" s="161">
        <v>-7.6486553170490995E-3</v>
      </c>
    </row>
    <row r="182" spans="1:15" ht="15">
      <c r="A182" s="136">
        <v>172</v>
      </c>
      <c r="B182" s="120" t="s">
        <v>2328</v>
      </c>
      <c r="C182" s="136" t="s">
        <v>133</v>
      </c>
      <c r="D182" s="141">
        <v>475.8</v>
      </c>
      <c r="E182" s="141">
        <v>479.16666666666669</v>
      </c>
      <c r="F182" s="142">
        <v>468.28333333333336</v>
      </c>
      <c r="G182" s="142">
        <v>460.76666666666665</v>
      </c>
      <c r="H182" s="142">
        <v>449.88333333333333</v>
      </c>
      <c r="I182" s="142">
        <v>486.68333333333339</v>
      </c>
      <c r="J182" s="142">
        <v>497.56666666666672</v>
      </c>
      <c r="K182" s="142">
        <v>505.08333333333343</v>
      </c>
      <c r="L182" s="137">
        <v>490.05</v>
      </c>
      <c r="M182" s="137">
        <v>471.65</v>
      </c>
      <c r="N182" s="160">
        <v>13131750</v>
      </c>
      <c r="O182" s="161">
        <v>4.4451761606848867E-3</v>
      </c>
    </row>
    <row r="183" spans="1:15" ht="15">
      <c r="A183" s="136">
        <v>173</v>
      </c>
      <c r="B183" s="120" t="s">
        <v>2331</v>
      </c>
      <c r="C183" s="136" t="s">
        <v>134</v>
      </c>
      <c r="D183" s="141">
        <v>953.15</v>
      </c>
      <c r="E183" s="141">
        <v>951.4</v>
      </c>
      <c r="F183" s="142">
        <v>944</v>
      </c>
      <c r="G183" s="142">
        <v>934.85</v>
      </c>
      <c r="H183" s="142">
        <v>927.45</v>
      </c>
      <c r="I183" s="142">
        <v>960.55</v>
      </c>
      <c r="J183" s="142">
        <v>967.94999999999982</v>
      </c>
      <c r="K183" s="142">
        <v>977.09999999999991</v>
      </c>
      <c r="L183" s="137">
        <v>958.8</v>
      </c>
      <c r="M183" s="137">
        <v>942.25</v>
      </c>
      <c r="N183" s="160">
        <v>41910000</v>
      </c>
      <c r="O183" s="161">
        <v>1.3721630384437239E-2</v>
      </c>
    </row>
    <row r="184" spans="1:15" ht="15">
      <c r="A184" s="136">
        <v>174</v>
      </c>
      <c r="B184" s="120" t="s">
        <v>2323</v>
      </c>
      <c r="C184" s="136" t="s">
        <v>135</v>
      </c>
      <c r="D184" s="141">
        <v>460.25</v>
      </c>
      <c r="E184" s="141">
        <v>462.59999999999997</v>
      </c>
      <c r="F184" s="142">
        <v>453.94999999999993</v>
      </c>
      <c r="G184" s="142">
        <v>447.65</v>
      </c>
      <c r="H184" s="142">
        <v>438.99999999999994</v>
      </c>
      <c r="I184" s="142">
        <v>468.89999999999992</v>
      </c>
      <c r="J184" s="142">
        <v>477.5499999999999</v>
      </c>
      <c r="K184" s="142">
        <v>483.84999999999991</v>
      </c>
      <c r="L184" s="137">
        <v>471.25</v>
      </c>
      <c r="M184" s="137">
        <v>456.3</v>
      </c>
      <c r="N184" s="160">
        <v>10324600</v>
      </c>
      <c r="O184" s="161">
        <v>2.5873252882285265E-2</v>
      </c>
    </row>
    <row r="185" spans="1:15" ht="15">
      <c r="A185" s="136">
        <v>175</v>
      </c>
      <c r="B185" s="49" t="s">
        <v>2322</v>
      </c>
      <c r="C185" s="136" t="s">
        <v>1689</v>
      </c>
      <c r="D185" s="141">
        <v>558.29999999999995</v>
      </c>
      <c r="E185" s="141">
        <v>562.65</v>
      </c>
      <c r="F185" s="142">
        <v>547.65</v>
      </c>
      <c r="G185" s="142">
        <v>537</v>
      </c>
      <c r="H185" s="142">
        <v>522</v>
      </c>
      <c r="I185" s="142">
        <v>573.29999999999995</v>
      </c>
      <c r="J185" s="142">
        <v>588.29999999999995</v>
      </c>
      <c r="K185" s="142">
        <v>598.94999999999993</v>
      </c>
      <c r="L185" s="137">
        <v>577.65</v>
      </c>
      <c r="M185" s="137">
        <v>552</v>
      </c>
      <c r="N185" s="160">
        <v>1076400</v>
      </c>
      <c r="O185" s="161">
        <v>1.1462047885888945E-2</v>
      </c>
    </row>
    <row r="186" spans="1:15" ht="15">
      <c r="A186" s="136">
        <v>176</v>
      </c>
      <c r="B186" s="120" t="s">
        <v>2323</v>
      </c>
      <c r="C186" s="136" t="s">
        <v>136</v>
      </c>
      <c r="D186" s="141">
        <v>44.95</v>
      </c>
      <c r="E186" s="141">
        <v>45.016666666666673</v>
      </c>
      <c r="F186" s="142">
        <v>44.083333333333343</v>
      </c>
      <c r="G186" s="142">
        <v>43.216666666666669</v>
      </c>
      <c r="H186" s="142">
        <v>42.283333333333339</v>
      </c>
      <c r="I186" s="142">
        <v>45.883333333333347</v>
      </c>
      <c r="J186" s="142">
        <v>46.81666666666667</v>
      </c>
      <c r="K186" s="142">
        <v>47.683333333333351</v>
      </c>
      <c r="L186" s="137">
        <v>45.95</v>
      </c>
      <c r="M186" s="137">
        <v>44.15</v>
      </c>
      <c r="N186" s="160">
        <v>63700000</v>
      </c>
      <c r="O186" s="161">
        <v>2.0408163265306121E-2</v>
      </c>
    </row>
    <row r="187" spans="1:15" ht="15">
      <c r="A187" s="136">
        <v>177</v>
      </c>
      <c r="B187" s="120" t="s">
        <v>2336</v>
      </c>
      <c r="C187" s="136" t="s">
        <v>137</v>
      </c>
      <c r="D187" s="141">
        <v>84.75</v>
      </c>
      <c r="E187" s="141">
        <v>85.533333333333346</v>
      </c>
      <c r="F187" s="142">
        <v>83.316666666666691</v>
      </c>
      <c r="G187" s="142">
        <v>81.88333333333334</v>
      </c>
      <c r="H187" s="142">
        <v>79.666666666666686</v>
      </c>
      <c r="I187" s="142">
        <v>86.966666666666697</v>
      </c>
      <c r="J187" s="142">
        <v>89.183333333333366</v>
      </c>
      <c r="K187" s="142">
        <v>90.616666666666703</v>
      </c>
      <c r="L187" s="137">
        <v>87.75</v>
      </c>
      <c r="M187" s="137">
        <v>84.1</v>
      </c>
      <c r="N187" s="160">
        <v>94536000</v>
      </c>
      <c r="O187" s="161">
        <v>5.8017727639000809E-2</v>
      </c>
    </row>
    <row r="188" spans="1:15" ht="15">
      <c r="A188" s="136">
        <v>178</v>
      </c>
      <c r="B188" s="120" t="s">
        <v>2325</v>
      </c>
      <c r="C188" s="136" t="s">
        <v>138</v>
      </c>
      <c r="D188" s="141">
        <v>268.39999999999998</v>
      </c>
      <c r="E188" s="141">
        <v>270.76666666666665</v>
      </c>
      <c r="F188" s="142">
        <v>264.18333333333328</v>
      </c>
      <c r="G188" s="142">
        <v>259.96666666666664</v>
      </c>
      <c r="H188" s="142">
        <v>253.38333333333327</v>
      </c>
      <c r="I188" s="142">
        <v>274.98333333333329</v>
      </c>
      <c r="J188" s="142">
        <v>281.56666666666666</v>
      </c>
      <c r="K188" s="142">
        <v>285.7833333333333</v>
      </c>
      <c r="L188" s="137">
        <v>277.35000000000002</v>
      </c>
      <c r="M188" s="137">
        <v>266.55</v>
      </c>
      <c r="N188" s="160">
        <v>68976000</v>
      </c>
      <c r="O188" s="161">
        <v>3.7170696499458679E-2</v>
      </c>
    </row>
    <row r="189" spans="1:15" ht="15">
      <c r="A189" s="136">
        <v>179</v>
      </c>
      <c r="B189" s="120" t="s">
        <v>2321</v>
      </c>
      <c r="C189" s="136" t="s">
        <v>212</v>
      </c>
      <c r="D189" s="141">
        <v>16962.3</v>
      </c>
      <c r="E189" s="141">
        <v>16989.55</v>
      </c>
      <c r="F189" s="142">
        <v>16680.25</v>
      </c>
      <c r="G189" s="142">
        <v>16398.2</v>
      </c>
      <c r="H189" s="142">
        <v>16088.900000000001</v>
      </c>
      <c r="I189" s="142">
        <v>17271.599999999999</v>
      </c>
      <c r="J189" s="142">
        <v>17580.899999999994</v>
      </c>
      <c r="K189" s="142">
        <v>17862.949999999997</v>
      </c>
      <c r="L189" s="137">
        <v>17298.849999999999</v>
      </c>
      <c r="M189" s="137">
        <v>16707.5</v>
      </c>
      <c r="N189" s="160">
        <v>59800</v>
      </c>
      <c r="O189" s="161">
        <v>2.0477815699658702E-2</v>
      </c>
    </row>
    <row r="190" spans="1:15" ht="15">
      <c r="A190" s="136">
        <v>180</v>
      </c>
      <c r="B190" s="120" t="s">
        <v>2330</v>
      </c>
      <c r="C190" s="136" t="s">
        <v>139</v>
      </c>
      <c r="D190" s="141">
        <v>1168.7</v>
      </c>
      <c r="E190" s="141">
        <v>1171</v>
      </c>
      <c r="F190" s="142">
        <v>1154.7</v>
      </c>
      <c r="G190" s="142">
        <v>1140.7</v>
      </c>
      <c r="H190" s="142">
        <v>1124.4000000000001</v>
      </c>
      <c r="I190" s="142">
        <v>1185</v>
      </c>
      <c r="J190" s="142">
        <v>1201.3000000000002</v>
      </c>
      <c r="K190" s="142">
        <v>1215.3</v>
      </c>
      <c r="L190" s="137">
        <v>1187.3</v>
      </c>
      <c r="M190" s="137">
        <v>1157</v>
      </c>
      <c r="N190" s="160">
        <v>892500</v>
      </c>
      <c r="O190" s="161">
        <v>1.0186757215619695E-2</v>
      </c>
    </row>
    <row r="191" spans="1:15" ht="15">
      <c r="A191" s="136">
        <v>181</v>
      </c>
      <c r="B191" s="120" t="s">
        <v>2325</v>
      </c>
      <c r="C191" s="136" t="s">
        <v>213</v>
      </c>
      <c r="D191" s="141">
        <v>27.2</v>
      </c>
      <c r="E191" s="141">
        <v>27.216666666666669</v>
      </c>
      <c r="F191" s="142">
        <v>26.983333333333338</v>
      </c>
      <c r="G191" s="142">
        <v>26.766666666666669</v>
      </c>
      <c r="H191" s="142">
        <v>26.533333333333339</v>
      </c>
      <c r="I191" s="142">
        <v>27.433333333333337</v>
      </c>
      <c r="J191" s="142">
        <v>27.666666666666671</v>
      </c>
      <c r="K191" s="142">
        <v>27.883333333333336</v>
      </c>
      <c r="L191" s="137">
        <v>27.45</v>
      </c>
      <c r="M191" s="137">
        <v>27</v>
      </c>
      <c r="N191" s="160">
        <v>157486032</v>
      </c>
      <c r="O191" s="161">
        <v>-2.0999580008399833E-3</v>
      </c>
    </row>
    <row r="192" spans="1:15" ht="15">
      <c r="A192" s="136">
        <v>182</v>
      </c>
      <c r="B192" s="49" t="s">
        <v>2322</v>
      </c>
      <c r="C192" s="136" t="s">
        <v>1862</v>
      </c>
      <c r="D192" s="141">
        <v>84.45</v>
      </c>
      <c r="E192" s="141">
        <v>83.86666666666666</v>
      </c>
      <c r="F192" s="142">
        <v>82.73333333333332</v>
      </c>
      <c r="G192" s="142">
        <v>81.016666666666666</v>
      </c>
      <c r="H192" s="142">
        <v>79.883333333333326</v>
      </c>
      <c r="I192" s="142">
        <v>85.583333333333314</v>
      </c>
      <c r="J192" s="142">
        <v>86.716666666666669</v>
      </c>
      <c r="K192" s="142">
        <v>88.433333333333309</v>
      </c>
      <c r="L192" s="137">
        <v>85</v>
      </c>
      <c r="M192" s="137">
        <v>82.15</v>
      </c>
      <c r="N192" s="160">
        <v>18075000</v>
      </c>
      <c r="O192" s="161">
        <v>-7.4135090609555188E-3</v>
      </c>
    </row>
    <row r="193" spans="1:15" ht="15">
      <c r="A193" s="136">
        <v>183</v>
      </c>
      <c r="B193" s="120" t="s">
        <v>2320</v>
      </c>
      <c r="C193" s="136" t="s">
        <v>230</v>
      </c>
      <c r="D193" s="141">
        <v>1914.1</v>
      </c>
      <c r="E193" s="141">
        <v>1924.7</v>
      </c>
      <c r="F193" s="142">
        <v>1897.4</v>
      </c>
      <c r="G193" s="142">
        <v>1880.7</v>
      </c>
      <c r="H193" s="142">
        <v>1853.4</v>
      </c>
      <c r="I193" s="142">
        <v>1941.4</v>
      </c>
      <c r="J193" s="142">
        <v>1968.6999999999998</v>
      </c>
      <c r="K193" s="142">
        <v>1985.4</v>
      </c>
      <c r="L193" s="137">
        <v>1952</v>
      </c>
      <c r="M193" s="137">
        <v>1908</v>
      </c>
      <c r="N193" s="160">
        <v>502000</v>
      </c>
      <c r="O193" s="161">
        <v>-5.9405940594059407E-3</v>
      </c>
    </row>
    <row r="194" spans="1:15" ht="15">
      <c r="A194" s="136">
        <v>184</v>
      </c>
      <c r="B194" s="120" t="s">
        <v>2328</v>
      </c>
      <c r="C194" s="136" t="s">
        <v>140</v>
      </c>
      <c r="D194" s="141">
        <v>1352.8</v>
      </c>
      <c r="E194" s="141">
        <v>1352.1833333333334</v>
      </c>
      <c r="F194" s="142">
        <v>1342.1166666666668</v>
      </c>
      <c r="G194" s="142">
        <v>1331.4333333333334</v>
      </c>
      <c r="H194" s="142">
        <v>1321.3666666666668</v>
      </c>
      <c r="I194" s="142">
        <v>1362.8666666666668</v>
      </c>
      <c r="J194" s="142">
        <v>1372.9333333333334</v>
      </c>
      <c r="K194" s="142">
        <v>1383.6166666666668</v>
      </c>
      <c r="L194" s="137">
        <v>1362.25</v>
      </c>
      <c r="M194" s="137">
        <v>1341.5</v>
      </c>
      <c r="N194" s="160">
        <v>2615400</v>
      </c>
      <c r="O194" s="161">
        <v>-6.1559507523939808E-3</v>
      </c>
    </row>
    <row r="195" spans="1:15" ht="15">
      <c r="A195" s="136">
        <v>185</v>
      </c>
      <c r="B195" s="120" t="s">
        <v>2324</v>
      </c>
      <c r="C195" s="136" t="s">
        <v>141</v>
      </c>
      <c r="D195" s="141">
        <v>707.55</v>
      </c>
      <c r="E195" s="141">
        <v>711.28333333333342</v>
      </c>
      <c r="F195" s="142">
        <v>701.21666666666681</v>
      </c>
      <c r="G195" s="142">
        <v>694.88333333333344</v>
      </c>
      <c r="H195" s="142">
        <v>684.81666666666683</v>
      </c>
      <c r="I195" s="142">
        <v>717.61666666666679</v>
      </c>
      <c r="J195" s="142">
        <v>727.68333333333339</v>
      </c>
      <c r="K195" s="142">
        <v>734.01666666666677</v>
      </c>
      <c r="L195" s="137">
        <v>721.35</v>
      </c>
      <c r="M195" s="137">
        <v>704.95</v>
      </c>
      <c r="N195" s="160">
        <v>3814800</v>
      </c>
      <c r="O195" s="161">
        <v>-1.4135385581906705E-3</v>
      </c>
    </row>
    <row r="196" spans="1:15" ht="15">
      <c r="A196" s="136">
        <v>186</v>
      </c>
      <c r="B196" s="120" t="s">
        <v>2324</v>
      </c>
      <c r="C196" s="136" t="s">
        <v>142</v>
      </c>
      <c r="D196" s="141">
        <v>547.5</v>
      </c>
      <c r="E196" s="141">
        <v>553</v>
      </c>
      <c r="F196" s="142">
        <v>539.5</v>
      </c>
      <c r="G196" s="142">
        <v>531.5</v>
      </c>
      <c r="H196" s="142">
        <v>518</v>
      </c>
      <c r="I196" s="142">
        <v>561</v>
      </c>
      <c r="J196" s="142">
        <v>574.5</v>
      </c>
      <c r="K196" s="142">
        <v>582.5</v>
      </c>
      <c r="L196" s="137">
        <v>566.5</v>
      </c>
      <c r="M196" s="137">
        <v>545</v>
      </c>
      <c r="N196" s="160">
        <v>58245000</v>
      </c>
      <c r="O196" s="161">
        <v>1.3086901618643095E-2</v>
      </c>
    </row>
    <row r="197" spans="1:15" ht="15">
      <c r="A197" s="136">
        <v>187</v>
      </c>
      <c r="B197" s="120" t="s">
        <v>2332</v>
      </c>
      <c r="C197" s="136" t="s">
        <v>143</v>
      </c>
      <c r="D197" s="141">
        <v>947.3</v>
      </c>
      <c r="E197" s="141">
        <v>944.05000000000007</v>
      </c>
      <c r="F197" s="142">
        <v>935.40000000000009</v>
      </c>
      <c r="G197" s="142">
        <v>923.5</v>
      </c>
      <c r="H197" s="142">
        <v>914.85</v>
      </c>
      <c r="I197" s="142">
        <v>955.95000000000016</v>
      </c>
      <c r="J197" s="142">
        <v>964.6</v>
      </c>
      <c r="K197" s="142">
        <v>976.50000000000023</v>
      </c>
      <c r="L197" s="137">
        <v>952.7</v>
      </c>
      <c r="M197" s="137">
        <v>932.15</v>
      </c>
      <c r="N197" s="160">
        <v>3958000</v>
      </c>
      <c r="O197" s="161">
        <v>-1.7378351539225421E-2</v>
      </c>
    </row>
    <row r="198" spans="1:15" ht="15">
      <c r="A198" s="136">
        <v>188</v>
      </c>
      <c r="B198" s="120" t="s">
        <v>2323</v>
      </c>
      <c r="C198" s="136" t="s">
        <v>1911</v>
      </c>
      <c r="D198" s="141">
        <v>13.05</v>
      </c>
      <c r="E198" s="141">
        <v>13.033333333333333</v>
      </c>
      <c r="F198" s="142">
        <v>12.916666666666666</v>
      </c>
      <c r="G198" s="142">
        <v>12.783333333333333</v>
      </c>
      <c r="H198" s="142">
        <v>12.666666666666666</v>
      </c>
      <c r="I198" s="142">
        <v>13.166666666666666</v>
      </c>
      <c r="J198" s="142">
        <v>13.283333333333333</v>
      </c>
      <c r="K198" s="142">
        <v>13.416666666666666</v>
      </c>
      <c r="L198" s="137">
        <v>13.15</v>
      </c>
      <c r="M198" s="137">
        <v>12.9</v>
      </c>
      <c r="N198" s="160">
        <v>359170000</v>
      </c>
      <c r="O198" s="161">
        <v>-9.3638382083212658E-3</v>
      </c>
    </row>
    <row r="199" spans="1:15" ht="15">
      <c r="A199" s="136">
        <v>189</v>
      </c>
      <c r="B199" s="120" t="s">
        <v>2325</v>
      </c>
      <c r="C199" s="136" t="s">
        <v>144</v>
      </c>
      <c r="D199" s="141">
        <v>58.95</v>
      </c>
      <c r="E199" s="141">
        <v>59.333333333333336</v>
      </c>
      <c r="F199" s="142">
        <v>57.916666666666671</v>
      </c>
      <c r="G199" s="142">
        <v>56.883333333333333</v>
      </c>
      <c r="H199" s="142">
        <v>55.466666666666669</v>
      </c>
      <c r="I199" s="142">
        <v>60.366666666666674</v>
      </c>
      <c r="J199" s="142">
        <v>61.783333333333346</v>
      </c>
      <c r="K199" s="142">
        <v>62.816666666666677</v>
      </c>
      <c r="L199" s="137">
        <v>60.75</v>
      </c>
      <c r="M199" s="137">
        <v>58.3</v>
      </c>
      <c r="N199" s="160">
        <v>29313000</v>
      </c>
      <c r="O199" s="161">
        <v>-1.0932280595201944E-2</v>
      </c>
    </row>
    <row r="200" spans="1:15" ht="15">
      <c r="A200" s="136">
        <v>190</v>
      </c>
      <c r="B200" s="120" t="s">
        <v>2337</v>
      </c>
      <c r="C200" s="136" t="s">
        <v>145</v>
      </c>
      <c r="D200" s="141">
        <v>708.05</v>
      </c>
      <c r="E200" s="141">
        <v>710.65</v>
      </c>
      <c r="F200" s="142">
        <v>701.69999999999993</v>
      </c>
      <c r="G200" s="142">
        <v>695.34999999999991</v>
      </c>
      <c r="H200" s="142">
        <v>686.39999999999986</v>
      </c>
      <c r="I200" s="142">
        <v>717</v>
      </c>
      <c r="J200" s="142">
        <v>725.95</v>
      </c>
      <c r="K200" s="142">
        <v>732.30000000000007</v>
      </c>
      <c r="L200" s="137">
        <v>719.6</v>
      </c>
      <c r="M200" s="137">
        <v>704.3</v>
      </c>
      <c r="N200" s="160">
        <v>6640500</v>
      </c>
      <c r="O200" s="161">
        <v>2.2401847575057737E-2</v>
      </c>
    </row>
    <row r="201" spans="1:15" ht="15">
      <c r="A201" s="136">
        <v>191</v>
      </c>
      <c r="B201" s="120" t="s">
        <v>2329</v>
      </c>
      <c r="C201" s="136" t="s">
        <v>146</v>
      </c>
      <c r="D201" s="141">
        <v>651.65</v>
      </c>
      <c r="E201" s="141">
        <v>647.94999999999993</v>
      </c>
      <c r="F201" s="142">
        <v>641.29999999999984</v>
      </c>
      <c r="G201" s="142">
        <v>630.94999999999993</v>
      </c>
      <c r="H201" s="142">
        <v>624.29999999999984</v>
      </c>
      <c r="I201" s="142">
        <v>658.29999999999984</v>
      </c>
      <c r="J201" s="142">
        <v>664.94999999999993</v>
      </c>
      <c r="K201" s="142">
        <v>675.29999999999984</v>
      </c>
      <c r="L201" s="137">
        <v>654.6</v>
      </c>
      <c r="M201" s="137">
        <v>637.6</v>
      </c>
      <c r="N201" s="160">
        <v>6992800</v>
      </c>
      <c r="O201" s="161">
        <v>6.3320285516923784E-3</v>
      </c>
    </row>
    <row r="202" spans="1:15" ht="15">
      <c r="A202" s="136">
        <v>192</v>
      </c>
      <c r="B202" s="120" t="s">
        <v>2335</v>
      </c>
      <c r="C202" s="136" t="s">
        <v>359</v>
      </c>
      <c r="D202" s="141">
        <v>1042.05</v>
      </c>
      <c r="E202" s="141">
        <v>1046.45</v>
      </c>
      <c r="F202" s="142">
        <v>1032.9000000000001</v>
      </c>
      <c r="G202" s="142">
        <v>1023.75</v>
      </c>
      <c r="H202" s="142">
        <v>1010.2</v>
      </c>
      <c r="I202" s="142">
        <v>1055.6000000000001</v>
      </c>
      <c r="J202" s="142">
        <v>1069.1499999999999</v>
      </c>
      <c r="K202" s="142">
        <v>1078.3000000000002</v>
      </c>
      <c r="L202" s="137">
        <v>1060</v>
      </c>
      <c r="M202" s="137">
        <v>1037.3</v>
      </c>
      <c r="N202" s="160">
        <v>1652000</v>
      </c>
      <c r="O202" s="161">
        <v>-5.4054054054054057E-2</v>
      </c>
    </row>
    <row r="203" spans="1:15" ht="15">
      <c r="A203" s="136">
        <v>193</v>
      </c>
      <c r="B203" s="120" t="s">
        <v>2327</v>
      </c>
      <c r="C203" s="136" t="s">
        <v>147</v>
      </c>
      <c r="D203" s="141">
        <v>275.95</v>
      </c>
      <c r="E203" s="141">
        <v>276.86666666666667</v>
      </c>
      <c r="F203" s="142">
        <v>273.48333333333335</v>
      </c>
      <c r="G203" s="142">
        <v>271.01666666666665</v>
      </c>
      <c r="H203" s="142">
        <v>267.63333333333333</v>
      </c>
      <c r="I203" s="142">
        <v>279.33333333333337</v>
      </c>
      <c r="J203" s="142">
        <v>282.7166666666667</v>
      </c>
      <c r="K203" s="142">
        <v>285.18333333333339</v>
      </c>
      <c r="L203" s="137">
        <v>280.25</v>
      </c>
      <c r="M203" s="137">
        <v>274.39999999999998</v>
      </c>
      <c r="N203" s="160">
        <v>25425000</v>
      </c>
      <c r="O203" s="161">
        <v>-3.4683068511874256E-2</v>
      </c>
    </row>
    <row r="204" spans="1:15" ht="15">
      <c r="A204" s="136">
        <v>194</v>
      </c>
      <c r="B204" s="120" t="s">
        <v>2326</v>
      </c>
      <c r="C204" s="136" t="s">
        <v>148</v>
      </c>
      <c r="D204" s="141">
        <v>374.5</v>
      </c>
      <c r="E204" s="141">
        <v>374.76666666666665</v>
      </c>
      <c r="F204" s="142">
        <v>371.38333333333333</v>
      </c>
      <c r="G204" s="142">
        <v>368.26666666666665</v>
      </c>
      <c r="H204" s="142">
        <v>364.88333333333333</v>
      </c>
      <c r="I204" s="142">
        <v>377.88333333333333</v>
      </c>
      <c r="J204" s="142">
        <v>381.26666666666665</v>
      </c>
      <c r="K204" s="142">
        <v>384.38333333333333</v>
      </c>
      <c r="L204" s="137">
        <v>378.15</v>
      </c>
      <c r="M204" s="137">
        <v>371.65</v>
      </c>
      <c r="N204" s="160">
        <v>67336500</v>
      </c>
      <c r="O204" s="161">
        <v>-7.3633468954537413E-3</v>
      </c>
    </row>
    <row r="205" spans="1:15" ht="15">
      <c r="A205" s="136">
        <v>195</v>
      </c>
      <c r="B205" s="120" t="s">
        <v>2326</v>
      </c>
      <c r="C205" s="136" t="s">
        <v>149</v>
      </c>
      <c r="D205" s="141">
        <v>209.75</v>
      </c>
      <c r="E205" s="141">
        <v>210.21666666666667</v>
      </c>
      <c r="F205" s="142">
        <v>207.93333333333334</v>
      </c>
      <c r="G205" s="142">
        <v>206.11666666666667</v>
      </c>
      <c r="H205" s="142">
        <v>203.83333333333334</v>
      </c>
      <c r="I205" s="142">
        <v>212.03333333333333</v>
      </c>
      <c r="J205" s="142">
        <v>214.31666666666669</v>
      </c>
      <c r="K205" s="142">
        <v>216.13333333333333</v>
      </c>
      <c r="L205" s="137">
        <v>212.5</v>
      </c>
      <c r="M205" s="137">
        <v>208.4</v>
      </c>
      <c r="N205" s="160">
        <v>29492500</v>
      </c>
      <c r="O205" s="161">
        <v>-4.2204777580822153E-3</v>
      </c>
    </row>
    <row r="206" spans="1:15" ht="15">
      <c r="A206" s="136">
        <v>196</v>
      </c>
      <c r="B206" s="120" t="s">
        <v>2323</v>
      </c>
      <c r="C206" s="136" t="s">
        <v>150</v>
      </c>
      <c r="D206" s="141">
        <v>86.1</v>
      </c>
      <c r="E206" s="141">
        <v>86.399999999999991</v>
      </c>
      <c r="F206" s="142">
        <v>85.449999999999989</v>
      </c>
      <c r="G206" s="142">
        <v>84.8</v>
      </c>
      <c r="H206" s="142">
        <v>83.85</v>
      </c>
      <c r="I206" s="142">
        <v>87.049999999999983</v>
      </c>
      <c r="J206" s="142">
        <v>88</v>
      </c>
      <c r="K206" s="142">
        <v>88.649999999999977</v>
      </c>
      <c r="L206" s="137">
        <v>87.35</v>
      </c>
      <c r="M206" s="137">
        <v>85.75</v>
      </c>
      <c r="N206" s="160">
        <v>59265000</v>
      </c>
      <c r="O206" s="161">
        <v>1.2142637565324316E-2</v>
      </c>
    </row>
    <row r="207" spans="1:15" ht="15">
      <c r="A207" s="136">
        <v>197</v>
      </c>
      <c r="B207" s="120" t="s">
        <v>2336</v>
      </c>
      <c r="C207" s="136" t="s">
        <v>151</v>
      </c>
      <c r="D207" s="141">
        <v>669.9</v>
      </c>
      <c r="E207" s="141">
        <v>672.98333333333335</v>
      </c>
      <c r="F207" s="142">
        <v>665.2166666666667</v>
      </c>
      <c r="G207" s="142">
        <v>660.5333333333333</v>
      </c>
      <c r="H207" s="142">
        <v>652.76666666666665</v>
      </c>
      <c r="I207" s="142">
        <v>677.66666666666674</v>
      </c>
      <c r="J207" s="142">
        <v>685.43333333333339</v>
      </c>
      <c r="K207" s="142">
        <v>690.11666666666679</v>
      </c>
      <c r="L207" s="137">
        <v>680.75</v>
      </c>
      <c r="M207" s="137">
        <v>668.3</v>
      </c>
      <c r="N207" s="160">
        <v>31866074</v>
      </c>
      <c r="O207" s="161">
        <v>1.4456529081942849E-2</v>
      </c>
    </row>
    <row r="208" spans="1:15" ht="15">
      <c r="A208" s="136">
        <v>198</v>
      </c>
      <c r="B208" s="120" t="s">
        <v>2335</v>
      </c>
      <c r="C208" s="136" t="s">
        <v>152</v>
      </c>
      <c r="D208" s="141">
        <v>3056.9</v>
      </c>
      <c r="E208" s="141">
        <v>3060.8666666666668</v>
      </c>
      <c r="F208" s="142">
        <v>3037.1333333333337</v>
      </c>
      <c r="G208" s="142">
        <v>3017.3666666666668</v>
      </c>
      <c r="H208" s="142">
        <v>2993.6333333333337</v>
      </c>
      <c r="I208" s="142">
        <v>3080.6333333333337</v>
      </c>
      <c r="J208" s="142">
        <v>3104.3666666666672</v>
      </c>
      <c r="K208" s="142">
        <v>3124.1333333333337</v>
      </c>
      <c r="L208" s="137">
        <v>3084.6</v>
      </c>
      <c r="M208" s="137">
        <v>3041.1</v>
      </c>
      <c r="N208" s="160">
        <v>7056500</v>
      </c>
      <c r="O208" s="161">
        <v>2.9492236080019898E-3</v>
      </c>
    </row>
    <row r="209" spans="1:15" ht="15">
      <c r="A209" s="136">
        <v>199</v>
      </c>
      <c r="B209" s="120" t="s">
        <v>2335</v>
      </c>
      <c r="C209" s="136" t="s">
        <v>153</v>
      </c>
      <c r="D209" s="141">
        <v>613.25</v>
      </c>
      <c r="E209" s="141">
        <v>613.06666666666672</v>
      </c>
      <c r="F209" s="142">
        <v>606.48333333333346</v>
      </c>
      <c r="G209" s="142">
        <v>599.7166666666667</v>
      </c>
      <c r="H209" s="142">
        <v>593.13333333333344</v>
      </c>
      <c r="I209" s="142">
        <v>619.83333333333348</v>
      </c>
      <c r="J209" s="142">
        <v>626.41666666666674</v>
      </c>
      <c r="K209" s="142">
        <v>633.18333333333351</v>
      </c>
      <c r="L209" s="137">
        <v>619.65</v>
      </c>
      <c r="M209" s="137">
        <v>606.29999999999995</v>
      </c>
      <c r="N209" s="160">
        <v>11103600</v>
      </c>
      <c r="O209" s="161">
        <v>1.406926406926407E-3</v>
      </c>
    </row>
    <row r="210" spans="1:15" ht="15">
      <c r="A210" s="136">
        <v>200</v>
      </c>
      <c r="B210" s="120" t="s">
        <v>2327</v>
      </c>
      <c r="C210" s="136" t="s">
        <v>154</v>
      </c>
      <c r="D210" s="141">
        <v>826.95</v>
      </c>
      <c r="E210" s="141">
        <v>830.18333333333339</v>
      </c>
      <c r="F210" s="142">
        <v>820.96666666666681</v>
      </c>
      <c r="G210" s="142">
        <v>814.98333333333346</v>
      </c>
      <c r="H210" s="142">
        <v>805.76666666666688</v>
      </c>
      <c r="I210" s="142">
        <v>836.16666666666674</v>
      </c>
      <c r="J210" s="142">
        <v>845.38333333333344</v>
      </c>
      <c r="K210" s="142">
        <v>851.36666666666667</v>
      </c>
      <c r="L210" s="137">
        <v>839.4</v>
      </c>
      <c r="M210" s="137">
        <v>824.2</v>
      </c>
      <c r="N210" s="67">
        <v>11383500</v>
      </c>
      <c r="O210" s="161">
        <v>1.4436572650715145E-2</v>
      </c>
    </row>
    <row r="211" spans="1:15" ht="15">
      <c r="A211" s="136">
        <v>201</v>
      </c>
      <c r="B211" s="120" t="s">
        <v>2324</v>
      </c>
      <c r="C211" s="136" t="s">
        <v>216</v>
      </c>
      <c r="D211" s="141">
        <v>1356.15</v>
      </c>
      <c r="E211" s="141">
        <v>1364.8000000000002</v>
      </c>
      <c r="F211" s="142">
        <v>1336.6500000000003</v>
      </c>
      <c r="G211" s="142">
        <v>1317.15</v>
      </c>
      <c r="H211" s="142">
        <v>1289.0000000000002</v>
      </c>
      <c r="I211" s="142">
        <v>1384.3000000000004</v>
      </c>
      <c r="J211" s="142">
        <v>1412.45</v>
      </c>
      <c r="K211" s="142">
        <v>1431.9500000000005</v>
      </c>
      <c r="L211" s="137">
        <v>1392.95</v>
      </c>
      <c r="M211" s="137">
        <v>1345.3</v>
      </c>
      <c r="N211" s="67">
        <v>279000</v>
      </c>
      <c r="O211" s="161">
        <v>2.197802197802198E-2</v>
      </c>
    </row>
    <row r="212" spans="1:15" ht="15">
      <c r="A212" s="136">
        <v>202</v>
      </c>
      <c r="B212" s="120" t="s">
        <v>2323</v>
      </c>
      <c r="C212" s="136" t="s">
        <v>217</v>
      </c>
      <c r="D212" s="141">
        <v>271.25</v>
      </c>
      <c r="E212" s="141">
        <v>274.36666666666662</v>
      </c>
      <c r="F212" s="142">
        <v>267.43333333333322</v>
      </c>
      <c r="G212" s="142">
        <v>263.61666666666662</v>
      </c>
      <c r="H212" s="142">
        <v>256.68333333333322</v>
      </c>
      <c r="I212" s="142">
        <v>278.18333333333322</v>
      </c>
      <c r="J212" s="142">
        <v>285.11666666666662</v>
      </c>
      <c r="K212" s="142">
        <v>288.93333333333322</v>
      </c>
      <c r="L212" s="137">
        <v>281.3</v>
      </c>
      <c r="M212" s="137">
        <v>270.55</v>
      </c>
      <c r="N212" s="67">
        <v>3870000</v>
      </c>
      <c r="O212" s="161">
        <v>7.0257611241217799E-3</v>
      </c>
    </row>
    <row r="213" spans="1:15" ht="15">
      <c r="A213" s="136">
        <v>203</v>
      </c>
      <c r="B213" s="120" t="s">
        <v>2332</v>
      </c>
      <c r="C213" s="136" t="s">
        <v>244</v>
      </c>
      <c r="D213" s="141">
        <v>60.95</v>
      </c>
      <c r="E213" s="141">
        <v>60.833333333333336</v>
      </c>
      <c r="F213" s="142">
        <v>59.766666666666673</v>
      </c>
      <c r="G213" s="142">
        <v>58.583333333333336</v>
      </c>
      <c r="H213" s="142">
        <v>57.516666666666673</v>
      </c>
      <c r="I213" s="142">
        <v>62.016666666666673</v>
      </c>
      <c r="J213" s="142">
        <v>63.083333333333336</v>
      </c>
      <c r="K213" s="142">
        <v>64.26666666666668</v>
      </c>
      <c r="L213" s="137">
        <v>61.9</v>
      </c>
      <c r="M213" s="137">
        <v>59.65</v>
      </c>
      <c r="N213" s="67">
        <v>74171000</v>
      </c>
      <c r="O213" s="161">
        <v>2.4178403755868546E-2</v>
      </c>
    </row>
    <row r="214" spans="1:15" ht="15">
      <c r="A214" s="136">
        <v>204</v>
      </c>
      <c r="B214" s="120" t="s">
        <v>2326</v>
      </c>
      <c r="C214" s="136" t="s">
        <v>155</v>
      </c>
      <c r="D214" s="141">
        <v>677.95</v>
      </c>
      <c r="E214" s="141">
        <v>679.23333333333335</v>
      </c>
      <c r="F214" s="142">
        <v>673.4666666666667</v>
      </c>
      <c r="G214" s="142">
        <v>668.98333333333335</v>
      </c>
      <c r="H214" s="142">
        <v>663.2166666666667</v>
      </c>
      <c r="I214" s="142">
        <v>683.7166666666667</v>
      </c>
      <c r="J214" s="142">
        <v>689.48333333333335</v>
      </c>
      <c r="K214" s="142">
        <v>693.9666666666667</v>
      </c>
      <c r="L214" s="137">
        <v>685</v>
      </c>
      <c r="M214" s="137">
        <v>674.75</v>
      </c>
      <c r="N214" s="67">
        <v>3556000</v>
      </c>
      <c r="O214" s="161">
        <v>2.5373555117000281E-3</v>
      </c>
    </row>
    <row r="215" spans="1:15" ht="15">
      <c r="A215" s="136">
        <v>205</v>
      </c>
      <c r="B215" s="120" t="s">
        <v>2327</v>
      </c>
      <c r="C215" s="136" t="s">
        <v>156</v>
      </c>
      <c r="D215" s="141">
        <v>1070.45</v>
      </c>
      <c r="E215" s="141">
        <v>1077.0000000000002</v>
      </c>
      <c r="F215" s="142">
        <v>1054.1000000000004</v>
      </c>
      <c r="G215" s="142">
        <v>1037.7500000000002</v>
      </c>
      <c r="H215" s="142">
        <v>1014.8500000000004</v>
      </c>
      <c r="I215" s="142">
        <v>1093.3500000000004</v>
      </c>
      <c r="J215" s="142">
        <v>1116.2500000000005</v>
      </c>
      <c r="K215" s="142">
        <v>1132.6000000000004</v>
      </c>
      <c r="L215" s="137">
        <v>1099.9000000000001</v>
      </c>
      <c r="M215" s="137">
        <v>1060.6500000000001</v>
      </c>
      <c r="N215" s="67">
        <v>706300</v>
      </c>
      <c r="O215" s="161">
        <v>8.9999999999999993E-3</v>
      </c>
    </row>
    <row r="216" spans="1:15" ht="15">
      <c r="A216" s="136">
        <v>206</v>
      </c>
      <c r="B216" s="120" t="s">
        <v>2328</v>
      </c>
      <c r="C216" s="136" t="s">
        <v>2039</v>
      </c>
      <c r="D216" s="141">
        <v>370.1</v>
      </c>
      <c r="E216" s="141">
        <v>371.75</v>
      </c>
      <c r="F216" s="142">
        <v>365.4</v>
      </c>
      <c r="G216" s="142">
        <v>360.7</v>
      </c>
      <c r="H216" s="142">
        <v>354.34999999999997</v>
      </c>
      <c r="I216" s="142">
        <v>376.45</v>
      </c>
      <c r="J216" s="142">
        <v>382.8</v>
      </c>
      <c r="K216" s="142">
        <v>387.5</v>
      </c>
      <c r="L216" s="137">
        <v>378.1</v>
      </c>
      <c r="M216" s="137">
        <v>367.05</v>
      </c>
      <c r="N216" s="67">
        <v>4508800</v>
      </c>
      <c r="O216" s="161">
        <v>-1.9143752175426385E-2</v>
      </c>
    </row>
    <row r="217" spans="1:15" ht="15">
      <c r="A217" s="136">
        <v>207</v>
      </c>
      <c r="B217" s="120" t="s">
        <v>2321</v>
      </c>
      <c r="C217" s="136" t="s">
        <v>158</v>
      </c>
      <c r="D217" s="141">
        <v>4179.55</v>
      </c>
      <c r="E217" s="141">
        <v>4176.25</v>
      </c>
      <c r="F217" s="142">
        <v>4157.8500000000004</v>
      </c>
      <c r="G217" s="142">
        <v>4136.1500000000005</v>
      </c>
      <c r="H217" s="142">
        <v>4117.7500000000009</v>
      </c>
      <c r="I217" s="142">
        <v>4197.95</v>
      </c>
      <c r="J217" s="142">
        <v>4216.3499999999995</v>
      </c>
      <c r="K217" s="142">
        <v>4238.0499999999993</v>
      </c>
      <c r="L217" s="137">
        <v>4194.6499999999996</v>
      </c>
      <c r="M217" s="137">
        <v>4154.55</v>
      </c>
      <c r="N217" s="67">
        <v>1658600</v>
      </c>
      <c r="O217" s="161">
        <v>1.9330675365470582E-3</v>
      </c>
    </row>
    <row r="218" spans="1:15" ht="15">
      <c r="A218" s="136">
        <v>208</v>
      </c>
      <c r="B218" s="120" t="s">
        <v>2325</v>
      </c>
      <c r="C218" s="136" t="s">
        <v>159</v>
      </c>
      <c r="D218" s="141">
        <v>103.6</v>
      </c>
      <c r="E218" s="141">
        <v>103.8</v>
      </c>
      <c r="F218" s="142">
        <v>99.6</v>
      </c>
      <c r="G218" s="142">
        <v>95.6</v>
      </c>
      <c r="H218" s="142">
        <v>91.399999999999991</v>
      </c>
      <c r="I218" s="142">
        <v>107.8</v>
      </c>
      <c r="J218" s="142">
        <v>112.00000000000001</v>
      </c>
      <c r="K218" s="142">
        <v>116</v>
      </c>
      <c r="L218" s="137">
        <v>108</v>
      </c>
      <c r="M218" s="137">
        <v>99.8</v>
      </c>
      <c r="N218" s="67">
        <v>30944000</v>
      </c>
      <c r="O218" s="161">
        <v>8.2715185444366693E-2</v>
      </c>
    </row>
    <row r="219" spans="1:15" ht="15">
      <c r="A219" s="136">
        <v>209</v>
      </c>
      <c r="B219" s="120" t="s">
        <v>2337</v>
      </c>
      <c r="C219" s="136" t="s">
        <v>161</v>
      </c>
      <c r="D219" s="141">
        <v>724.4</v>
      </c>
      <c r="E219" s="141">
        <v>722.69999999999993</v>
      </c>
      <c r="F219" s="142">
        <v>716.69999999999982</v>
      </c>
      <c r="G219" s="142">
        <v>708.99999999999989</v>
      </c>
      <c r="H219" s="142">
        <v>702.99999999999977</v>
      </c>
      <c r="I219" s="142">
        <v>730.39999999999986</v>
      </c>
      <c r="J219" s="142">
        <v>736.40000000000009</v>
      </c>
      <c r="K219" s="142">
        <v>744.09999999999991</v>
      </c>
      <c r="L219" s="137">
        <v>728.7</v>
      </c>
      <c r="M219" s="137">
        <v>715</v>
      </c>
      <c r="N219" s="67">
        <v>12496800</v>
      </c>
      <c r="O219" s="161">
        <v>9.7934645592940954E-3</v>
      </c>
    </row>
    <row r="220" spans="1:15" ht="15">
      <c r="A220" s="136">
        <v>210</v>
      </c>
      <c r="B220" s="120" t="s">
        <v>2336</v>
      </c>
      <c r="C220" s="136" t="s">
        <v>228</v>
      </c>
      <c r="D220" s="141">
        <v>334.7</v>
      </c>
      <c r="E220" s="141">
        <v>335.03333333333336</v>
      </c>
      <c r="F220" s="142">
        <v>332.06666666666672</v>
      </c>
      <c r="G220" s="142">
        <v>329.43333333333334</v>
      </c>
      <c r="H220" s="142">
        <v>326.4666666666667</v>
      </c>
      <c r="I220" s="142">
        <v>337.66666666666674</v>
      </c>
      <c r="J220" s="142">
        <v>340.63333333333333</v>
      </c>
      <c r="K220" s="142">
        <v>343.26666666666677</v>
      </c>
      <c r="L220" s="137">
        <v>338</v>
      </c>
      <c r="M220" s="137">
        <v>332.4</v>
      </c>
      <c r="N220" s="67">
        <v>37651250</v>
      </c>
      <c r="O220" s="161">
        <v>1.118578747003807E-2</v>
      </c>
    </row>
    <row r="221" spans="1:15" ht="15">
      <c r="A221" s="136">
        <v>211</v>
      </c>
      <c r="B221" s="120" t="s">
        <v>2322</v>
      </c>
      <c r="C221" s="136" t="s">
        <v>2079</v>
      </c>
      <c r="D221" s="141">
        <v>231.55</v>
      </c>
      <c r="E221" s="141">
        <v>230.98333333333335</v>
      </c>
      <c r="F221" s="142">
        <v>229.56666666666669</v>
      </c>
      <c r="G221" s="142">
        <v>227.58333333333334</v>
      </c>
      <c r="H221" s="142">
        <v>226.16666666666669</v>
      </c>
      <c r="I221" s="142">
        <v>232.9666666666667</v>
      </c>
      <c r="J221" s="142">
        <v>234.38333333333333</v>
      </c>
      <c r="K221" s="142">
        <v>236.3666666666667</v>
      </c>
      <c r="L221" s="137">
        <v>232.4</v>
      </c>
      <c r="M221" s="137">
        <v>229</v>
      </c>
      <c r="N221" s="67">
        <v>3147000</v>
      </c>
      <c r="O221" s="161">
        <v>-8.5066162570888466E-3</v>
      </c>
    </row>
    <row r="222" spans="1:15" ht="15">
      <c r="A222" s="136">
        <v>212</v>
      </c>
      <c r="B222" s="120" t="s">
        <v>2330</v>
      </c>
      <c r="C222" s="136" t="s">
        <v>162</v>
      </c>
      <c r="D222" s="141">
        <v>609.6</v>
      </c>
      <c r="E222" s="141">
        <v>613.6</v>
      </c>
      <c r="F222" s="142">
        <v>602.6</v>
      </c>
      <c r="G222" s="142">
        <v>595.6</v>
      </c>
      <c r="H222" s="142">
        <v>584.6</v>
      </c>
      <c r="I222" s="142">
        <v>620.6</v>
      </c>
      <c r="J222" s="142">
        <v>631.6</v>
      </c>
      <c r="K222" s="142">
        <v>638.6</v>
      </c>
      <c r="L222" s="137">
        <v>624.6</v>
      </c>
      <c r="M222" s="137">
        <v>606.6</v>
      </c>
      <c r="N222" s="67">
        <v>3100000</v>
      </c>
      <c r="O222" s="161">
        <v>7.8023407022106634E-3</v>
      </c>
    </row>
    <row r="223" spans="1:15" ht="15">
      <c r="A223" s="136">
        <v>213</v>
      </c>
      <c r="B223" s="120" t="s">
        <v>2335</v>
      </c>
      <c r="C223" s="136" t="s">
        <v>163</v>
      </c>
      <c r="D223" s="141">
        <v>293.89999999999998</v>
      </c>
      <c r="E223" s="141">
        <v>294.09999999999997</v>
      </c>
      <c r="F223" s="142">
        <v>292.44999999999993</v>
      </c>
      <c r="G223" s="142">
        <v>290.99999999999994</v>
      </c>
      <c r="H223" s="142">
        <v>289.34999999999991</v>
      </c>
      <c r="I223" s="142">
        <v>295.54999999999995</v>
      </c>
      <c r="J223" s="142">
        <v>297.19999999999993</v>
      </c>
      <c r="K223" s="142">
        <v>298.64999999999998</v>
      </c>
      <c r="L223" s="137">
        <v>295.75</v>
      </c>
      <c r="M223" s="137">
        <v>292.64999999999998</v>
      </c>
      <c r="N223" s="67">
        <v>29808000</v>
      </c>
      <c r="O223" s="161">
        <v>1.3133208255159476E-2</v>
      </c>
    </row>
    <row r="224" spans="1:15" ht="15">
      <c r="A224" s="136">
        <v>214</v>
      </c>
      <c r="B224" s="120" t="s">
        <v>2324</v>
      </c>
      <c r="C224" s="136" t="s">
        <v>164</v>
      </c>
      <c r="D224" s="141">
        <v>799.1</v>
      </c>
      <c r="E224" s="141">
        <v>802.4666666666667</v>
      </c>
      <c r="F224" s="142">
        <v>789.13333333333344</v>
      </c>
      <c r="G224" s="142">
        <v>779.16666666666674</v>
      </c>
      <c r="H224" s="142">
        <v>765.83333333333348</v>
      </c>
      <c r="I224" s="142">
        <v>812.43333333333339</v>
      </c>
      <c r="J224" s="142">
        <v>825.76666666666665</v>
      </c>
      <c r="K224" s="142">
        <v>835.73333333333335</v>
      </c>
      <c r="L224" s="137">
        <v>815.8</v>
      </c>
      <c r="M224" s="137">
        <v>792.5</v>
      </c>
      <c r="N224" s="67">
        <v>3570300</v>
      </c>
      <c r="O224" s="161">
        <v>-1.8797922334899828E-2</v>
      </c>
    </row>
    <row r="225" spans="1:15" ht="15">
      <c r="A225" s="136">
        <v>215</v>
      </c>
      <c r="B225" s="120" t="s">
        <v>2325</v>
      </c>
      <c r="C225" s="136" t="s">
        <v>165</v>
      </c>
      <c r="D225" s="141">
        <v>327.55</v>
      </c>
      <c r="E225" s="141">
        <v>329.2166666666667</v>
      </c>
      <c r="F225" s="142">
        <v>323.83333333333337</v>
      </c>
      <c r="G225" s="142">
        <v>320.11666666666667</v>
      </c>
      <c r="H225" s="142">
        <v>314.73333333333335</v>
      </c>
      <c r="I225" s="142">
        <v>332.93333333333339</v>
      </c>
      <c r="J225" s="142">
        <v>338.31666666666672</v>
      </c>
      <c r="K225" s="142">
        <v>342.03333333333342</v>
      </c>
      <c r="L225" s="137">
        <v>334.6</v>
      </c>
      <c r="M225" s="137">
        <v>325.5</v>
      </c>
      <c r="N225" s="67">
        <v>44173500</v>
      </c>
      <c r="O225" s="161">
        <v>-1.4715640735391701E-2</v>
      </c>
    </row>
    <row r="226" spans="1:15" ht="15">
      <c r="A226" s="136">
        <v>216</v>
      </c>
      <c r="B226" s="120" t="s">
        <v>2332</v>
      </c>
      <c r="C226" s="136" t="s">
        <v>166</v>
      </c>
      <c r="D226" s="141">
        <v>579.1</v>
      </c>
      <c r="E226" s="141">
        <v>581.70000000000005</v>
      </c>
      <c r="F226" s="142">
        <v>574.95000000000005</v>
      </c>
      <c r="G226" s="142">
        <v>570.79999999999995</v>
      </c>
      <c r="H226" s="142">
        <v>564.04999999999995</v>
      </c>
      <c r="I226" s="142">
        <v>585.85000000000014</v>
      </c>
      <c r="J226" s="142">
        <v>592.60000000000014</v>
      </c>
      <c r="K226" s="142">
        <v>596.75000000000023</v>
      </c>
      <c r="L226" s="137">
        <v>588.45000000000005</v>
      </c>
      <c r="M226" s="137">
        <v>577.54999999999995</v>
      </c>
      <c r="N226" s="67">
        <v>7140900</v>
      </c>
      <c r="O226" s="161">
        <v>1.7222222222222222E-2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5" sqref="N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43159</v>
      </c>
    </row>
    <row r="7" spans="1:15" ht="13.5" thickBot="1">
      <c r="A7"/>
    </row>
    <row r="8" spans="1:15" ht="28.5" customHeight="1" thickBot="1">
      <c r="A8" s="545" t="s">
        <v>13</v>
      </c>
      <c r="B8" s="546" t="s">
        <v>14</v>
      </c>
      <c r="C8" s="544" t="s">
        <v>15</v>
      </c>
      <c r="D8" s="544" t="s">
        <v>16</v>
      </c>
      <c r="E8" s="544" t="s">
        <v>17</v>
      </c>
      <c r="F8" s="544"/>
      <c r="G8" s="544"/>
      <c r="H8" s="544" t="s">
        <v>18</v>
      </c>
      <c r="I8" s="544"/>
      <c r="J8" s="544"/>
      <c r="K8" s="23"/>
      <c r="L8" s="34"/>
      <c r="M8" s="34"/>
    </row>
    <row r="9" spans="1:15" ht="36" customHeight="1">
      <c r="A9" s="540"/>
      <c r="B9" s="542"/>
      <c r="C9" s="547" t="s">
        <v>19</v>
      </c>
      <c r="D9" s="54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10554.3</v>
      </c>
      <c r="D10" s="134">
        <v>10574.4</v>
      </c>
      <c r="E10" s="134">
        <v>10517.15</v>
      </c>
      <c r="F10" s="134">
        <v>10480</v>
      </c>
      <c r="G10" s="134">
        <v>10422.75</v>
      </c>
      <c r="H10" s="134">
        <v>10611.55</v>
      </c>
      <c r="I10" s="134">
        <v>10668.8</v>
      </c>
      <c r="J10" s="134">
        <v>10705.949999999999</v>
      </c>
      <c r="K10" s="133">
        <v>10631.65</v>
      </c>
      <c r="L10" s="133">
        <v>10537.25</v>
      </c>
      <c r="M10" s="135"/>
    </row>
    <row r="11" spans="1:15">
      <c r="A11" s="66">
        <v>2</v>
      </c>
      <c r="B11" s="130" t="s">
        <v>252</v>
      </c>
      <c r="C11" s="132">
        <v>25383.599999999999</v>
      </c>
      <c r="D11" s="131">
        <v>25487.849999999995</v>
      </c>
      <c r="E11" s="131">
        <v>25252.149999999991</v>
      </c>
      <c r="F11" s="131">
        <v>25120.699999999997</v>
      </c>
      <c r="G11" s="131">
        <v>24884.999999999993</v>
      </c>
      <c r="H11" s="131">
        <v>25619.299999999988</v>
      </c>
      <c r="I11" s="131">
        <v>25854.999999999993</v>
      </c>
      <c r="J11" s="131">
        <v>25986.449999999986</v>
      </c>
      <c r="K11" s="132">
        <v>25723.55</v>
      </c>
      <c r="L11" s="132">
        <v>25356.400000000001</v>
      </c>
      <c r="M11" s="135"/>
    </row>
    <row r="12" spans="1:15">
      <c r="A12" s="66">
        <v>3</v>
      </c>
      <c r="B12" s="129" t="s">
        <v>2387</v>
      </c>
      <c r="C12" s="132">
        <v>2612.65</v>
      </c>
      <c r="D12" s="131">
        <v>2625.5499999999997</v>
      </c>
      <c r="E12" s="131">
        <v>2587.4499999999994</v>
      </c>
      <c r="F12" s="131">
        <v>2562.2499999999995</v>
      </c>
      <c r="G12" s="131">
        <v>2524.1499999999992</v>
      </c>
      <c r="H12" s="131">
        <v>2650.7499999999995</v>
      </c>
      <c r="I12" s="131">
        <v>2688.85</v>
      </c>
      <c r="J12" s="131">
        <v>2714.0499999999997</v>
      </c>
      <c r="K12" s="132">
        <v>2663.65</v>
      </c>
      <c r="L12" s="132">
        <v>2600.35</v>
      </c>
      <c r="M12" s="135"/>
    </row>
    <row r="13" spans="1:15">
      <c r="A13" s="66">
        <v>4</v>
      </c>
      <c r="B13" s="130" t="s">
        <v>253</v>
      </c>
      <c r="C13" s="132">
        <v>3481.15</v>
      </c>
      <c r="D13" s="131">
        <v>3481.7166666666672</v>
      </c>
      <c r="E13" s="131">
        <v>3465.8833333333341</v>
      </c>
      <c r="F13" s="131">
        <v>3450.6166666666668</v>
      </c>
      <c r="G13" s="131">
        <v>3434.7833333333338</v>
      </c>
      <c r="H13" s="131">
        <v>3496.9833333333345</v>
      </c>
      <c r="I13" s="131">
        <v>3512.8166666666675</v>
      </c>
      <c r="J13" s="131">
        <v>3528.0833333333348</v>
      </c>
      <c r="K13" s="132">
        <v>3497.55</v>
      </c>
      <c r="L13" s="132">
        <v>3466.45</v>
      </c>
      <c r="M13" s="135"/>
    </row>
    <row r="14" spans="1:15">
      <c r="A14" s="66">
        <v>5</v>
      </c>
      <c r="B14" s="130" t="s">
        <v>254</v>
      </c>
      <c r="C14" s="132">
        <v>12746.8</v>
      </c>
      <c r="D14" s="131">
        <v>12744.050000000001</v>
      </c>
      <c r="E14" s="131">
        <v>12690.750000000002</v>
      </c>
      <c r="F14" s="131">
        <v>12634.7</v>
      </c>
      <c r="G14" s="131">
        <v>12581.400000000001</v>
      </c>
      <c r="H14" s="131">
        <v>12800.100000000002</v>
      </c>
      <c r="I14" s="131">
        <v>12853.400000000001</v>
      </c>
      <c r="J14" s="131">
        <v>12909.450000000003</v>
      </c>
      <c r="K14" s="132">
        <v>12797.35</v>
      </c>
      <c r="L14" s="132">
        <v>12688</v>
      </c>
      <c r="M14" s="135"/>
    </row>
    <row r="15" spans="1:15">
      <c r="A15" s="66">
        <v>6</v>
      </c>
      <c r="B15" s="130" t="s">
        <v>255</v>
      </c>
      <c r="C15" s="132">
        <v>4072.6</v>
      </c>
      <c r="D15" s="131">
        <v>4083.8833333333337</v>
      </c>
      <c r="E15" s="131">
        <v>4049.7666666666673</v>
      </c>
      <c r="F15" s="131">
        <v>4026.9333333333338</v>
      </c>
      <c r="G15" s="131">
        <v>3992.8166666666675</v>
      </c>
      <c r="H15" s="131">
        <v>4106.7166666666672</v>
      </c>
      <c r="I15" s="131">
        <v>4140.833333333333</v>
      </c>
      <c r="J15" s="131">
        <v>4163.666666666667</v>
      </c>
      <c r="K15" s="132">
        <v>4118</v>
      </c>
      <c r="L15" s="132">
        <v>4061.05</v>
      </c>
      <c r="M15" s="135"/>
    </row>
    <row r="16" spans="1:15">
      <c r="A16" s="66">
        <v>7</v>
      </c>
      <c r="B16" s="130" t="s">
        <v>245</v>
      </c>
      <c r="C16" s="132">
        <v>5195.7</v>
      </c>
      <c r="D16" s="131">
        <v>5213.9833333333327</v>
      </c>
      <c r="E16" s="131">
        <v>5168.0666666666657</v>
      </c>
      <c r="F16" s="131">
        <v>5140.4333333333334</v>
      </c>
      <c r="G16" s="131">
        <v>5094.5166666666664</v>
      </c>
      <c r="H16" s="131">
        <v>5241.616666666665</v>
      </c>
      <c r="I16" s="131">
        <v>5287.533333333331</v>
      </c>
      <c r="J16" s="131">
        <v>5315.1666666666642</v>
      </c>
      <c r="K16" s="132">
        <v>5259.9</v>
      </c>
      <c r="L16" s="132">
        <v>5186.3500000000004</v>
      </c>
      <c r="M16" s="135"/>
    </row>
    <row r="17" spans="1:13">
      <c r="A17" s="66">
        <v>8</v>
      </c>
      <c r="B17" s="130" t="s">
        <v>186</v>
      </c>
      <c r="C17" s="130">
        <v>1528.35</v>
      </c>
      <c r="D17" s="131">
        <v>1529.8666666666668</v>
      </c>
      <c r="E17" s="131">
        <v>1518.7333333333336</v>
      </c>
      <c r="F17" s="131">
        <v>1509.1166666666668</v>
      </c>
      <c r="G17" s="131">
        <v>1497.9833333333336</v>
      </c>
      <c r="H17" s="131">
        <v>1539.4833333333336</v>
      </c>
      <c r="I17" s="131">
        <v>1550.6166666666668</v>
      </c>
      <c r="J17" s="131">
        <v>1560.2333333333336</v>
      </c>
      <c r="K17" s="130">
        <v>1541</v>
      </c>
      <c r="L17" s="130">
        <v>1520.25</v>
      </c>
      <c r="M17" s="130">
        <v>0.41198000000000001</v>
      </c>
    </row>
    <row r="18" spans="1:13">
      <c r="A18" s="66">
        <v>9</v>
      </c>
      <c r="B18" s="130" t="s">
        <v>30</v>
      </c>
      <c r="C18" s="130">
        <v>1632.8</v>
      </c>
      <c r="D18" s="131">
        <v>1638.9333333333334</v>
      </c>
      <c r="E18" s="131">
        <v>1617.8666666666668</v>
      </c>
      <c r="F18" s="131">
        <v>1602.9333333333334</v>
      </c>
      <c r="G18" s="131">
        <v>1581.8666666666668</v>
      </c>
      <c r="H18" s="131">
        <v>1653.8666666666668</v>
      </c>
      <c r="I18" s="131">
        <v>1674.9333333333334</v>
      </c>
      <c r="J18" s="131">
        <v>1689.8666666666668</v>
      </c>
      <c r="K18" s="130">
        <v>1660</v>
      </c>
      <c r="L18" s="130">
        <v>1624</v>
      </c>
      <c r="M18" s="130">
        <v>3.3367</v>
      </c>
    </row>
    <row r="19" spans="1:13">
      <c r="A19" s="66">
        <v>10</v>
      </c>
      <c r="B19" s="130" t="s">
        <v>436</v>
      </c>
      <c r="C19" s="130">
        <v>1452.65</v>
      </c>
      <c r="D19" s="131">
        <v>1454.0333333333335</v>
      </c>
      <c r="E19" s="131">
        <v>1445.0166666666671</v>
      </c>
      <c r="F19" s="131">
        <v>1437.3833333333337</v>
      </c>
      <c r="G19" s="131">
        <v>1428.3666666666672</v>
      </c>
      <c r="H19" s="131">
        <v>1461.666666666667</v>
      </c>
      <c r="I19" s="131">
        <v>1470.6833333333334</v>
      </c>
      <c r="J19" s="131">
        <v>1478.3166666666668</v>
      </c>
      <c r="K19" s="130">
        <v>1463.05</v>
      </c>
      <c r="L19" s="130">
        <v>1446.4</v>
      </c>
      <c r="M19" s="130">
        <v>0.23930000000000001</v>
      </c>
    </row>
    <row r="20" spans="1:13">
      <c r="A20" s="66">
        <v>11</v>
      </c>
      <c r="B20" s="130" t="s">
        <v>2565</v>
      </c>
      <c r="C20" s="130">
        <v>587.95000000000005</v>
      </c>
      <c r="D20" s="131">
        <v>590.98333333333335</v>
      </c>
      <c r="E20" s="131">
        <v>581.9666666666667</v>
      </c>
      <c r="F20" s="131">
        <v>575.98333333333335</v>
      </c>
      <c r="G20" s="131">
        <v>566.9666666666667</v>
      </c>
      <c r="H20" s="131">
        <v>596.9666666666667</v>
      </c>
      <c r="I20" s="131">
        <v>605.98333333333335</v>
      </c>
      <c r="J20" s="131">
        <v>611.9666666666667</v>
      </c>
      <c r="K20" s="130">
        <v>600</v>
      </c>
      <c r="L20" s="130">
        <v>585</v>
      </c>
      <c r="M20" s="130">
        <v>0.73099999999999998</v>
      </c>
    </row>
    <row r="21" spans="1:13">
      <c r="A21" s="66">
        <v>12</v>
      </c>
      <c r="B21" s="130" t="s">
        <v>31</v>
      </c>
      <c r="C21" s="130">
        <v>207.05</v>
      </c>
      <c r="D21" s="131">
        <v>206.0333333333333</v>
      </c>
      <c r="E21" s="131">
        <v>202.21666666666661</v>
      </c>
      <c r="F21" s="131">
        <v>197.3833333333333</v>
      </c>
      <c r="G21" s="131">
        <v>193.56666666666661</v>
      </c>
      <c r="H21" s="131">
        <v>210.86666666666662</v>
      </c>
      <c r="I21" s="131">
        <v>214.68333333333334</v>
      </c>
      <c r="J21" s="131">
        <v>219.51666666666662</v>
      </c>
      <c r="K21" s="130">
        <v>209.85</v>
      </c>
      <c r="L21" s="130">
        <v>201.2</v>
      </c>
      <c r="M21" s="130">
        <v>59.906669999999998</v>
      </c>
    </row>
    <row r="22" spans="1:13">
      <c r="A22" s="66">
        <v>13</v>
      </c>
      <c r="B22" s="130" t="s">
        <v>32</v>
      </c>
      <c r="C22" s="130">
        <v>410.45</v>
      </c>
      <c r="D22" s="131">
        <v>412.36666666666662</v>
      </c>
      <c r="E22" s="131">
        <v>407.73333333333323</v>
      </c>
      <c r="F22" s="131">
        <v>405.01666666666659</v>
      </c>
      <c r="G22" s="131">
        <v>400.38333333333321</v>
      </c>
      <c r="H22" s="131">
        <v>415.08333333333326</v>
      </c>
      <c r="I22" s="131">
        <v>419.71666666666658</v>
      </c>
      <c r="J22" s="131">
        <v>422.43333333333328</v>
      </c>
      <c r="K22" s="130">
        <v>417</v>
      </c>
      <c r="L22" s="130">
        <v>409.65</v>
      </c>
      <c r="M22" s="130">
        <v>13.345179999999999</v>
      </c>
    </row>
    <row r="23" spans="1:13">
      <c r="A23" s="66">
        <v>14</v>
      </c>
      <c r="B23" s="130" t="s">
        <v>33</v>
      </c>
      <c r="C23" s="130">
        <v>32.049999999999997</v>
      </c>
      <c r="D23" s="131">
        <v>32.166666666666664</v>
      </c>
      <c r="E23" s="131">
        <v>31.383333333333326</v>
      </c>
      <c r="F23" s="131">
        <v>30.716666666666661</v>
      </c>
      <c r="G23" s="131">
        <v>29.933333333333323</v>
      </c>
      <c r="H23" s="131">
        <v>32.833333333333329</v>
      </c>
      <c r="I23" s="131">
        <v>33.616666666666674</v>
      </c>
      <c r="J23" s="131">
        <v>34.283333333333331</v>
      </c>
      <c r="K23" s="130">
        <v>32.950000000000003</v>
      </c>
      <c r="L23" s="130">
        <v>31.5</v>
      </c>
      <c r="M23" s="130">
        <v>71.060140000000004</v>
      </c>
    </row>
    <row r="24" spans="1:13">
      <c r="A24" s="66">
        <v>15</v>
      </c>
      <c r="B24" s="130" t="s">
        <v>413</v>
      </c>
      <c r="C24" s="130">
        <v>151.4</v>
      </c>
      <c r="D24" s="131">
        <v>151.53333333333333</v>
      </c>
      <c r="E24" s="131">
        <v>148.36666666666667</v>
      </c>
      <c r="F24" s="131">
        <v>145.33333333333334</v>
      </c>
      <c r="G24" s="131">
        <v>142.16666666666669</v>
      </c>
      <c r="H24" s="131">
        <v>154.56666666666666</v>
      </c>
      <c r="I24" s="131">
        <v>157.73333333333335</v>
      </c>
      <c r="J24" s="131">
        <v>160.76666666666665</v>
      </c>
      <c r="K24" s="130">
        <v>154.69999999999999</v>
      </c>
      <c r="L24" s="130">
        <v>148.5</v>
      </c>
      <c r="M24" s="130">
        <v>7.5170300000000001</v>
      </c>
    </row>
    <row r="25" spans="1:13">
      <c r="A25" s="66">
        <v>16</v>
      </c>
      <c r="B25" s="130" t="s">
        <v>235</v>
      </c>
      <c r="C25" s="130">
        <v>1403.75</v>
      </c>
      <c r="D25" s="131">
        <v>1413.1333333333332</v>
      </c>
      <c r="E25" s="131">
        <v>1386.8166666666664</v>
      </c>
      <c r="F25" s="131">
        <v>1369.8833333333332</v>
      </c>
      <c r="G25" s="131">
        <v>1343.5666666666664</v>
      </c>
      <c r="H25" s="131">
        <v>1430.0666666666664</v>
      </c>
      <c r="I25" s="131">
        <v>1456.383333333333</v>
      </c>
      <c r="J25" s="131">
        <v>1473.3166666666664</v>
      </c>
      <c r="K25" s="130">
        <v>1439.45</v>
      </c>
      <c r="L25" s="130">
        <v>1396.2</v>
      </c>
      <c r="M25" s="130">
        <v>1.6883900000000001</v>
      </c>
    </row>
    <row r="26" spans="1:13">
      <c r="A26" s="66">
        <v>17</v>
      </c>
      <c r="B26" s="130" t="s">
        <v>451</v>
      </c>
      <c r="C26" s="130">
        <v>2230.35</v>
      </c>
      <c r="D26" s="131">
        <v>2228.35</v>
      </c>
      <c r="E26" s="131">
        <v>2212</v>
      </c>
      <c r="F26" s="131">
        <v>2193.65</v>
      </c>
      <c r="G26" s="131">
        <v>2177.3000000000002</v>
      </c>
      <c r="H26" s="131">
        <v>2246.6999999999998</v>
      </c>
      <c r="I26" s="131">
        <v>2263.0499999999993</v>
      </c>
      <c r="J26" s="131">
        <v>2281.3999999999996</v>
      </c>
      <c r="K26" s="130">
        <v>2244.6999999999998</v>
      </c>
      <c r="L26" s="130">
        <v>2210</v>
      </c>
      <c r="M26" s="130">
        <v>0.21595</v>
      </c>
    </row>
    <row r="27" spans="1:13">
      <c r="A27" s="66">
        <v>18</v>
      </c>
      <c r="B27" s="130" t="s">
        <v>187</v>
      </c>
      <c r="C27" s="130">
        <v>815.75</v>
      </c>
      <c r="D27" s="131">
        <v>817.43333333333339</v>
      </c>
      <c r="E27" s="131">
        <v>809.86666666666679</v>
      </c>
      <c r="F27" s="131">
        <v>803.98333333333335</v>
      </c>
      <c r="G27" s="131">
        <v>796.41666666666674</v>
      </c>
      <c r="H27" s="131">
        <v>823.31666666666683</v>
      </c>
      <c r="I27" s="131">
        <v>830.88333333333344</v>
      </c>
      <c r="J27" s="131">
        <v>836.76666666666688</v>
      </c>
      <c r="K27" s="130">
        <v>825</v>
      </c>
      <c r="L27" s="130">
        <v>811.55</v>
      </c>
      <c r="M27" s="130">
        <v>2.6549399999999999</v>
      </c>
    </row>
    <row r="28" spans="1:13">
      <c r="A28" s="66">
        <v>19</v>
      </c>
      <c r="B28" s="130" t="s">
        <v>35</v>
      </c>
      <c r="C28" s="130">
        <v>251.4</v>
      </c>
      <c r="D28" s="131">
        <v>253.94999999999996</v>
      </c>
      <c r="E28" s="131">
        <v>246.99999999999994</v>
      </c>
      <c r="F28" s="131">
        <v>242.6</v>
      </c>
      <c r="G28" s="131">
        <v>235.64999999999998</v>
      </c>
      <c r="H28" s="131">
        <v>258.34999999999991</v>
      </c>
      <c r="I28" s="131">
        <v>265.2999999999999</v>
      </c>
      <c r="J28" s="131">
        <v>269.69999999999987</v>
      </c>
      <c r="K28" s="130">
        <v>260.89999999999998</v>
      </c>
      <c r="L28" s="130">
        <v>249.55</v>
      </c>
      <c r="M28" s="130">
        <v>104.03386</v>
      </c>
    </row>
    <row r="29" spans="1:13">
      <c r="A29" s="66">
        <v>20</v>
      </c>
      <c r="B29" s="130" t="s">
        <v>37</v>
      </c>
      <c r="C29" s="130">
        <v>1196.7</v>
      </c>
      <c r="D29" s="131">
        <v>1212.0333333333335</v>
      </c>
      <c r="E29" s="131">
        <v>1177.366666666667</v>
      </c>
      <c r="F29" s="131">
        <v>1158.0333333333335</v>
      </c>
      <c r="G29" s="131">
        <v>1123.366666666667</v>
      </c>
      <c r="H29" s="131">
        <v>1231.366666666667</v>
      </c>
      <c r="I29" s="131">
        <v>1266.0333333333335</v>
      </c>
      <c r="J29" s="131">
        <v>1285.366666666667</v>
      </c>
      <c r="K29" s="130">
        <v>1246.7</v>
      </c>
      <c r="L29" s="130">
        <v>1192.7</v>
      </c>
      <c r="M29" s="130">
        <v>2.8950100000000001</v>
      </c>
    </row>
    <row r="30" spans="1:13">
      <c r="A30" s="66">
        <v>21</v>
      </c>
      <c r="B30" s="130" t="s">
        <v>38</v>
      </c>
      <c r="C30" s="130">
        <v>264.64999999999998</v>
      </c>
      <c r="D30" s="131">
        <v>265.58333333333331</v>
      </c>
      <c r="E30" s="131">
        <v>261.21666666666664</v>
      </c>
      <c r="F30" s="131">
        <v>257.7833333333333</v>
      </c>
      <c r="G30" s="131">
        <v>253.41666666666663</v>
      </c>
      <c r="H30" s="131">
        <v>269.01666666666665</v>
      </c>
      <c r="I30" s="131">
        <v>273.38333333333333</v>
      </c>
      <c r="J30" s="131">
        <v>276.81666666666666</v>
      </c>
      <c r="K30" s="130">
        <v>269.95</v>
      </c>
      <c r="L30" s="130">
        <v>262.14999999999998</v>
      </c>
      <c r="M30" s="130">
        <v>26.407540000000001</v>
      </c>
    </row>
    <row r="31" spans="1:13">
      <c r="A31" s="66">
        <v>22</v>
      </c>
      <c r="B31" s="130" t="s">
        <v>39</v>
      </c>
      <c r="C31" s="130">
        <v>416.3</v>
      </c>
      <c r="D31" s="131">
        <v>415.93333333333334</v>
      </c>
      <c r="E31" s="131">
        <v>412.36666666666667</v>
      </c>
      <c r="F31" s="131">
        <v>408.43333333333334</v>
      </c>
      <c r="G31" s="131">
        <v>404.86666666666667</v>
      </c>
      <c r="H31" s="131">
        <v>419.86666666666667</v>
      </c>
      <c r="I31" s="131">
        <v>423.43333333333339</v>
      </c>
      <c r="J31" s="131">
        <v>427.36666666666667</v>
      </c>
      <c r="K31" s="130">
        <v>419.5</v>
      </c>
      <c r="L31" s="130">
        <v>412</v>
      </c>
      <c r="M31" s="130">
        <v>12.40709</v>
      </c>
    </row>
    <row r="32" spans="1:13">
      <c r="A32" s="66">
        <v>23</v>
      </c>
      <c r="B32" s="130" t="s">
        <v>40</v>
      </c>
      <c r="C32" s="130">
        <v>137.69999999999999</v>
      </c>
      <c r="D32" s="131">
        <v>137.56666666666666</v>
      </c>
      <c r="E32" s="131">
        <v>136.63333333333333</v>
      </c>
      <c r="F32" s="131">
        <v>135.56666666666666</v>
      </c>
      <c r="G32" s="131">
        <v>134.63333333333333</v>
      </c>
      <c r="H32" s="131">
        <v>138.63333333333333</v>
      </c>
      <c r="I32" s="131">
        <v>139.56666666666666</v>
      </c>
      <c r="J32" s="131">
        <v>140.63333333333333</v>
      </c>
      <c r="K32" s="130">
        <v>138.5</v>
      </c>
      <c r="L32" s="130">
        <v>136.5</v>
      </c>
      <c r="M32" s="130">
        <v>93.971950000000007</v>
      </c>
    </row>
    <row r="33" spans="1:13">
      <c r="A33" s="66">
        <v>24</v>
      </c>
      <c r="B33" s="130" t="s">
        <v>41</v>
      </c>
      <c r="C33" s="130">
        <v>1110.3499999999999</v>
      </c>
      <c r="D33" s="131">
        <v>1107.4333333333334</v>
      </c>
      <c r="E33" s="131">
        <v>1101.8666666666668</v>
      </c>
      <c r="F33" s="131">
        <v>1093.3833333333334</v>
      </c>
      <c r="G33" s="131">
        <v>1087.8166666666668</v>
      </c>
      <c r="H33" s="131">
        <v>1115.9166666666667</v>
      </c>
      <c r="I33" s="131">
        <v>1121.4833333333333</v>
      </c>
      <c r="J33" s="131">
        <v>1129.9666666666667</v>
      </c>
      <c r="K33" s="130">
        <v>1113</v>
      </c>
      <c r="L33" s="130">
        <v>1098.95</v>
      </c>
      <c r="M33" s="130">
        <v>6.1049800000000003</v>
      </c>
    </row>
    <row r="34" spans="1:13">
      <c r="A34" s="66">
        <v>25</v>
      </c>
      <c r="B34" s="130" t="s">
        <v>42</v>
      </c>
      <c r="C34" s="130">
        <v>614.4</v>
      </c>
      <c r="D34" s="131">
        <v>615.23333333333323</v>
      </c>
      <c r="E34" s="131">
        <v>610.16666666666652</v>
      </c>
      <c r="F34" s="131">
        <v>605.93333333333328</v>
      </c>
      <c r="G34" s="131">
        <v>600.86666666666656</v>
      </c>
      <c r="H34" s="131">
        <v>619.46666666666647</v>
      </c>
      <c r="I34" s="131">
        <v>624.5333333333333</v>
      </c>
      <c r="J34" s="131">
        <v>628.76666666666642</v>
      </c>
      <c r="K34" s="130">
        <v>620.29999999999995</v>
      </c>
      <c r="L34" s="130">
        <v>611</v>
      </c>
      <c r="M34" s="130">
        <v>17.80359</v>
      </c>
    </row>
    <row r="35" spans="1:13">
      <c r="A35" s="66">
        <v>26</v>
      </c>
      <c r="B35" s="130" t="s">
        <v>2440</v>
      </c>
      <c r="C35" s="130">
        <v>1354.7</v>
      </c>
      <c r="D35" s="131">
        <v>1336.5666666666666</v>
      </c>
      <c r="E35" s="131">
        <v>1304.1333333333332</v>
      </c>
      <c r="F35" s="131">
        <v>1253.5666666666666</v>
      </c>
      <c r="G35" s="131">
        <v>1221.1333333333332</v>
      </c>
      <c r="H35" s="131">
        <v>1387.1333333333332</v>
      </c>
      <c r="I35" s="131">
        <v>1419.5666666666666</v>
      </c>
      <c r="J35" s="131">
        <v>1470.1333333333332</v>
      </c>
      <c r="K35" s="130">
        <v>1369</v>
      </c>
      <c r="L35" s="130">
        <v>1286</v>
      </c>
      <c r="M35" s="130">
        <v>17.94604</v>
      </c>
    </row>
    <row r="36" spans="1:13">
      <c r="A36" s="66">
        <v>27</v>
      </c>
      <c r="B36" s="130" t="s">
        <v>43</v>
      </c>
      <c r="C36" s="130">
        <v>538.4</v>
      </c>
      <c r="D36" s="131">
        <v>542.05000000000007</v>
      </c>
      <c r="E36" s="131">
        <v>532.50000000000011</v>
      </c>
      <c r="F36" s="131">
        <v>526.6</v>
      </c>
      <c r="G36" s="131">
        <v>517.05000000000007</v>
      </c>
      <c r="H36" s="131">
        <v>547.95000000000016</v>
      </c>
      <c r="I36" s="131">
        <v>557.50000000000011</v>
      </c>
      <c r="J36" s="131">
        <v>563.4000000000002</v>
      </c>
      <c r="K36" s="130">
        <v>551.6</v>
      </c>
      <c r="L36" s="130">
        <v>536.15</v>
      </c>
      <c r="M36" s="130">
        <v>41.36383</v>
      </c>
    </row>
    <row r="37" spans="1:13">
      <c r="A37" s="66">
        <v>28</v>
      </c>
      <c r="B37" s="130" t="s">
        <v>44</v>
      </c>
      <c r="C37" s="130">
        <v>3034.7</v>
      </c>
      <c r="D37" s="131">
        <v>3038.2333333333336</v>
      </c>
      <c r="E37" s="131">
        <v>3018.4666666666672</v>
      </c>
      <c r="F37" s="131">
        <v>3002.2333333333336</v>
      </c>
      <c r="G37" s="131">
        <v>2982.4666666666672</v>
      </c>
      <c r="H37" s="131">
        <v>3054.4666666666672</v>
      </c>
      <c r="I37" s="131">
        <v>3074.2333333333336</v>
      </c>
      <c r="J37" s="131">
        <v>3090.4666666666672</v>
      </c>
      <c r="K37" s="130">
        <v>3058</v>
      </c>
      <c r="L37" s="130">
        <v>3022</v>
      </c>
      <c r="M37" s="130">
        <v>3.25597</v>
      </c>
    </row>
    <row r="38" spans="1:13">
      <c r="A38" s="66">
        <v>29</v>
      </c>
      <c r="B38" s="130" t="s">
        <v>188</v>
      </c>
      <c r="C38" s="130">
        <v>1656.8</v>
      </c>
      <c r="D38" s="131">
        <v>1662.5833333333333</v>
      </c>
      <c r="E38" s="131">
        <v>1645.2166666666665</v>
      </c>
      <c r="F38" s="131">
        <v>1633.6333333333332</v>
      </c>
      <c r="G38" s="131">
        <v>1616.2666666666664</v>
      </c>
      <c r="H38" s="131">
        <v>1674.1666666666665</v>
      </c>
      <c r="I38" s="131">
        <v>1691.5333333333333</v>
      </c>
      <c r="J38" s="131">
        <v>1703.1166666666666</v>
      </c>
      <c r="K38" s="130">
        <v>1679.95</v>
      </c>
      <c r="L38" s="130">
        <v>1651</v>
      </c>
      <c r="M38" s="130">
        <v>6.0524399999999998</v>
      </c>
    </row>
    <row r="39" spans="1:13">
      <c r="A39" s="66">
        <v>30</v>
      </c>
      <c r="B39" s="130" t="s">
        <v>189</v>
      </c>
      <c r="C39" s="130">
        <v>5121.3500000000004</v>
      </c>
      <c r="D39" s="131">
        <v>5149.9833333333336</v>
      </c>
      <c r="E39" s="131">
        <v>5072.4666666666672</v>
      </c>
      <c r="F39" s="131">
        <v>5023.5833333333339</v>
      </c>
      <c r="G39" s="131">
        <v>4946.0666666666675</v>
      </c>
      <c r="H39" s="131">
        <v>5198.8666666666668</v>
      </c>
      <c r="I39" s="131">
        <v>5276.3833333333332</v>
      </c>
      <c r="J39" s="131">
        <v>5325.2666666666664</v>
      </c>
      <c r="K39" s="130">
        <v>5227.5</v>
      </c>
      <c r="L39" s="130">
        <v>5101.1000000000004</v>
      </c>
      <c r="M39" s="130">
        <v>0.82960999999999996</v>
      </c>
    </row>
    <row r="40" spans="1:13">
      <c r="A40" s="66">
        <v>31</v>
      </c>
      <c r="B40" s="130" t="s">
        <v>563</v>
      </c>
      <c r="C40" s="130">
        <v>1075.3</v>
      </c>
      <c r="D40" s="131">
        <v>1078.7333333333333</v>
      </c>
      <c r="E40" s="131">
        <v>1062.4666666666667</v>
      </c>
      <c r="F40" s="131">
        <v>1049.6333333333334</v>
      </c>
      <c r="G40" s="131">
        <v>1033.3666666666668</v>
      </c>
      <c r="H40" s="131">
        <v>1091.5666666666666</v>
      </c>
      <c r="I40" s="131">
        <v>1107.8333333333335</v>
      </c>
      <c r="J40" s="131">
        <v>1120.6666666666665</v>
      </c>
      <c r="K40" s="130">
        <v>1095</v>
      </c>
      <c r="L40" s="130">
        <v>1065.9000000000001</v>
      </c>
      <c r="M40" s="130">
        <v>3.5394199999999998</v>
      </c>
    </row>
    <row r="41" spans="1:13">
      <c r="A41" s="66">
        <v>32</v>
      </c>
      <c r="B41" s="130" t="s">
        <v>45</v>
      </c>
      <c r="C41" s="130">
        <v>141.44999999999999</v>
      </c>
      <c r="D41" s="131">
        <v>141.21666666666667</v>
      </c>
      <c r="E41" s="131">
        <v>138.43333333333334</v>
      </c>
      <c r="F41" s="131">
        <v>135.41666666666666</v>
      </c>
      <c r="G41" s="131">
        <v>132.63333333333333</v>
      </c>
      <c r="H41" s="131">
        <v>144.23333333333335</v>
      </c>
      <c r="I41" s="131">
        <v>147.01666666666671</v>
      </c>
      <c r="J41" s="131">
        <v>150.03333333333336</v>
      </c>
      <c r="K41" s="130">
        <v>144</v>
      </c>
      <c r="L41" s="130">
        <v>138.19999999999999</v>
      </c>
      <c r="M41" s="130">
        <v>182.51151999999999</v>
      </c>
    </row>
    <row r="42" spans="1:13">
      <c r="A42" s="66">
        <v>33</v>
      </c>
      <c r="B42" s="130" t="s">
        <v>46</v>
      </c>
      <c r="C42" s="130">
        <v>118.45</v>
      </c>
      <c r="D42" s="131">
        <v>120.68333333333332</v>
      </c>
      <c r="E42" s="131">
        <v>114.36666666666665</v>
      </c>
      <c r="F42" s="131">
        <v>110.28333333333332</v>
      </c>
      <c r="G42" s="131">
        <v>103.96666666666664</v>
      </c>
      <c r="H42" s="131">
        <v>124.76666666666665</v>
      </c>
      <c r="I42" s="131">
        <v>131.08333333333334</v>
      </c>
      <c r="J42" s="131">
        <v>135.16666666666666</v>
      </c>
      <c r="K42" s="130">
        <v>127</v>
      </c>
      <c r="L42" s="130">
        <v>116.6</v>
      </c>
      <c r="M42" s="130">
        <v>115.23076</v>
      </c>
    </row>
    <row r="43" spans="1:13">
      <c r="A43" s="66">
        <v>34</v>
      </c>
      <c r="B43" s="130" t="s">
        <v>47</v>
      </c>
      <c r="C43" s="130">
        <v>722.65</v>
      </c>
      <c r="D43" s="131">
        <v>727.44999999999993</v>
      </c>
      <c r="E43" s="131">
        <v>714.19999999999982</v>
      </c>
      <c r="F43" s="131">
        <v>705.74999999999989</v>
      </c>
      <c r="G43" s="131">
        <v>692.49999999999977</v>
      </c>
      <c r="H43" s="131">
        <v>735.89999999999986</v>
      </c>
      <c r="I43" s="131">
        <v>749.15000000000009</v>
      </c>
      <c r="J43" s="131">
        <v>757.59999999999991</v>
      </c>
      <c r="K43" s="130">
        <v>740.7</v>
      </c>
      <c r="L43" s="130">
        <v>719</v>
      </c>
      <c r="M43" s="130">
        <v>8.3767399999999999</v>
      </c>
    </row>
    <row r="44" spans="1:13">
      <c r="A44" s="66">
        <v>35</v>
      </c>
      <c r="B44" s="130" t="s">
        <v>595</v>
      </c>
      <c r="C44" s="130">
        <v>246.85</v>
      </c>
      <c r="D44" s="131">
        <v>246.73333333333332</v>
      </c>
      <c r="E44" s="131">
        <v>245.26666666666665</v>
      </c>
      <c r="F44" s="131">
        <v>243.68333333333334</v>
      </c>
      <c r="G44" s="131">
        <v>242.21666666666667</v>
      </c>
      <c r="H44" s="131">
        <v>248.31666666666663</v>
      </c>
      <c r="I44" s="131">
        <v>249.78333333333327</v>
      </c>
      <c r="J44" s="131">
        <v>251.36666666666662</v>
      </c>
      <c r="K44" s="130">
        <v>248.2</v>
      </c>
      <c r="L44" s="130">
        <v>245.15</v>
      </c>
      <c r="M44" s="130">
        <v>2.0173899999999998</v>
      </c>
    </row>
    <row r="45" spans="1:13">
      <c r="A45" s="66">
        <v>36</v>
      </c>
      <c r="B45" s="130" t="s">
        <v>190</v>
      </c>
      <c r="C45" s="130">
        <v>152.85</v>
      </c>
      <c r="D45" s="131">
        <v>153.94999999999999</v>
      </c>
      <c r="E45" s="131">
        <v>151.09999999999997</v>
      </c>
      <c r="F45" s="131">
        <v>149.34999999999997</v>
      </c>
      <c r="G45" s="131">
        <v>146.49999999999994</v>
      </c>
      <c r="H45" s="131">
        <v>155.69999999999999</v>
      </c>
      <c r="I45" s="131">
        <v>158.55000000000001</v>
      </c>
      <c r="J45" s="131">
        <v>160.30000000000001</v>
      </c>
      <c r="K45" s="130">
        <v>156.80000000000001</v>
      </c>
      <c r="L45" s="130">
        <v>152.19999999999999</v>
      </c>
      <c r="M45" s="130">
        <v>34.658929999999998</v>
      </c>
    </row>
    <row r="46" spans="1:13">
      <c r="A46" s="66">
        <v>37</v>
      </c>
      <c r="B46" s="130" t="s">
        <v>2181</v>
      </c>
      <c r="C46" s="130">
        <v>1030.2</v>
      </c>
      <c r="D46" s="131">
        <v>1031.55</v>
      </c>
      <c r="E46" s="131">
        <v>1023.3499999999999</v>
      </c>
      <c r="F46" s="131">
        <v>1016.5</v>
      </c>
      <c r="G46" s="131">
        <v>1008.3</v>
      </c>
      <c r="H46" s="131">
        <v>1038.3999999999999</v>
      </c>
      <c r="I46" s="131">
        <v>1046.6000000000001</v>
      </c>
      <c r="J46" s="131">
        <v>1053.4499999999998</v>
      </c>
      <c r="K46" s="130">
        <v>1039.75</v>
      </c>
      <c r="L46" s="130">
        <v>1024.7</v>
      </c>
      <c r="M46" s="130">
        <v>4.8411200000000001</v>
      </c>
    </row>
    <row r="47" spans="1:13">
      <c r="A47" s="66">
        <v>38</v>
      </c>
      <c r="B47" s="130" t="s">
        <v>48</v>
      </c>
      <c r="C47" s="130">
        <v>772.5</v>
      </c>
      <c r="D47" s="131">
        <v>770.75</v>
      </c>
      <c r="E47" s="131">
        <v>764.75</v>
      </c>
      <c r="F47" s="131">
        <v>757</v>
      </c>
      <c r="G47" s="131">
        <v>751</v>
      </c>
      <c r="H47" s="131">
        <v>778.5</v>
      </c>
      <c r="I47" s="131">
        <v>784.5</v>
      </c>
      <c r="J47" s="131">
        <v>792.25</v>
      </c>
      <c r="K47" s="130">
        <v>776.75</v>
      </c>
      <c r="L47" s="130">
        <v>763</v>
      </c>
      <c r="M47" s="130">
        <v>7.8776000000000002</v>
      </c>
    </row>
    <row r="48" spans="1:13">
      <c r="A48" s="66">
        <v>39</v>
      </c>
      <c r="B48" s="130" t="s">
        <v>50</v>
      </c>
      <c r="C48" s="130">
        <v>91.35</v>
      </c>
      <c r="D48" s="131">
        <v>92.166666666666671</v>
      </c>
      <c r="E48" s="131">
        <v>90.183333333333337</v>
      </c>
      <c r="F48" s="131">
        <v>89.016666666666666</v>
      </c>
      <c r="G48" s="131">
        <v>87.033333333333331</v>
      </c>
      <c r="H48" s="131">
        <v>93.333333333333343</v>
      </c>
      <c r="I48" s="131">
        <v>95.316666666666663</v>
      </c>
      <c r="J48" s="131">
        <v>96.483333333333348</v>
      </c>
      <c r="K48" s="130">
        <v>94.15</v>
      </c>
      <c r="L48" s="130">
        <v>91</v>
      </c>
      <c r="M48" s="130">
        <v>60.086860000000001</v>
      </c>
    </row>
    <row r="49" spans="1:13">
      <c r="A49" s="66">
        <v>40</v>
      </c>
      <c r="B49" s="130" t="s">
        <v>53</v>
      </c>
      <c r="C49" s="130">
        <v>426.95</v>
      </c>
      <c r="D49" s="131">
        <v>429.25</v>
      </c>
      <c r="E49" s="131">
        <v>422.15</v>
      </c>
      <c r="F49" s="131">
        <v>417.34999999999997</v>
      </c>
      <c r="G49" s="131">
        <v>410.24999999999994</v>
      </c>
      <c r="H49" s="131">
        <v>434.05</v>
      </c>
      <c r="I49" s="131">
        <v>441.15000000000003</v>
      </c>
      <c r="J49" s="131">
        <v>445.95000000000005</v>
      </c>
      <c r="K49" s="130">
        <v>436.35</v>
      </c>
      <c r="L49" s="130">
        <v>424.45</v>
      </c>
      <c r="M49" s="130">
        <v>68.148030000000006</v>
      </c>
    </row>
    <row r="50" spans="1:13">
      <c r="A50" s="66">
        <v>41</v>
      </c>
      <c r="B50" s="130" t="s">
        <v>49</v>
      </c>
      <c r="C50" s="130">
        <v>430.5</v>
      </c>
      <c r="D50" s="131">
        <v>429.15000000000003</v>
      </c>
      <c r="E50" s="131">
        <v>425.65000000000009</v>
      </c>
      <c r="F50" s="131">
        <v>420.80000000000007</v>
      </c>
      <c r="G50" s="131">
        <v>417.30000000000013</v>
      </c>
      <c r="H50" s="131">
        <v>434.00000000000006</v>
      </c>
      <c r="I50" s="131">
        <v>437.49999999999994</v>
      </c>
      <c r="J50" s="131">
        <v>442.35</v>
      </c>
      <c r="K50" s="130">
        <v>432.65</v>
      </c>
      <c r="L50" s="130">
        <v>424.3</v>
      </c>
      <c r="M50" s="130">
        <v>46.759529999999998</v>
      </c>
    </row>
    <row r="51" spans="1:13">
      <c r="A51" s="66">
        <v>42</v>
      </c>
      <c r="B51" s="130" t="s">
        <v>191</v>
      </c>
      <c r="C51" s="130">
        <v>344.8</v>
      </c>
      <c r="D51" s="131">
        <v>344.70000000000005</v>
      </c>
      <c r="E51" s="131">
        <v>340.05000000000007</v>
      </c>
      <c r="F51" s="131">
        <v>335.3</v>
      </c>
      <c r="G51" s="131">
        <v>330.65000000000003</v>
      </c>
      <c r="H51" s="131">
        <v>349.4500000000001</v>
      </c>
      <c r="I51" s="131">
        <v>354.10000000000008</v>
      </c>
      <c r="J51" s="131">
        <v>358.85000000000014</v>
      </c>
      <c r="K51" s="130">
        <v>349.35</v>
      </c>
      <c r="L51" s="130">
        <v>339.95</v>
      </c>
      <c r="M51" s="130">
        <v>67.384820000000005</v>
      </c>
    </row>
    <row r="52" spans="1:13">
      <c r="A52" s="66">
        <v>43</v>
      </c>
      <c r="B52" s="130" t="s">
        <v>51</v>
      </c>
      <c r="C52" s="130">
        <v>622.9</v>
      </c>
      <c r="D52" s="131">
        <v>627.2833333333333</v>
      </c>
      <c r="E52" s="131">
        <v>615.71666666666658</v>
      </c>
      <c r="F52" s="131">
        <v>608.5333333333333</v>
      </c>
      <c r="G52" s="131">
        <v>596.96666666666658</v>
      </c>
      <c r="H52" s="131">
        <v>634.46666666666658</v>
      </c>
      <c r="I52" s="131">
        <v>646.03333333333319</v>
      </c>
      <c r="J52" s="131">
        <v>653.21666666666658</v>
      </c>
      <c r="K52" s="130">
        <v>638.85</v>
      </c>
      <c r="L52" s="130">
        <v>620.1</v>
      </c>
      <c r="M52" s="130">
        <v>18.321490000000001</v>
      </c>
    </row>
    <row r="53" spans="1:13">
      <c r="A53" s="66">
        <v>44</v>
      </c>
      <c r="B53" s="130" t="s">
        <v>52</v>
      </c>
      <c r="C53" s="130">
        <v>19017.849999999999</v>
      </c>
      <c r="D53" s="131">
        <v>19073.416666666668</v>
      </c>
      <c r="E53" s="131">
        <v>18914.433333333334</v>
      </c>
      <c r="F53" s="131">
        <v>18811.016666666666</v>
      </c>
      <c r="G53" s="131">
        <v>18652.033333333333</v>
      </c>
      <c r="H53" s="131">
        <v>19176.833333333336</v>
      </c>
      <c r="I53" s="131">
        <v>19335.816666666666</v>
      </c>
      <c r="J53" s="131">
        <v>19439.233333333337</v>
      </c>
      <c r="K53" s="130">
        <v>19232.400000000001</v>
      </c>
      <c r="L53" s="130">
        <v>18970</v>
      </c>
      <c r="M53" s="130">
        <v>6.8220000000000003E-2</v>
      </c>
    </row>
    <row r="54" spans="1:13">
      <c r="A54" s="66">
        <v>45</v>
      </c>
      <c r="B54" s="130" t="s">
        <v>193</v>
      </c>
      <c r="C54" s="130">
        <v>4952.25</v>
      </c>
      <c r="D54" s="131">
        <v>4976.1833333333334</v>
      </c>
      <c r="E54" s="131">
        <v>4886.5666666666666</v>
      </c>
      <c r="F54" s="131">
        <v>4820.8833333333332</v>
      </c>
      <c r="G54" s="131">
        <v>4731.2666666666664</v>
      </c>
      <c r="H54" s="131">
        <v>5041.8666666666668</v>
      </c>
      <c r="I54" s="131">
        <v>5131.4833333333336</v>
      </c>
      <c r="J54" s="131">
        <v>5197.166666666667</v>
      </c>
      <c r="K54" s="130">
        <v>5065.8</v>
      </c>
      <c r="L54" s="130">
        <v>4910.5</v>
      </c>
      <c r="M54" s="130">
        <v>2.13517</v>
      </c>
    </row>
    <row r="55" spans="1:13">
      <c r="A55" s="66">
        <v>46</v>
      </c>
      <c r="B55" s="130" t="s">
        <v>194</v>
      </c>
      <c r="C55" s="130">
        <v>1920.45</v>
      </c>
      <c r="D55" s="131">
        <v>1926.8</v>
      </c>
      <c r="E55" s="131">
        <v>1913.6</v>
      </c>
      <c r="F55" s="131">
        <v>1906.75</v>
      </c>
      <c r="G55" s="131">
        <v>1893.55</v>
      </c>
      <c r="H55" s="131">
        <v>1933.6499999999999</v>
      </c>
      <c r="I55" s="131">
        <v>1946.8500000000001</v>
      </c>
      <c r="J55" s="131">
        <v>1953.6999999999998</v>
      </c>
      <c r="K55" s="130">
        <v>1940</v>
      </c>
      <c r="L55" s="130">
        <v>1919.95</v>
      </c>
      <c r="M55" s="130">
        <v>8.3409999999999998E-2</v>
      </c>
    </row>
    <row r="56" spans="1:13">
      <c r="A56" s="66">
        <v>47</v>
      </c>
      <c r="B56" s="130" t="s">
        <v>195</v>
      </c>
      <c r="C56" s="130">
        <v>407.9</v>
      </c>
      <c r="D56" s="131">
        <v>407.8</v>
      </c>
      <c r="E56" s="131">
        <v>404.85</v>
      </c>
      <c r="F56" s="131">
        <v>401.8</v>
      </c>
      <c r="G56" s="131">
        <v>398.85</v>
      </c>
      <c r="H56" s="131">
        <v>410.85</v>
      </c>
      <c r="I56" s="131">
        <v>413.79999999999995</v>
      </c>
      <c r="J56" s="131">
        <v>416.85</v>
      </c>
      <c r="K56" s="130">
        <v>410.75</v>
      </c>
      <c r="L56" s="130">
        <v>404.75</v>
      </c>
      <c r="M56" s="130">
        <v>4.6631900000000002</v>
      </c>
    </row>
    <row r="57" spans="1:13">
      <c r="A57" s="66">
        <v>48</v>
      </c>
      <c r="B57" s="130" t="s">
        <v>54</v>
      </c>
      <c r="C57" s="130">
        <v>295.60000000000002</v>
      </c>
      <c r="D57" s="131">
        <v>299.13333333333338</v>
      </c>
      <c r="E57" s="131">
        <v>289.76666666666677</v>
      </c>
      <c r="F57" s="131">
        <v>283.93333333333339</v>
      </c>
      <c r="G57" s="131">
        <v>274.56666666666678</v>
      </c>
      <c r="H57" s="131">
        <v>304.96666666666675</v>
      </c>
      <c r="I57" s="131">
        <v>314.33333333333343</v>
      </c>
      <c r="J57" s="131">
        <v>320.16666666666674</v>
      </c>
      <c r="K57" s="130">
        <v>308.5</v>
      </c>
      <c r="L57" s="130">
        <v>293.3</v>
      </c>
      <c r="M57" s="130">
        <v>65.699160000000006</v>
      </c>
    </row>
    <row r="58" spans="1:13">
      <c r="A58" s="66">
        <v>49</v>
      </c>
      <c r="B58" s="130" t="s">
        <v>233</v>
      </c>
      <c r="C58" s="130">
        <v>201.4</v>
      </c>
      <c r="D58" s="131">
        <v>200.03333333333333</v>
      </c>
      <c r="E58" s="131">
        <v>198.16666666666666</v>
      </c>
      <c r="F58" s="131">
        <v>194.93333333333334</v>
      </c>
      <c r="G58" s="131">
        <v>193.06666666666666</v>
      </c>
      <c r="H58" s="131">
        <v>203.26666666666665</v>
      </c>
      <c r="I58" s="131">
        <v>205.13333333333333</v>
      </c>
      <c r="J58" s="131">
        <v>208.36666666666665</v>
      </c>
      <c r="K58" s="130">
        <v>201.9</v>
      </c>
      <c r="L58" s="130">
        <v>196.8</v>
      </c>
      <c r="M58" s="130">
        <v>27.988320000000002</v>
      </c>
    </row>
    <row r="59" spans="1:13">
      <c r="A59" s="66">
        <v>50</v>
      </c>
      <c r="B59" s="130" t="s">
        <v>672</v>
      </c>
      <c r="C59" s="130">
        <v>66.400000000000006</v>
      </c>
      <c r="D59" s="131">
        <v>66.733333333333334</v>
      </c>
      <c r="E59" s="131">
        <v>65.316666666666663</v>
      </c>
      <c r="F59" s="131">
        <v>64.233333333333334</v>
      </c>
      <c r="G59" s="131">
        <v>62.816666666666663</v>
      </c>
      <c r="H59" s="131">
        <v>67.816666666666663</v>
      </c>
      <c r="I59" s="131">
        <v>69.23333333333332</v>
      </c>
      <c r="J59" s="131">
        <v>70.316666666666663</v>
      </c>
      <c r="K59" s="130">
        <v>68.150000000000006</v>
      </c>
      <c r="L59" s="130">
        <v>65.650000000000006</v>
      </c>
      <c r="M59" s="130">
        <v>2.2524700000000002</v>
      </c>
    </row>
    <row r="60" spans="1:13">
      <c r="A60" s="66">
        <v>51</v>
      </c>
      <c r="B60" s="130" t="s">
        <v>55</v>
      </c>
      <c r="C60" s="130">
        <v>1209.9000000000001</v>
      </c>
      <c r="D60" s="131">
        <v>1214.3</v>
      </c>
      <c r="E60" s="131">
        <v>1201.5999999999999</v>
      </c>
      <c r="F60" s="131">
        <v>1193.3</v>
      </c>
      <c r="G60" s="131">
        <v>1180.5999999999999</v>
      </c>
      <c r="H60" s="131">
        <v>1222.5999999999999</v>
      </c>
      <c r="I60" s="131">
        <v>1235.3000000000002</v>
      </c>
      <c r="J60" s="131">
        <v>1243.5999999999999</v>
      </c>
      <c r="K60" s="130">
        <v>1227</v>
      </c>
      <c r="L60" s="130">
        <v>1206</v>
      </c>
      <c r="M60" s="130">
        <v>2.5215800000000002</v>
      </c>
    </row>
    <row r="61" spans="1:13">
      <c r="A61" s="66">
        <v>52</v>
      </c>
      <c r="B61" s="130" t="s">
        <v>687</v>
      </c>
      <c r="C61" s="130">
        <v>1464.55</v>
      </c>
      <c r="D61" s="131">
        <v>1458.25</v>
      </c>
      <c r="E61" s="131">
        <v>1444.5</v>
      </c>
      <c r="F61" s="131">
        <v>1424.45</v>
      </c>
      <c r="G61" s="131">
        <v>1410.7</v>
      </c>
      <c r="H61" s="131">
        <v>1478.3</v>
      </c>
      <c r="I61" s="131">
        <v>1492.05</v>
      </c>
      <c r="J61" s="131">
        <v>1512.1</v>
      </c>
      <c r="K61" s="130">
        <v>1472</v>
      </c>
      <c r="L61" s="130">
        <v>1438.2</v>
      </c>
      <c r="M61" s="130">
        <v>3.5806300000000002</v>
      </c>
    </row>
    <row r="62" spans="1:13">
      <c r="A62" s="66">
        <v>53</v>
      </c>
      <c r="B62" s="130" t="s">
        <v>57</v>
      </c>
      <c r="C62" s="130">
        <v>586.5</v>
      </c>
      <c r="D62" s="131">
        <v>589.5</v>
      </c>
      <c r="E62" s="131">
        <v>580.1</v>
      </c>
      <c r="F62" s="131">
        <v>573.70000000000005</v>
      </c>
      <c r="G62" s="131">
        <v>564.30000000000007</v>
      </c>
      <c r="H62" s="131">
        <v>595.9</v>
      </c>
      <c r="I62" s="131">
        <v>605.30000000000007</v>
      </c>
      <c r="J62" s="131">
        <v>611.69999999999993</v>
      </c>
      <c r="K62" s="130">
        <v>598.9</v>
      </c>
      <c r="L62" s="130">
        <v>583.1</v>
      </c>
      <c r="M62" s="130">
        <v>13.495900000000001</v>
      </c>
    </row>
    <row r="63" spans="1:13">
      <c r="A63" s="66">
        <v>54</v>
      </c>
      <c r="B63" s="130" t="s">
        <v>58</v>
      </c>
      <c r="C63" s="130">
        <v>309</v>
      </c>
      <c r="D63" s="131">
        <v>311.05</v>
      </c>
      <c r="E63" s="131">
        <v>305.15000000000003</v>
      </c>
      <c r="F63" s="131">
        <v>301.3</v>
      </c>
      <c r="G63" s="131">
        <v>295.40000000000003</v>
      </c>
      <c r="H63" s="131">
        <v>314.90000000000003</v>
      </c>
      <c r="I63" s="131">
        <v>320.8</v>
      </c>
      <c r="J63" s="131">
        <v>324.65000000000003</v>
      </c>
      <c r="K63" s="130">
        <v>316.95</v>
      </c>
      <c r="L63" s="130">
        <v>307.2</v>
      </c>
      <c r="M63" s="130">
        <v>66.676010000000005</v>
      </c>
    </row>
    <row r="64" spans="1:13">
      <c r="A64" s="66">
        <v>55</v>
      </c>
      <c r="B64" s="130" t="s">
        <v>59</v>
      </c>
      <c r="C64" s="130">
        <v>1049.1500000000001</v>
      </c>
      <c r="D64" s="131">
        <v>1052.5000000000002</v>
      </c>
      <c r="E64" s="131">
        <v>1040.3000000000004</v>
      </c>
      <c r="F64" s="131">
        <v>1031.4500000000003</v>
      </c>
      <c r="G64" s="131">
        <v>1019.2500000000005</v>
      </c>
      <c r="H64" s="131">
        <v>1061.3500000000004</v>
      </c>
      <c r="I64" s="131">
        <v>1073.5500000000002</v>
      </c>
      <c r="J64" s="131">
        <v>1082.4000000000003</v>
      </c>
      <c r="K64" s="130">
        <v>1064.7</v>
      </c>
      <c r="L64" s="130">
        <v>1043.6500000000001</v>
      </c>
      <c r="M64" s="130">
        <v>4.3424800000000001</v>
      </c>
    </row>
    <row r="65" spans="1:13">
      <c r="A65" s="66">
        <v>56</v>
      </c>
      <c r="B65" s="130" t="s">
        <v>196</v>
      </c>
      <c r="C65" s="130">
        <v>1330.15</v>
      </c>
      <c r="D65" s="131">
        <v>1323.3</v>
      </c>
      <c r="E65" s="131">
        <v>1308.5999999999999</v>
      </c>
      <c r="F65" s="131">
        <v>1287.05</v>
      </c>
      <c r="G65" s="131">
        <v>1272.3499999999999</v>
      </c>
      <c r="H65" s="131">
        <v>1344.85</v>
      </c>
      <c r="I65" s="131">
        <v>1359.5500000000002</v>
      </c>
      <c r="J65" s="131">
        <v>1381.1</v>
      </c>
      <c r="K65" s="130">
        <v>1338</v>
      </c>
      <c r="L65" s="130">
        <v>1301.75</v>
      </c>
      <c r="M65" s="130">
        <v>2.8750599999999999</v>
      </c>
    </row>
    <row r="66" spans="1:13">
      <c r="A66" s="66">
        <v>57</v>
      </c>
      <c r="B66" s="130" t="s">
        <v>701</v>
      </c>
      <c r="C66" s="130">
        <v>546.35</v>
      </c>
      <c r="D66" s="131">
        <v>547.7833333333333</v>
      </c>
      <c r="E66" s="131">
        <v>536.56666666666661</v>
      </c>
      <c r="F66" s="131">
        <v>526.7833333333333</v>
      </c>
      <c r="G66" s="131">
        <v>515.56666666666661</v>
      </c>
      <c r="H66" s="131">
        <v>557.56666666666661</v>
      </c>
      <c r="I66" s="131">
        <v>568.7833333333333</v>
      </c>
      <c r="J66" s="131">
        <v>578.56666666666661</v>
      </c>
      <c r="K66" s="130">
        <v>559</v>
      </c>
      <c r="L66" s="130">
        <v>538</v>
      </c>
      <c r="M66" s="130">
        <v>1.8063400000000001</v>
      </c>
    </row>
    <row r="67" spans="1:13">
      <c r="A67" s="66">
        <v>58</v>
      </c>
      <c r="B67" s="130" t="s">
        <v>713</v>
      </c>
      <c r="C67" s="130">
        <v>232.7</v>
      </c>
      <c r="D67" s="131">
        <v>231.79999999999998</v>
      </c>
      <c r="E67" s="131">
        <v>230.09999999999997</v>
      </c>
      <c r="F67" s="131">
        <v>227.49999999999997</v>
      </c>
      <c r="G67" s="131">
        <v>225.79999999999995</v>
      </c>
      <c r="H67" s="131">
        <v>234.39999999999998</v>
      </c>
      <c r="I67" s="131">
        <v>236.09999999999997</v>
      </c>
      <c r="J67" s="131">
        <v>238.7</v>
      </c>
      <c r="K67" s="130">
        <v>233.5</v>
      </c>
      <c r="L67" s="130">
        <v>229.2</v>
      </c>
      <c r="M67" s="130">
        <v>5.1217499999999996</v>
      </c>
    </row>
    <row r="68" spans="1:13">
      <c r="A68" s="66">
        <v>59</v>
      </c>
      <c r="B68" s="130" t="s">
        <v>354</v>
      </c>
      <c r="C68" s="130">
        <v>808.45</v>
      </c>
      <c r="D68" s="131">
        <v>813.5</v>
      </c>
      <c r="E68" s="131">
        <v>797.05</v>
      </c>
      <c r="F68" s="131">
        <v>785.65</v>
      </c>
      <c r="G68" s="131">
        <v>769.19999999999993</v>
      </c>
      <c r="H68" s="131">
        <v>824.9</v>
      </c>
      <c r="I68" s="131">
        <v>841.35</v>
      </c>
      <c r="J68" s="131">
        <v>852.75</v>
      </c>
      <c r="K68" s="130">
        <v>829.95</v>
      </c>
      <c r="L68" s="130">
        <v>802.1</v>
      </c>
      <c r="M68" s="130">
        <v>1.94326</v>
      </c>
    </row>
    <row r="69" spans="1:13">
      <c r="A69" s="66">
        <v>60</v>
      </c>
      <c r="B69" s="130" t="s">
        <v>63</v>
      </c>
      <c r="C69" s="130">
        <v>222.45</v>
      </c>
      <c r="D69" s="131">
        <v>224.18333333333331</v>
      </c>
      <c r="E69" s="131">
        <v>219.46666666666661</v>
      </c>
      <c r="F69" s="131">
        <v>216.48333333333329</v>
      </c>
      <c r="G69" s="131">
        <v>211.76666666666659</v>
      </c>
      <c r="H69" s="131">
        <v>227.16666666666663</v>
      </c>
      <c r="I69" s="131">
        <v>231.88333333333333</v>
      </c>
      <c r="J69" s="131">
        <v>234.86666666666665</v>
      </c>
      <c r="K69" s="130">
        <v>228.9</v>
      </c>
      <c r="L69" s="130">
        <v>221.2</v>
      </c>
      <c r="M69" s="130">
        <v>41.176299999999998</v>
      </c>
    </row>
    <row r="70" spans="1:13">
      <c r="A70" s="66">
        <v>61</v>
      </c>
      <c r="B70" s="130" t="s">
        <v>60</v>
      </c>
      <c r="C70" s="130">
        <v>328.1</v>
      </c>
      <c r="D70" s="131">
        <v>329.55</v>
      </c>
      <c r="E70" s="131">
        <v>324.90000000000003</v>
      </c>
      <c r="F70" s="131">
        <v>321.70000000000005</v>
      </c>
      <c r="G70" s="131">
        <v>317.05000000000007</v>
      </c>
      <c r="H70" s="131">
        <v>332.75</v>
      </c>
      <c r="I70" s="131">
        <v>337.4</v>
      </c>
      <c r="J70" s="131">
        <v>340.59999999999997</v>
      </c>
      <c r="K70" s="130">
        <v>334.2</v>
      </c>
      <c r="L70" s="130">
        <v>326.35000000000002</v>
      </c>
      <c r="M70" s="130">
        <v>6.9869899999999996</v>
      </c>
    </row>
    <row r="71" spans="1:13">
      <c r="A71" s="66">
        <v>62</v>
      </c>
      <c r="B71" s="130" t="s">
        <v>726</v>
      </c>
      <c r="C71" s="130">
        <v>2673.5</v>
      </c>
      <c r="D71" s="131">
        <v>2678.8833333333332</v>
      </c>
      <c r="E71" s="131">
        <v>2655.7666666666664</v>
      </c>
      <c r="F71" s="131">
        <v>2638.0333333333333</v>
      </c>
      <c r="G71" s="131">
        <v>2614.9166666666665</v>
      </c>
      <c r="H71" s="131">
        <v>2696.6166666666663</v>
      </c>
      <c r="I71" s="131">
        <v>2719.7333333333331</v>
      </c>
      <c r="J71" s="131">
        <v>2737.4666666666662</v>
      </c>
      <c r="K71" s="130">
        <v>2702</v>
      </c>
      <c r="L71" s="130">
        <v>2661.15</v>
      </c>
      <c r="M71" s="130">
        <v>0.98501000000000005</v>
      </c>
    </row>
    <row r="72" spans="1:13">
      <c r="A72" s="66">
        <v>63</v>
      </c>
      <c r="B72" s="130" t="s">
        <v>234</v>
      </c>
      <c r="C72" s="130">
        <v>563.4</v>
      </c>
      <c r="D72" s="131">
        <v>571.31666666666661</v>
      </c>
      <c r="E72" s="131">
        <v>552.68333333333317</v>
      </c>
      <c r="F72" s="131">
        <v>541.96666666666658</v>
      </c>
      <c r="G72" s="131">
        <v>523.33333333333314</v>
      </c>
      <c r="H72" s="131">
        <v>582.03333333333319</v>
      </c>
      <c r="I72" s="131">
        <v>600.66666666666663</v>
      </c>
      <c r="J72" s="131">
        <v>611.38333333333321</v>
      </c>
      <c r="K72" s="130">
        <v>589.95000000000005</v>
      </c>
      <c r="L72" s="130">
        <v>560.6</v>
      </c>
      <c r="M72" s="130">
        <v>29.82273</v>
      </c>
    </row>
    <row r="73" spans="1:13">
      <c r="A73" s="66">
        <v>64</v>
      </c>
      <c r="B73" s="130" t="s">
        <v>61</v>
      </c>
      <c r="C73" s="130">
        <v>71.95</v>
      </c>
      <c r="D73" s="131">
        <v>72.316666666666663</v>
      </c>
      <c r="E73" s="131">
        <v>70.633333333333326</v>
      </c>
      <c r="F73" s="131">
        <v>69.316666666666663</v>
      </c>
      <c r="G73" s="131">
        <v>67.633333333333326</v>
      </c>
      <c r="H73" s="131">
        <v>73.633333333333326</v>
      </c>
      <c r="I73" s="131">
        <v>75.316666666666663</v>
      </c>
      <c r="J73" s="131">
        <v>76.633333333333326</v>
      </c>
      <c r="K73" s="130">
        <v>74</v>
      </c>
      <c r="L73" s="130">
        <v>71</v>
      </c>
      <c r="M73" s="130">
        <v>25.72898</v>
      </c>
    </row>
    <row r="74" spans="1:13">
      <c r="A74" s="66">
        <v>65</v>
      </c>
      <c r="B74" s="130" t="s">
        <v>62</v>
      </c>
      <c r="C74" s="130">
        <v>1035.55</v>
      </c>
      <c r="D74" s="131">
        <v>1035.4166666666667</v>
      </c>
      <c r="E74" s="131">
        <v>1025.8333333333335</v>
      </c>
      <c r="F74" s="131">
        <v>1016.1166666666668</v>
      </c>
      <c r="G74" s="131">
        <v>1006.5333333333335</v>
      </c>
      <c r="H74" s="131">
        <v>1045.1333333333334</v>
      </c>
      <c r="I74" s="131">
        <v>1054.7166666666669</v>
      </c>
      <c r="J74" s="131">
        <v>1064.4333333333334</v>
      </c>
      <c r="K74" s="130">
        <v>1045</v>
      </c>
      <c r="L74" s="130">
        <v>1025.7</v>
      </c>
      <c r="M74" s="130">
        <v>3.3895499999999998</v>
      </c>
    </row>
    <row r="75" spans="1:13">
      <c r="A75" s="66">
        <v>66</v>
      </c>
      <c r="B75" s="130" t="s">
        <v>1259</v>
      </c>
      <c r="C75" s="130">
        <v>907.65</v>
      </c>
      <c r="D75" s="131">
        <v>908.18333333333339</v>
      </c>
      <c r="E75" s="131">
        <v>905.46666666666681</v>
      </c>
      <c r="F75" s="131">
        <v>903.28333333333342</v>
      </c>
      <c r="G75" s="131">
        <v>900.56666666666683</v>
      </c>
      <c r="H75" s="131">
        <v>910.36666666666679</v>
      </c>
      <c r="I75" s="131">
        <v>913.08333333333348</v>
      </c>
      <c r="J75" s="131">
        <v>915.26666666666677</v>
      </c>
      <c r="K75" s="130">
        <v>910.9</v>
      </c>
      <c r="L75" s="130">
        <v>906</v>
      </c>
      <c r="M75" s="130">
        <v>0.11222</v>
      </c>
    </row>
    <row r="76" spans="1:13">
      <c r="A76" s="66">
        <v>67</v>
      </c>
      <c r="B76" s="130" t="s">
        <v>64</v>
      </c>
      <c r="C76" s="130">
        <v>2236</v>
      </c>
      <c r="D76" s="131">
        <v>2225.2833333333333</v>
      </c>
      <c r="E76" s="131">
        <v>2209.0166666666664</v>
      </c>
      <c r="F76" s="131">
        <v>2182.0333333333333</v>
      </c>
      <c r="G76" s="131">
        <v>2165.7666666666664</v>
      </c>
      <c r="H76" s="131">
        <v>2252.2666666666664</v>
      </c>
      <c r="I76" s="131">
        <v>2268.5333333333338</v>
      </c>
      <c r="J76" s="131">
        <v>2295.5166666666664</v>
      </c>
      <c r="K76" s="130">
        <v>2241.5500000000002</v>
      </c>
      <c r="L76" s="130">
        <v>2198.3000000000002</v>
      </c>
      <c r="M76" s="130">
        <v>6.76152</v>
      </c>
    </row>
    <row r="77" spans="1:13">
      <c r="A77" s="66">
        <v>68</v>
      </c>
      <c r="B77" s="130" t="s">
        <v>783</v>
      </c>
      <c r="C77" s="130">
        <v>265.75</v>
      </c>
      <c r="D77" s="131">
        <v>265.31666666666666</v>
      </c>
      <c r="E77" s="131">
        <v>263.5333333333333</v>
      </c>
      <c r="F77" s="131">
        <v>261.31666666666666</v>
      </c>
      <c r="G77" s="131">
        <v>259.5333333333333</v>
      </c>
      <c r="H77" s="131">
        <v>267.5333333333333</v>
      </c>
      <c r="I77" s="131">
        <v>269.31666666666672</v>
      </c>
      <c r="J77" s="131">
        <v>271.5333333333333</v>
      </c>
      <c r="K77" s="130">
        <v>267.10000000000002</v>
      </c>
      <c r="L77" s="130">
        <v>263.10000000000002</v>
      </c>
      <c r="M77" s="130">
        <v>11.92864</v>
      </c>
    </row>
    <row r="78" spans="1:13">
      <c r="A78" s="66">
        <v>69</v>
      </c>
      <c r="B78" s="130" t="s">
        <v>65</v>
      </c>
      <c r="C78" s="130">
        <v>27154.65</v>
      </c>
      <c r="D78" s="131">
        <v>27169.416666666668</v>
      </c>
      <c r="E78" s="131">
        <v>26992.033333333336</v>
      </c>
      <c r="F78" s="131">
        <v>26829.416666666668</v>
      </c>
      <c r="G78" s="131">
        <v>26652.033333333336</v>
      </c>
      <c r="H78" s="131">
        <v>27332.033333333336</v>
      </c>
      <c r="I78" s="131">
        <v>27509.416666666668</v>
      </c>
      <c r="J78" s="131">
        <v>27672.033333333336</v>
      </c>
      <c r="K78" s="130">
        <v>27346.799999999999</v>
      </c>
      <c r="L78" s="130">
        <v>27006.799999999999</v>
      </c>
      <c r="M78" s="130">
        <v>0.50683999999999996</v>
      </c>
    </row>
    <row r="79" spans="1:13">
      <c r="A79" s="66">
        <v>70</v>
      </c>
      <c r="B79" s="130" t="s">
        <v>197</v>
      </c>
      <c r="C79" s="130">
        <v>1094.1500000000001</v>
      </c>
      <c r="D79" s="131">
        <v>1098.0166666666667</v>
      </c>
      <c r="E79" s="131">
        <v>1086.1333333333332</v>
      </c>
      <c r="F79" s="131">
        <v>1078.1166666666666</v>
      </c>
      <c r="G79" s="131">
        <v>1066.2333333333331</v>
      </c>
      <c r="H79" s="131">
        <v>1106.0333333333333</v>
      </c>
      <c r="I79" s="131">
        <v>1117.916666666667</v>
      </c>
      <c r="J79" s="131">
        <v>1125.9333333333334</v>
      </c>
      <c r="K79" s="130">
        <v>1109.9000000000001</v>
      </c>
      <c r="L79" s="130">
        <v>1090</v>
      </c>
      <c r="M79" s="130">
        <v>0.34860000000000002</v>
      </c>
    </row>
    <row r="80" spans="1:13">
      <c r="A80" s="66">
        <v>71</v>
      </c>
      <c r="B80" s="130" t="s">
        <v>2283</v>
      </c>
      <c r="C80" s="130">
        <v>1366</v>
      </c>
      <c r="D80" s="131">
        <v>1355.8833333333334</v>
      </c>
      <c r="E80" s="131">
        <v>1322.3666666666668</v>
      </c>
      <c r="F80" s="131">
        <v>1278.7333333333333</v>
      </c>
      <c r="G80" s="131">
        <v>1245.2166666666667</v>
      </c>
      <c r="H80" s="131">
        <v>1399.5166666666669</v>
      </c>
      <c r="I80" s="131">
        <v>1433.0333333333338</v>
      </c>
      <c r="J80" s="131">
        <v>1476.666666666667</v>
      </c>
      <c r="K80" s="130">
        <v>1389.4</v>
      </c>
      <c r="L80" s="130">
        <v>1312.25</v>
      </c>
      <c r="M80" s="130">
        <v>2.5348799999999998</v>
      </c>
    </row>
    <row r="81" spans="1:13">
      <c r="A81" s="66">
        <v>72</v>
      </c>
      <c r="B81" s="130" t="s">
        <v>66</v>
      </c>
      <c r="C81" s="130">
        <v>170.45</v>
      </c>
      <c r="D81" s="131">
        <v>172.33333333333334</v>
      </c>
      <c r="E81" s="131">
        <v>167.36666666666667</v>
      </c>
      <c r="F81" s="131">
        <v>164.28333333333333</v>
      </c>
      <c r="G81" s="131">
        <v>159.31666666666666</v>
      </c>
      <c r="H81" s="131">
        <v>175.41666666666669</v>
      </c>
      <c r="I81" s="131">
        <v>180.38333333333333</v>
      </c>
      <c r="J81" s="131">
        <v>183.4666666666667</v>
      </c>
      <c r="K81" s="130">
        <v>177.3</v>
      </c>
      <c r="L81" s="130">
        <v>169.25</v>
      </c>
      <c r="M81" s="130">
        <v>20.873280000000001</v>
      </c>
    </row>
    <row r="82" spans="1:13">
      <c r="A82" s="66">
        <v>73</v>
      </c>
      <c r="B82" s="130" t="s">
        <v>67</v>
      </c>
      <c r="C82" s="130">
        <v>209.1</v>
      </c>
      <c r="D82" s="131">
        <v>209.54999999999998</v>
      </c>
      <c r="E82" s="131">
        <v>207.29999999999995</v>
      </c>
      <c r="F82" s="131">
        <v>205.49999999999997</v>
      </c>
      <c r="G82" s="131">
        <v>203.24999999999994</v>
      </c>
      <c r="H82" s="131">
        <v>211.34999999999997</v>
      </c>
      <c r="I82" s="131">
        <v>213.60000000000002</v>
      </c>
      <c r="J82" s="131">
        <v>215.39999999999998</v>
      </c>
      <c r="K82" s="130">
        <v>211.8</v>
      </c>
      <c r="L82" s="130">
        <v>207.75</v>
      </c>
      <c r="M82" s="130">
        <v>19.30236</v>
      </c>
    </row>
    <row r="83" spans="1:13">
      <c r="A83" s="66">
        <v>74</v>
      </c>
      <c r="B83" s="130" t="s">
        <v>68</v>
      </c>
      <c r="C83" s="130">
        <v>95.95</v>
      </c>
      <c r="D83" s="131">
        <v>96.266666666666666</v>
      </c>
      <c r="E83" s="131">
        <v>95.133333333333326</v>
      </c>
      <c r="F83" s="131">
        <v>94.316666666666663</v>
      </c>
      <c r="G83" s="131">
        <v>93.183333333333323</v>
      </c>
      <c r="H83" s="131">
        <v>97.083333333333329</v>
      </c>
      <c r="I83" s="131">
        <v>98.216666666666683</v>
      </c>
      <c r="J83" s="131">
        <v>99.033333333333331</v>
      </c>
      <c r="K83" s="130">
        <v>97.4</v>
      </c>
      <c r="L83" s="130">
        <v>95.45</v>
      </c>
      <c r="M83" s="130">
        <v>67.951840000000004</v>
      </c>
    </row>
    <row r="84" spans="1:13">
      <c r="A84" s="66">
        <v>75</v>
      </c>
      <c r="B84" s="130" t="s">
        <v>69</v>
      </c>
      <c r="C84" s="130">
        <v>457.05</v>
      </c>
      <c r="D84" s="131">
        <v>462.13333333333338</v>
      </c>
      <c r="E84" s="131">
        <v>449.91666666666674</v>
      </c>
      <c r="F84" s="131">
        <v>442.78333333333336</v>
      </c>
      <c r="G84" s="131">
        <v>430.56666666666672</v>
      </c>
      <c r="H84" s="131">
        <v>469.26666666666677</v>
      </c>
      <c r="I84" s="131">
        <v>481.48333333333335</v>
      </c>
      <c r="J84" s="131">
        <v>488.61666666666679</v>
      </c>
      <c r="K84" s="130">
        <v>474.35</v>
      </c>
      <c r="L84" s="130">
        <v>455</v>
      </c>
      <c r="M84" s="130">
        <v>45.880929999999999</v>
      </c>
    </row>
    <row r="85" spans="1:13">
      <c r="A85" s="66">
        <v>76</v>
      </c>
      <c r="B85" s="130" t="s">
        <v>71</v>
      </c>
      <c r="C85" s="130">
        <v>18.75</v>
      </c>
      <c r="D85" s="131">
        <v>18.850000000000001</v>
      </c>
      <c r="E85" s="131">
        <v>18.500000000000004</v>
      </c>
      <c r="F85" s="131">
        <v>18.250000000000004</v>
      </c>
      <c r="G85" s="131">
        <v>17.900000000000006</v>
      </c>
      <c r="H85" s="131">
        <v>19.100000000000001</v>
      </c>
      <c r="I85" s="131">
        <v>19.449999999999996</v>
      </c>
      <c r="J85" s="131">
        <v>19.7</v>
      </c>
      <c r="K85" s="130">
        <v>19.2</v>
      </c>
      <c r="L85" s="130">
        <v>18.600000000000001</v>
      </c>
      <c r="M85" s="130">
        <v>280.62254000000001</v>
      </c>
    </row>
    <row r="86" spans="1:13">
      <c r="A86" s="66">
        <v>77</v>
      </c>
      <c r="B86" s="130" t="s">
        <v>182</v>
      </c>
      <c r="C86" s="130">
        <v>6733.85</v>
      </c>
      <c r="D86" s="131">
        <v>6745.3</v>
      </c>
      <c r="E86" s="131">
        <v>6690.6</v>
      </c>
      <c r="F86" s="131">
        <v>6647.35</v>
      </c>
      <c r="G86" s="131">
        <v>6592.6500000000005</v>
      </c>
      <c r="H86" s="131">
        <v>6788.55</v>
      </c>
      <c r="I86" s="131">
        <v>6843.2499999999991</v>
      </c>
      <c r="J86" s="131">
        <v>6886.5</v>
      </c>
      <c r="K86" s="130">
        <v>6800</v>
      </c>
      <c r="L86" s="130">
        <v>6702.05</v>
      </c>
      <c r="M86" s="130">
        <v>6.7530000000000007E-2</v>
      </c>
    </row>
    <row r="87" spans="1:13">
      <c r="A87" s="66">
        <v>78</v>
      </c>
      <c r="B87" s="130" t="s">
        <v>900</v>
      </c>
      <c r="C87" s="130">
        <v>2393.4</v>
      </c>
      <c r="D87" s="131">
        <v>2397.25</v>
      </c>
      <c r="E87" s="131">
        <v>2377.8000000000002</v>
      </c>
      <c r="F87" s="131">
        <v>2362.2000000000003</v>
      </c>
      <c r="G87" s="131">
        <v>2342.7500000000005</v>
      </c>
      <c r="H87" s="131">
        <v>2412.85</v>
      </c>
      <c r="I87" s="131">
        <v>2432.2999999999997</v>
      </c>
      <c r="J87" s="131">
        <v>2447.8999999999996</v>
      </c>
      <c r="K87" s="130">
        <v>2416.6999999999998</v>
      </c>
      <c r="L87" s="130">
        <v>2381.65</v>
      </c>
      <c r="M87" s="130">
        <v>8.9249999999999996E-2</v>
      </c>
    </row>
    <row r="88" spans="1:13">
      <c r="A88" s="66">
        <v>79</v>
      </c>
      <c r="B88" s="130" t="s">
        <v>70</v>
      </c>
      <c r="C88" s="130">
        <v>540.4</v>
      </c>
      <c r="D88" s="131">
        <v>540.18333333333339</v>
      </c>
      <c r="E88" s="131">
        <v>537.86666666666679</v>
      </c>
      <c r="F88" s="131">
        <v>535.33333333333337</v>
      </c>
      <c r="G88" s="131">
        <v>533.01666666666677</v>
      </c>
      <c r="H88" s="131">
        <v>542.71666666666681</v>
      </c>
      <c r="I88" s="131">
        <v>545.03333333333342</v>
      </c>
      <c r="J88" s="131">
        <v>547.56666666666683</v>
      </c>
      <c r="K88" s="130">
        <v>542.5</v>
      </c>
      <c r="L88" s="130">
        <v>537.65</v>
      </c>
      <c r="M88" s="130">
        <v>5.0144599999999997</v>
      </c>
    </row>
    <row r="89" spans="1:13">
      <c r="A89" s="66">
        <v>80</v>
      </c>
      <c r="B89" s="130" t="s">
        <v>350</v>
      </c>
      <c r="C89" s="130">
        <v>1091.3499999999999</v>
      </c>
      <c r="D89" s="131">
        <v>1086.5333333333335</v>
      </c>
      <c r="E89" s="131">
        <v>1075.116666666667</v>
      </c>
      <c r="F89" s="131">
        <v>1058.8833333333334</v>
      </c>
      <c r="G89" s="131">
        <v>1047.4666666666669</v>
      </c>
      <c r="H89" s="131">
        <v>1102.7666666666671</v>
      </c>
      <c r="I89" s="131">
        <v>1114.1833333333336</v>
      </c>
      <c r="J89" s="131">
        <v>1130.4166666666672</v>
      </c>
      <c r="K89" s="130">
        <v>1097.95</v>
      </c>
      <c r="L89" s="130">
        <v>1070.3</v>
      </c>
      <c r="M89" s="130">
        <v>6.6153000000000004</v>
      </c>
    </row>
    <row r="90" spans="1:13">
      <c r="A90" s="66">
        <v>81</v>
      </c>
      <c r="B90" s="130" t="s">
        <v>72</v>
      </c>
      <c r="C90" s="130">
        <v>547.79999999999995</v>
      </c>
      <c r="D90" s="131">
        <v>549.33333333333337</v>
      </c>
      <c r="E90" s="131">
        <v>543.7166666666667</v>
      </c>
      <c r="F90" s="131">
        <v>539.63333333333333</v>
      </c>
      <c r="G90" s="131">
        <v>534.01666666666665</v>
      </c>
      <c r="H90" s="131">
        <v>553.41666666666674</v>
      </c>
      <c r="I90" s="131">
        <v>559.0333333333333</v>
      </c>
      <c r="J90" s="131">
        <v>563.11666666666679</v>
      </c>
      <c r="K90" s="130">
        <v>554.95000000000005</v>
      </c>
      <c r="L90" s="130">
        <v>545.25</v>
      </c>
      <c r="M90" s="130">
        <v>2.7115</v>
      </c>
    </row>
    <row r="91" spans="1:13">
      <c r="A91" s="66">
        <v>82</v>
      </c>
      <c r="B91" s="130" t="s">
        <v>937</v>
      </c>
      <c r="C91" s="130">
        <v>555.6</v>
      </c>
      <c r="D91" s="131">
        <v>555.43333333333339</v>
      </c>
      <c r="E91" s="131">
        <v>539.91666666666674</v>
      </c>
      <c r="F91" s="131">
        <v>524.23333333333335</v>
      </c>
      <c r="G91" s="131">
        <v>508.7166666666667</v>
      </c>
      <c r="H91" s="131">
        <v>571.11666666666679</v>
      </c>
      <c r="I91" s="131">
        <v>586.63333333333344</v>
      </c>
      <c r="J91" s="131">
        <v>602.31666666666683</v>
      </c>
      <c r="K91" s="130">
        <v>570.95000000000005</v>
      </c>
      <c r="L91" s="130">
        <v>539.75</v>
      </c>
      <c r="M91" s="130">
        <v>10.66947</v>
      </c>
    </row>
    <row r="92" spans="1:13">
      <c r="A92" s="66">
        <v>83</v>
      </c>
      <c r="B92" s="130" t="s">
        <v>318</v>
      </c>
      <c r="C92" s="130">
        <v>142.44999999999999</v>
      </c>
      <c r="D92" s="131">
        <v>142.73333333333335</v>
      </c>
      <c r="E92" s="131">
        <v>140.56666666666669</v>
      </c>
      <c r="F92" s="131">
        <v>138.68333333333334</v>
      </c>
      <c r="G92" s="131">
        <v>136.51666666666668</v>
      </c>
      <c r="H92" s="131">
        <v>144.6166666666667</v>
      </c>
      <c r="I92" s="131">
        <v>146.78333333333333</v>
      </c>
      <c r="J92" s="131">
        <v>148.66666666666671</v>
      </c>
      <c r="K92" s="130">
        <v>144.9</v>
      </c>
      <c r="L92" s="130">
        <v>140.85</v>
      </c>
      <c r="M92" s="130">
        <v>2.9895299999999998</v>
      </c>
    </row>
    <row r="93" spans="1:13">
      <c r="A93" s="66">
        <v>84</v>
      </c>
      <c r="B93" s="130" t="s">
        <v>199</v>
      </c>
      <c r="C93" s="130">
        <v>204.45</v>
      </c>
      <c r="D93" s="131">
        <v>203.85</v>
      </c>
      <c r="E93" s="131">
        <v>202.39999999999998</v>
      </c>
      <c r="F93" s="131">
        <v>200.35</v>
      </c>
      <c r="G93" s="131">
        <v>198.89999999999998</v>
      </c>
      <c r="H93" s="131">
        <v>205.89999999999998</v>
      </c>
      <c r="I93" s="131">
        <v>207.34999999999997</v>
      </c>
      <c r="J93" s="131">
        <v>209.39999999999998</v>
      </c>
      <c r="K93" s="130">
        <v>205.3</v>
      </c>
      <c r="L93" s="130">
        <v>201.8</v>
      </c>
      <c r="M93" s="130">
        <v>4.6195599999999999</v>
      </c>
    </row>
    <row r="94" spans="1:13">
      <c r="A94" s="66">
        <v>85</v>
      </c>
      <c r="B94" s="130" t="s">
        <v>75</v>
      </c>
      <c r="C94" s="130">
        <v>949.9</v>
      </c>
      <c r="D94" s="131">
        <v>950.83333333333337</v>
      </c>
      <c r="E94" s="131">
        <v>943.06666666666672</v>
      </c>
      <c r="F94" s="131">
        <v>936.23333333333335</v>
      </c>
      <c r="G94" s="131">
        <v>928.4666666666667</v>
      </c>
      <c r="H94" s="131">
        <v>957.66666666666674</v>
      </c>
      <c r="I94" s="131">
        <v>965.43333333333339</v>
      </c>
      <c r="J94" s="131">
        <v>972.26666666666677</v>
      </c>
      <c r="K94" s="130">
        <v>958.6</v>
      </c>
      <c r="L94" s="130">
        <v>944</v>
      </c>
      <c r="M94" s="130">
        <v>14.39714</v>
      </c>
    </row>
    <row r="95" spans="1:13">
      <c r="A95" s="66">
        <v>86</v>
      </c>
      <c r="B95" s="130" t="s">
        <v>77</v>
      </c>
      <c r="C95" s="130">
        <v>1902.55</v>
      </c>
      <c r="D95" s="131">
        <v>1908.1000000000001</v>
      </c>
      <c r="E95" s="131">
        <v>1894.4500000000003</v>
      </c>
      <c r="F95" s="131">
        <v>1886.3500000000001</v>
      </c>
      <c r="G95" s="131">
        <v>1872.7000000000003</v>
      </c>
      <c r="H95" s="131">
        <v>1916.2000000000003</v>
      </c>
      <c r="I95" s="131">
        <v>1929.8500000000004</v>
      </c>
      <c r="J95" s="131">
        <v>1937.9500000000003</v>
      </c>
      <c r="K95" s="130">
        <v>1921.75</v>
      </c>
      <c r="L95" s="130">
        <v>1900</v>
      </c>
      <c r="M95" s="130">
        <v>11.96832</v>
      </c>
    </row>
    <row r="96" spans="1:13">
      <c r="A96" s="66">
        <v>87</v>
      </c>
      <c r="B96" s="130" t="s">
        <v>74</v>
      </c>
      <c r="C96" s="130">
        <v>512.1</v>
      </c>
      <c r="D96" s="131">
        <v>513.23333333333335</v>
      </c>
      <c r="E96" s="131">
        <v>506.56666666666672</v>
      </c>
      <c r="F96" s="131">
        <v>501.03333333333336</v>
      </c>
      <c r="G96" s="131">
        <v>494.36666666666673</v>
      </c>
      <c r="H96" s="131">
        <v>518.76666666666665</v>
      </c>
      <c r="I96" s="131">
        <v>525.43333333333317</v>
      </c>
      <c r="J96" s="131">
        <v>530.9666666666667</v>
      </c>
      <c r="K96" s="130">
        <v>519.9</v>
      </c>
      <c r="L96" s="130">
        <v>507.7</v>
      </c>
      <c r="M96" s="130">
        <v>7.3802300000000001</v>
      </c>
    </row>
    <row r="97" spans="1:13">
      <c r="A97" s="66">
        <v>88</v>
      </c>
      <c r="B97" s="130" t="s">
        <v>79</v>
      </c>
      <c r="C97" s="130">
        <v>3585.5</v>
      </c>
      <c r="D97" s="131">
        <v>3574.8166666666671</v>
      </c>
      <c r="E97" s="131">
        <v>3555.6833333333343</v>
      </c>
      <c r="F97" s="131">
        <v>3525.8666666666672</v>
      </c>
      <c r="G97" s="131">
        <v>3506.7333333333345</v>
      </c>
      <c r="H97" s="131">
        <v>3604.6333333333341</v>
      </c>
      <c r="I97" s="131">
        <v>3623.7666666666664</v>
      </c>
      <c r="J97" s="131">
        <v>3653.5833333333339</v>
      </c>
      <c r="K97" s="130">
        <v>3593.95</v>
      </c>
      <c r="L97" s="130">
        <v>3545</v>
      </c>
      <c r="M97" s="130">
        <v>3.2089300000000001</v>
      </c>
    </row>
    <row r="98" spans="1:13">
      <c r="A98" s="66">
        <v>89</v>
      </c>
      <c r="B98" s="130" t="s">
        <v>80</v>
      </c>
      <c r="C98" s="130">
        <v>346.05</v>
      </c>
      <c r="D98" s="131">
        <v>345.43333333333334</v>
      </c>
      <c r="E98" s="131">
        <v>342.66666666666669</v>
      </c>
      <c r="F98" s="131">
        <v>339.28333333333336</v>
      </c>
      <c r="G98" s="131">
        <v>336.51666666666671</v>
      </c>
      <c r="H98" s="131">
        <v>348.81666666666666</v>
      </c>
      <c r="I98" s="131">
        <v>351.58333333333331</v>
      </c>
      <c r="J98" s="131">
        <v>354.96666666666664</v>
      </c>
      <c r="K98" s="130">
        <v>348.2</v>
      </c>
      <c r="L98" s="130">
        <v>342.05</v>
      </c>
      <c r="M98" s="130">
        <v>11.919309999999999</v>
      </c>
    </row>
    <row r="99" spans="1:13">
      <c r="A99" s="66">
        <v>90</v>
      </c>
      <c r="B99" s="130" t="s">
        <v>81</v>
      </c>
      <c r="C99" s="130">
        <v>244.3</v>
      </c>
      <c r="D99" s="131">
        <v>245.85000000000002</v>
      </c>
      <c r="E99" s="131">
        <v>241.80000000000004</v>
      </c>
      <c r="F99" s="131">
        <v>239.3</v>
      </c>
      <c r="G99" s="131">
        <v>235.25000000000003</v>
      </c>
      <c r="H99" s="131">
        <v>248.35000000000005</v>
      </c>
      <c r="I99" s="131">
        <v>252.4</v>
      </c>
      <c r="J99" s="131">
        <v>254.90000000000006</v>
      </c>
      <c r="K99" s="130">
        <v>249.9</v>
      </c>
      <c r="L99" s="130">
        <v>243.35</v>
      </c>
      <c r="M99" s="130">
        <v>48.050040000000003</v>
      </c>
    </row>
    <row r="100" spans="1:13">
      <c r="A100" s="66">
        <v>91</v>
      </c>
      <c r="B100" s="130" t="s">
        <v>82</v>
      </c>
      <c r="C100" s="130">
        <v>391.5</v>
      </c>
      <c r="D100" s="131">
        <v>391.61666666666662</v>
      </c>
      <c r="E100" s="131">
        <v>387.88333333333321</v>
      </c>
      <c r="F100" s="131">
        <v>384.26666666666659</v>
      </c>
      <c r="G100" s="131">
        <v>380.53333333333319</v>
      </c>
      <c r="H100" s="131">
        <v>395.23333333333323</v>
      </c>
      <c r="I100" s="131">
        <v>398.9666666666667</v>
      </c>
      <c r="J100" s="131">
        <v>402.58333333333326</v>
      </c>
      <c r="K100" s="130">
        <v>395.35</v>
      </c>
      <c r="L100" s="130">
        <v>388</v>
      </c>
      <c r="M100" s="130">
        <v>28.149349999999998</v>
      </c>
    </row>
    <row r="101" spans="1:13">
      <c r="A101" s="66">
        <v>92</v>
      </c>
      <c r="B101" s="130" t="s">
        <v>83</v>
      </c>
      <c r="C101" s="130">
        <v>1346.35</v>
      </c>
      <c r="D101" s="131">
        <v>1344.3166666666666</v>
      </c>
      <c r="E101" s="131">
        <v>1336.1333333333332</v>
      </c>
      <c r="F101" s="131">
        <v>1325.9166666666665</v>
      </c>
      <c r="G101" s="131">
        <v>1317.7333333333331</v>
      </c>
      <c r="H101" s="131">
        <v>1354.5333333333333</v>
      </c>
      <c r="I101" s="131">
        <v>1362.7166666666667</v>
      </c>
      <c r="J101" s="131">
        <v>1372.9333333333334</v>
      </c>
      <c r="K101" s="130">
        <v>1352.5</v>
      </c>
      <c r="L101" s="130">
        <v>1334.1</v>
      </c>
      <c r="M101" s="130">
        <v>13.16559</v>
      </c>
    </row>
    <row r="102" spans="1:13">
      <c r="A102" s="66">
        <v>93</v>
      </c>
      <c r="B102" s="130" t="s">
        <v>84</v>
      </c>
      <c r="C102" s="130">
        <v>329.4</v>
      </c>
      <c r="D102" s="131">
        <v>330.15000000000003</v>
      </c>
      <c r="E102" s="131">
        <v>325.50000000000006</v>
      </c>
      <c r="F102" s="131">
        <v>321.60000000000002</v>
      </c>
      <c r="G102" s="131">
        <v>316.95000000000005</v>
      </c>
      <c r="H102" s="131">
        <v>334.05000000000007</v>
      </c>
      <c r="I102" s="131">
        <v>338.70000000000005</v>
      </c>
      <c r="J102" s="131">
        <v>342.60000000000008</v>
      </c>
      <c r="K102" s="130">
        <v>334.8</v>
      </c>
      <c r="L102" s="130">
        <v>326.25</v>
      </c>
      <c r="M102" s="130">
        <v>13.60525</v>
      </c>
    </row>
    <row r="103" spans="1:13">
      <c r="A103" s="66">
        <v>94</v>
      </c>
      <c r="B103" s="130" t="s">
        <v>2478</v>
      </c>
      <c r="C103" s="130">
        <v>77.400000000000006</v>
      </c>
      <c r="D103" s="131">
        <v>78.05</v>
      </c>
      <c r="E103" s="131">
        <v>76.349999999999994</v>
      </c>
      <c r="F103" s="131">
        <v>75.3</v>
      </c>
      <c r="G103" s="131">
        <v>73.599999999999994</v>
      </c>
      <c r="H103" s="131">
        <v>79.099999999999994</v>
      </c>
      <c r="I103" s="131">
        <v>80.800000000000011</v>
      </c>
      <c r="J103" s="131">
        <v>81.849999999999994</v>
      </c>
      <c r="K103" s="130">
        <v>79.75</v>
      </c>
      <c r="L103" s="130">
        <v>77</v>
      </c>
      <c r="M103" s="130">
        <v>13.62688</v>
      </c>
    </row>
    <row r="104" spans="1:13">
      <c r="A104" s="66">
        <v>95</v>
      </c>
      <c r="B104" s="130" t="s">
        <v>76</v>
      </c>
      <c r="C104" s="130">
        <v>1828.65</v>
      </c>
      <c r="D104" s="131">
        <v>1832.8999999999999</v>
      </c>
      <c r="E104" s="131">
        <v>1814.7999999999997</v>
      </c>
      <c r="F104" s="131">
        <v>1800.9499999999998</v>
      </c>
      <c r="G104" s="131">
        <v>1782.8499999999997</v>
      </c>
      <c r="H104" s="131">
        <v>1846.7499999999998</v>
      </c>
      <c r="I104" s="131">
        <v>1864.8499999999997</v>
      </c>
      <c r="J104" s="131">
        <v>1878.6999999999998</v>
      </c>
      <c r="K104" s="130">
        <v>1851</v>
      </c>
      <c r="L104" s="130">
        <v>1819.05</v>
      </c>
      <c r="M104" s="130">
        <v>25.583130000000001</v>
      </c>
    </row>
    <row r="105" spans="1:13">
      <c r="A105" s="66">
        <v>96</v>
      </c>
      <c r="B105" s="130" t="s">
        <v>99</v>
      </c>
      <c r="C105" s="130">
        <v>266.39999999999998</v>
      </c>
      <c r="D105" s="131">
        <v>266.7</v>
      </c>
      <c r="E105" s="131">
        <v>265.2</v>
      </c>
      <c r="F105" s="131">
        <v>264</v>
      </c>
      <c r="G105" s="131">
        <v>262.5</v>
      </c>
      <c r="H105" s="131">
        <v>267.89999999999998</v>
      </c>
      <c r="I105" s="131">
        <v>269.39999999999998</v>
      </c>
      <c r="J105" s="131">
        <v>270.59999999999997</v>
      </c>
      <c r="K105" s="130">
        <v>268.2</v>
      </c>
      <c r="L105" s="130">
        <v>265.5</v>
      </c>
      <c r="M105" s="130">
        <v>74.299239999999998</v>
      </c>
    </row>
    <row r="106" spans="1:13">
      <c r="A106" s="66">
        <v>97</v>
      </c>
      <c r="B106" s="130" t="s">
        <v>87</v>
      </c>
      <c r="C106" s="130">
        <v>322.14999999999998</v>
      </c>
      <c r="D106" s="131">
        <v>322.95</v>
      </c>
      <c r="E106" s="131">
        <v>318.84999999999997</v>
      </c>
      <c r="F106" s="131">
        <v>315.54999999999995</v>
      </c>
      <c r="G106" s="131">
        <v>311.44999999999993</v>
      </c>
      <c r="H106" s="131">
        <v>326.25</v>
      </c>
      <c r="I106" s="131">
        <v>330.35</v>
      </c>
      <c r="J106" s="131">
        <v>333.65000000000003</v>
      </c>
      <c r="K106" s="130">
        <v>327.05</v>
      </c>
      <c r="L106" s="130">
        <v>319.64999999999998</v>
      </c>
      <c r="M106" s="130">
        <v>96.236509999999996</v>
      </c>
    </row>
    <row r="107" spans="1:13">
      <c r="A107" s="66">
        <v>98</v>
      </c>
      <c r="B107" s="130" t="s">
        <v>2271</v>
      </c>
      <c r="C107" s="130">
        <v>413.75</v>
      </c>
      <c r="D107" s="131">
        <v>412.9666666666667</v>
      </c>
      <c r="E107" s="131">
        <v>409.98333333333341</v>
      </c>
      <c r="F107" s="131">
        <v>406.2166666666667</v>
      </c>
      <c r="G107" s="131">
        <v>403.23333333333341</v>
      </c>
      <c r="H107" s="131">
        <v>416.73333333333341</v>
      </c>
      <c r="I107" s="131">
        <v>419.71666666666675</v>
      </c>
      <c r="J107" s="131">
        <v>423.48333333333341</v>
      </c>
      <c r="K107" s="130">
        <v>415.95</v>
      </c>
      <c r="L107" s="130">
        <v>409.2</v>
      </c>
      <c r="M107" s="130">
        <v>3.8466499999999999</v>
      </c>
    </row>
    <row r="108" spans="1:13">
      <c r="A108" s="66">
        <v>99</v>
      </c>
      <c r="B108" s="130" t="s">
        <v>88</v>
      </c>
      <c r="C108" s="130">
        <v>73.5</v>
      </c>
      <c r="D108" s="131">
        <v>75.2</v>
      </c>
      <c r="E108" s="131">
        <v>70.5</v>
      </c>
      <c r="F108" s="131">
        <v>67.5</v>
      </c>
      <c r="G108" s="131">
        <v>62.8</v>
      </c>
      <c r="H108" s="131">
        <v>78.2</v>
      </c>
      <c r="I108" s="131">
        <v>82.90000000000002</v>
      </c>
      <c r="J108" s="131">
        <v>85.9</v>
      </c>
      <c r="K108" s="130">
        <v>79.900000000000006</v>
      </c>
      <c r="L108" s="130">
        <v>72.2</v>
      </c>
      <c r="M108" s="130">
        <v>318.84586000000002</v>
      </c>
    </row>
    <row r="109" spans="1:13">
      <c r="A109" s="66">
        <v>100</v>
      </c>
      <c r="B109" s="130" t="s">
        <v>1041</v>
      </c>
      <c r="C109" s="130">
        <v>52.05</v>
      </c>
      <c r="D109" s="131">
        <v>52.116666666666667</v>
      </c>
      <c r="E109" s="131">
        <v>51.683333333333337</v>
      </c>
      <c r="F109" s="131">
        <v>51.31666666666667</v>
      </c>
      <c r="G109" s="131">
        <v>50.88333333333334</v>
      </c>
      <c r="H109" s="131">
        <v>52.483333333333334</v>
      </c>
      <c r="I109" s="131">
        <v>52.916666666666657</v>
      </c>
      <c r="J109" s="131">
        <v>53.283333333333331</v>
      </c>
      <c r="K109" s="130">
        <v>52.55</v>
      </c>
      <c r="L109" s="130">
        <v>51.75</v>
      </c>
      <c r="M109" s="130">
        <v>36.715589999999999</v>
      </c>
    </row>
    <row r="110" spans="1:13">
      <c r="A110" s="66">
        <v>101</v>
      </c>
      <c r="B110" s="130" t="s">
        <v>90</v>
      </c>
      <c r="C110" s="130">
        <v>52.45</v>
      </c>
      <c r="D110" s="131">
        <v>52.783333333333331</v>
      </c>
      <c r="E110" s="131">
        <v>51.916666666666664</v>
      </c>
      <c r="F110" s="131">
        <v>51.383333333333333</v>
      </c>
      <c r="G110" s="131">
        <v>50.516666666666666</v>
      </c>
      <c r="H110" s="131">
        <v>53.316666666666663</v>
      </c>
      <c r="I110" s="131">
        <v>54.183333333333337</v>
      </c>
      <c r="J110" s="131">
        <v>54.716666666666661</v>
      </c>
      <c r="K110" s="130">
        <v>53.65</v>
      </c>
      <c r="L110" s="130">
        <v>52.25</v>
      </c>
      <c r="M110" s="130">
        <v>22.039490000000001</v>
      </c>
    </row>
    <row r="111" spans="1:13">
      <c r="A111" s="66">
        <v>102</v>
      </c>
      <c r="B111" s="130" t="s">
        <v>98</v>
      </c>
      <c r="C111" s="130">
        <v>233.85</v>
      </c>
      <c r="D111" s="131">
        <v>232.20000000000002</v>
      </c>
      <c r="E111" s="131">
        <v>229.15000000000003</v>
      </c>
      <c r="F111" s="131">
        <v>224.45000000000002</v>
      </c>
      <c r="G111" s="131">
        <v>221.40000000000003</v>
      </c>
      <c r="H111" s="131">
        <v>236.90000000000003</v>
      </c>
      <c r="I111" s="131">
        <v>239.95000000000005</v>
      </c>
      <c r="J111" s="131">
        <v>244.65000000000003</v>
      </c>
      <c r="K111" s="130">
        <v>235.25</v>
      </c>
      <c r="L111" s="130">
        <v>227.5</v>
      </c>
      <c r="M111" s="130">
        <v>17.05227</v>
      </c>
    </row>
    <row r="112" spans="1:13">
      <c r="A112" s="66">
        <v>103</v>
      </c>
      <c r="B112" s="130" t="s">
        <v>89</v>
      </c>
      <c r="C112" s="130">
        <v>84.3</v>
      </c>
      <c r="D112" s="131">
        <v>84.100000000000009</v>
      </c>
      <c r="E112" s="131">
        <v>82.950000000000017</v>
      </c>
      <c r="F112" s="131">
        <v>81.600000000000009</v>
      </c>
      <c r="G112" s="131">
        <v>80.450000000000017</v>
      </c>
      <c r="H112" s="131">
        <v>85.450000000000017</v>
      </c>
      <c r="I112" s="131">
        <v>86.600000000000023</v>
      </c>
      <c r="J112" s="131">
        <v>87.950000000000017</v>
      </c>
      <c r="K112" s="130">
        <v>85.25</v>
      </c>
      <c r="L112" s="130">
        <v>82.75</v>
      </c>
      <c r="M112" s="130">
        <v>207.18134000000001</v>
      </c>
    </row>
    <row r="113" spans="1:13">
      <c r="A113" s="66">
        <v>104</v>
      </c>
      <c r="B113" s="130" t="s">
        <v>86</v>
      </c>
      <c r="C113" s="130">
        <v>1279.75</v>
      </c>
      <c r="D113" s="131">
        <v>1285.8166666666666</v>
      </c>
      <c r="E113" s="131">
        <v>1264.3833333333332</v>
      </c>
      <c r="F113" s="131">
        <v>1249.0166666666667</v>
      </c>
      <c r="G113" s="131">
        <v>1227.5833333333333</v>
      </c>
      <c r="H113" s="131">
        <v>1301.1833333333332</v>
      </c>
      <c r="I113" s="131">
        <v>1322.6166666666666</v>
      </c>
      <c r="J113" s="131">
        <v>1337.9833333333331</v>
      </c>
      <c r="K113" s="130">
        <v>1307.25</v>
      </c>
      <c r="L113" s="130">
        <v>1270.45</v>
      </c>
      <c r="M113" s="130">
        <v>11.429489999999999</v>
      </c>
    </row>
    <row r="114" spans="1:13">
      <c r="A114" s="66">
        <v>105</v>
      </c>
      <c r="B114" s="130" t="s">
        <v>1058</v>
      </c>
      <c r="C114" s="130">
        <v>311.64999999999998</v>
      </c>
      <c r="D114" s="131">
        <v>315.36666666666662</v>
      </c>
      <c r="E114" s="131">
        <v>306.73333333333323</v>
      </c>
      <c r="F114" s="131">
        <v>301.81666666666661</v>
      </c>
      <c r="G114" s="131">
        <v>293.18333333333322</v>
      </c>
      <c r="H114" s="131">
        <v>320.28333333333325</v>
      </c>
      <c r="I114" s="131">
        <v>328.91666666666657</v>
      </c>
      <c r="J114" s="131">
        <v>333.83333333333326</v>
      </c>
      <c r="K114" s="130">
        <v>324</v>
      </c>
      <c r="L114" s="130">
        <v>310.45</v>
      </c>
      <c r="M114" s="130">
        <v>11.72892</v>
      </c>
    </row>
    <row r="115" spans="1:13">
      <c r="A115" s="66">
        <v>106</v>
      </c>
      <c r="B115" s="130" t="s">
        <v>200</v>
      </c>
      <c r="C115" s="130">
        <v>138.4</v>
      </c>
      <c r="D115" s="131">
        <v>136.81666666666669</v>
      </c>
      <c r="E115" s="131">
        <v>133.73333333333338</v>
      </c>
      <c r="F115" s="131">
        <v>129.06666666666669</v>
      </c>
      <c r="G115" s="131">
        <v>125.98333333333338</v>
      </c>
      <c r="H115" s="131">
        <v>141.48333333333338</v>
      </c>
      <c r="I115" s="131">
        <v>144.56666666666669</v>
      </c>
      <c r="J115" s="131">
        <v>149.23333333333338</v>
      </c>
      <c r="K115" s="130">
        <v>139.9</v>
      </c>
      <c r="L115" s="130">
        <v>132.15</v>
      </c>
      <c r="M115" s="130">
        <v>23.176539999999999</v>
      </c>
    </row>
    <row r="116" spans="1:13">
      <c r="A116" s="66">
        <v>107</v>
      </c>
      <c r="B116" s="130" t="s">
        <v>97</v>
      </c>
      <c r="C116" s="130">
        <v>377.45</v>
      </c>
      <c r="D116" s="131">
        <v>378.48333333333329</v>
      </c>
      <c r="E116" s="131">
        <v>374.06666666666661</v>
      </c>
      <c r="F116" s="131">
        <v>370.68333333333334</v>
      </c>
      <c r="G116" s="131">
        <v>366.26666666666665</v>
      </c>
      <c r="H116" s="131">
        <v>381.86666666666656</v>
      </c>
      <c r="I116" s="131">
        <v>386.28333333333319</v>
      </c>
      <c r="J116" s="131">
        <v>389.66666666666652</v>
      </c>
      <c r="K116" s="130">
        <v>382.9</v>
      </c>
      <c r="L116" s="130">
        <v>375.1</v>
      </c>
      <c r="M116" s="130">
        <v>39.069600000000001</v>
      </c>
    </row>
    <row r="117" spans="1:13">
      <c r="A117" s="66">
        <v>108</v>
      </c>
      <c r="B117" s="130" t="s">
        <v>92</v>
      </c>
      <c r="C117" s="130">
        <v>305.2</v>
      </c>
      <c r="D117" s="131">
        <v>304.40000000000003</v>
      </c>
      <c r="E117" s="131">
        <v>299.30000000000007</v>
      </c>
      <c r="F117" s="131">
        <v>293.40000000000003</v>
      </c>
      <c r="G117" s="131">
        <v>288.30000000000007</v>
      </c>
      <c r="H117" s="131">
        <v>310.30000000000007</v>
      </c>
      <c r="I117" s="131">
        <v>315.40000000000009</v>
      </c>
      <c r="J117" s="131">
        <v>321.30000000000007</v>
      </c>
      <c r="K117" s="130">
        <v>309.5</v>
      </c>
      <c r="L117" s="130">
        <v>298.5</v>
      </c>
      <c r="M117" s="130">
        <v>55.730400000000003</v>
      </c>
    </row>
    <row r="118" spans="1:13">
      <c r="A118" s="66">
        <v>109</v>
      </c>
      <c r="B118" s="130" t="s">
        <v>94</v>
      </c>
      <c r="C118" s="130">
        <v>1685.2</v>
      </c>
      <c r="D118" s="131">
        <v>1689.25</v>
      </c>
      <c r="E118" s="131">
        <v>1674.6</v>
      </c>
      <c r="F118" s="131">
        <v>1664</v>
      </c>
      <c r="G118" s="131">
        <v>1649.35</v>
      </c>
      <c r="H118" s="131">
        <v>1699.85</v>
      </c>
      <c r="I118" s="131">
        <v>1714.5</v>
      </c>
      <c r="J118" s="131">
        <v>1725.1</v>
      </c>
      <c r="K118" s="130">
        <v>1703.9</v>
      </c>
      <c r="L118" s="130">
        <v>1678.65</v>
      </c>
      <c r="M118" s="130">
        <v>5.29068</v>
      </c>
    </row>
    <row r="119" spans="1:13">
      <c r="A119" s="66">
        <v>110</v>
      </c>
      <c r="B119" s="130" t="s">
        <v>1445</v>
      </c>
      <c r="C119" s="130">
        <v>1252.45</v>
      </c>
      <c r="D119" s="131">
        <v>1250.3333333333333</v>
      </c>
      <c r="E119" s="131">
        <v>1241.1666666666665</v>
      </c>
      <c r="F119" s="131">
        <v>1229.8833333333332</v>
      </c>
      <c r="G119" s="131">
        <v>1220.7166666666665</v>
      </c>
      <c r="H119" s="131">
        <v>1261.6166666666666</v>
      </c>
      <c r="I119" s="131">
        <v>1270.7833333333331</v>
      </c>
      <c r="J119" s="131">
        <v>1282.0666666666666</v>
      </c>
      <c r="K119" s="130">
        <v>1259.5</v>
      </c>
      <c r="L119" s="130">
        <v>1239.05</v>
      </c>
      <c r="M119" s="130">
        <v>1.39419</v>
      </c>
    </row>
    <row r="120" spans="1:13">
      <c r="A120" s="66">
        <v>111</v>
      </c>
      <c r="B120" s="130" t="s">
        <v>95</v>
      </c>
      <c r="C120" s="130">
        <v>1150.2</v>
      </c>
      <c r="D120" s="131">
        <v>1143.1666666666667</v>
      </c>
      <c r="E120" s="131">
        <v>1132.6833333333334</v>
      </c>
      <c r="F120" s="131">
        <v>1115.1666666666667</v>
      </c>
      <c r="G120" s="131">
        <v>1104.6833333333334</v>
      </c>
      <c r="H120" s="131">
        <v>1160.6833333333334</v>
      </c>
      <c r="I120" s="131">
        <v>1171.1666666666665</v>
      </c>
      <c r="J120" s="131">
        <v>1188.6833333333334</v>
      </c>
      <c r="K120" s="130">
        <v>1153.6500000000001</v>
      </c>
      <c r="L120" s="130">
        <v>1125.6500000000001</v>
      </c>
      <c r="M120" s="130">
        <v>33.080129999999997</v>
      </c>
    </row>
    <row r="121" spans="1:13">
      <c r="A121" s="66">
        <v>112</v>
      </c>
      <c r="B121" s="130" t="s">
        <v>1064</v>
      </c>
      <c r="C121" s="130">
        <v>1337.45</v>
      </c>
      <c r="D121" s="131">
        <v>1340.2500000000002</v>
      </c>
      <c r="E121" s="131">
        <v>1323.3500000000004</v>
      </c>
      <c r="F121" s="131">
        <v>1309.2500000000002</v>
      </c>
      <c r="G121" s="131">
        <v>1292.3500000000004</v>
      </c>
      <c r="H121" s="131">
        <v>1354.3500000000004</v>
      </c>
      <c r="I121" s="131">
        <v>1371.2500000000005</v>
      </c>
      <c r="J121" s="131">
        <v>1385.3500000000004</v>
      </c>
      <c r="K121" s="130">
        <v>1357.15</v>
      </c>
      <c r="L121" s="130">
        <v>1326.15</v>
      </c>
      <c r="M121" s="130">
        <v>8.2214700000000001</v>
      </c>
    </row>
    <row r="122" spans="1:13">
      <c r="A122" s="66">
        <v>113</v>
      </c>
      <c r="B122" s="130" t="s">
        <v>201</v>
      </c>
      <c r="C122" s="130">
        <v>672.9</v>
      </c>
      <c r="D122" s="131">
        <v>672.19999999999993</v>
      </c>
      <c r="E122" s="131">
        <v>665.84999999999991</v>
      </c>
      <c r="F122" s="131">
        <v>658.8</v>
      </c>
      <c r="G122" s="131">
        <v>652.44999999999993</v>
      </c>
      <c r="H122" s="131">
        <v>679.24999999999989</v>
      </c>
      <c r="I122" s="131">
        <v>685.6</v>
      </c>
      <c r="J122" s="131">
        <v>692.64999999999986</v>
      </c>
      <c r="K122" s="130">
        <v>678.55</v>
      </c>
      <c r="L122" s="130">
        <v>665.15</v>
      </c>
      <c r="M122" s="130">
        <v>2.7159900000000001</v>
      </c>
    </row>
    <row r="123" spans="1:13">
      <c r="A123" s="66">
        <v>114</v>
      </c>
      <c r="B123" s="130" t="s">
        <v>103</v>
      </c>
      <c r="C123" s="130">
        <v>81.349999999999994</v>
      </c>
      <c r="D123" s="131">
        <v>81.5</v>
      </c>
      <c r="E123" s="131">
        <v>80.3</v>
      </c>
      <c r="F123" s="131">
        <v>79.25</v>
      </c>
      <c r="G123" s="131">
        <v>78.05</v>
      </c>
      <c r="H123" s="131">
        <v>82.55</v>
      </c>
      <c r="I123" s="131">
        <v>83.749999999999986</v>
      </c>
      <c r="J123" s="131">
        <v>84.8</v>
      </c>
      <c r="K123" s="130">
        <v>82.7</v>
      </c>
      <c r="L123" s="130">
        <v>80.45</v>
      </c>
      <c r="M123" s="130">
        <v>12.73934</v>
      </c>
    </row>
    <row r="124" spans="1:13">
      <c r="A124" s="66">
        <v>115</v>
      </c>
      <c r="B124" s="130" t="s">
        <v>104</v>
      </c>
      <c r="C124" s="130">
        <v>318.10000000000002</v>
      </c>
      <c r="D124" s="131">
        <v>317.59999999999997</v>
      </c>
      <c r="E124" s="131">
        <v>314.74999999999994</v>
      </c>
      <c r="F124" s="131">
        <v>311.39999999999998</v>
      </c>
      <c r="G124" s="131">
        <v>308.54999999999995</v>
      </c>
      <c r="H124" s="131">
        <v>320.94999999999993</v>
      </c>
      <c r="I124" s="131">
        <v>323.79999999999995</v>
      </c>
      <c r="J124" s="131">
        <v>327.14999999999992</v>
      </c>
      <c r="K124" s="130">
        <v>320.45</v>
      </c>
      <c r="L124" s="130">
        <v>314.25</v>
      </c>
      <c r="M124" s="130">
        <v>60.812429999999999</v>
      </c>
    </row>
    <row r="125" spans="1:13">
      <c r="A125" s="66">
        <v>116</v>
      </c>
      <c r="B125" s="130" t="s">
        <v>100</v>
      </c>
      <c r="C125" s="130">
        <v>264.05</v>
      </c>
      <c r="D125" s="131">
        <v>265.68333333333334</v>
      </c>
      <c r="E125" s="131">
        <v>261.41666666666669</v>
      </c>
      <c r="F125" s="131">
        <v>258.78333333333336</v>
      </c>
      <c r="G125" s="131">
        <v>254.51666666666671</v>
      </c>
      <c r="H125" s="131">
        <v>268.31666666666666</v>
      </c>
      <c r="I125" s="131">
        <v>272.58333333333331</v>
      </c>
      <c r="J125" s="131">
        <v>275.21666666666664</v>
      </c>
      <c r="K125" s="130">
        <v>269.95</v>
      </c>
      <c r="L125" s="130">
        <v>263.05</v>
      </c>
      <c r="M125" s="130">
        <v>54.09534</v>
      </c>
    </row>
    <row r="126" spans="1:13">
      <c r="A126" s="66">
        <v>117</v>
      </c>
      <c r="B126" s="130" t="s">
        <v>105</v>
      </c>
      <c r="C126" s="130">
        <v>2038.35</v>
      </c>
      <c r="D126" s="131">
        <v>2032.7833333333335</v>
      </c>
      <c r="E126" s="131">
        <v>2009.5666666666671</v>
      </c>
      <c r="F126" s="131">
        <v>1980.7833333333335</v>
      </c>
      <c r="G126" s="131">
        <v>1957.5666666666671</v>
      </c>
      <c r="H126" s="131">
        <v>2061.5666666666671</v>
      </c>
      <c r="I126" s="131">
        <v>2084.7833333333338</v>
      </c>
      <c r="J126" s="131">
        <v>2113.5666666666671</v>
      </c>
      <c r="K126" s="130">
        <v>2056</v>
      </c>
      <c r="L126" s="130">
        <v>2004</v>
      </c>
      <c r="M126" s="130">
        <v>12.77154</v>
      </c>
    </row>
    <row r="127" spans="1:13">
      <c r="A127" s="66">
        <v>118</v>
      </c>
      <c r="B127" s="130" t="s">
        <v>1170</v>
      </c>
      <c r="C127" s="130">
        <v>889.5</v>
      </c>
      <c r="D127" s="131">
        <v>888.83333333333337</v>
      </c>
      <c r="E127" s="131">
        <v>871.66666666666674</v>
      </c>
      <c r="F127" s="131">
        <v>853.83333333333337</v>
      </c>
      <c r="G127" s="131">
        <v>836.66666666666674</v>
      </c>
      <c r="H127" s="131">
        <v>906.66666666666674</v>
      </c>
      <c r="I127" s="131">
        <v>923.83333333333348</v>
      </c>
      <c r="J127" s="131">
        <v>941.66666666666674</v>
      </c>
      <c r="K127" s="130">
        <v>906</v>
      </c>
      <c r="L127" s="130">
        <v>871</v>
      </c>
      <c r="M127" s="130">
        <v>14.71757</v>
      </c>
    </row>
    <row r="128" spans="1:13">
      <c r="A128" s="66">
        <v>119</v>
      </c>
      <c r="B128" s="130" t="s">
        <v>205</v>
      </c>
      <c r="C128" s="130">
        <v>109.05</v>
      </c>
      <c r="D128" s="131">
        <v>109.61666666666667</v>
      </c>
      <c r="E128" s="131">
        <v>108.33333333333334</v>
      </c>
      <c r="F128" s="131">
        <v>107.61666666666667</v>
      </c>
      <c r="G128" s="131">
        <v>106.33333333333334</v>
      </c>
      <c r="H128" s="131">
        <v>110.33333333333334</v>
      </c>
      <c r="I128" s="131">
        <v>111.61666666666667</v>
      </c>
      <c r="J128" s="131">
        <v>112.33333333333334</v>
      </c>
      <c r="K128" s="130">
        <v>110.9</v>
      </c>
      <c r="L128" s="130">
        <v>108.9</v>
      </c>
      <c r="M128" s="130">
        <v>11.337210000000001</v>
      </c>
    </row>
    <row r="129" spans="1:13">
      <c r="A129" s="66">
        <v>120</v>
      </c>
      <c r="B129" s="130" t="s">
        <v>107</v>
      </c>
      <c r="C129" s="130">
        <v>1093.05</v>
      </c>
      <c r="D129" s="131">
        <v>1095.3833333333334</v>
      </c>
      <c r="E129" s="131">
        <v>1085.7666666666669</v>
      </c>
      <c r="F129" s="131">
        <v>1078.4833333333333</v>
      </c>
      <c r="G129" s="131">
        <v>1068.8666666666668</v>
      </c>
      <c r="H129" s="131">
        <v>1102.666666666667</v>
      </c>
      <c r="I129" s="131">
        <v>1112.2833333333333</v>
      </c>
      <c r="J129" s="131">
        <v>1119.5666666666671</v>
      </c>
      <c r="K129" s="130">
        <v>1105</v>
      </c>
      <c r="L129" s="130">
        <v>1088.0999999999999</v>
      </c>
      <c r="M129" s="130">
        <v>10.341200000000001</v>
      </c>
    </row>
    <row r="130" spans="1:13">
      <c r="A130" s="66">
        <v>121</v>
      </c>
      <c r="B130" s="130" t="s">
        <v>109</v>
      </c>
      <c r="C130" s="130">
        <v>165.6</v>
      </c>
      <c r="D130" s="131">
        <v>166.48333333333332</v>
      </c>
      <c r="E130" s="131">
        <v>164.11666666666665</v>
      </c>
      <c r="F130" s="131">
        <v>162.63333333333333</v>
      </c>
      <c r="G130" s="131">
        <v>160.26666666666665</v>
      </c>
      <c r="H130" s="131">
        <v>167.96666666666664</v>
      </c>
      <c r="I130" s="131">
        <v>170.33333333333331</v>
      </c>
      <c r="J130" s="131">
        <v>171.81666666666663</v>
      </c>
      <c r="K130" s="130">
        <v>168.85</v>
      </c>
      <c r="L130" s="130">
        <v>165</v>
      </c>
      <c r="M130" s="130">
        <v>31.33841</v>
      </c>
    </row>
    <row r="131" spans="1:13">
      <c r="A131" s="66">
        <v>122</v>
      </c>
      <c r="B131" s="130" t="s">
        <v>110</v>
      </c>
      <c r="C131" s="130">
        <v>509.5</v>
      </c>
      <c r="D131" s="131">
        <v>513.73333333333335</v>
      </c>
      <c r="E131" s="131">
        <v>503.81666666666672</v>
      </c>
      <c r="F131" s="131">
        <v>498.13333333333338</v>
      </c>
      <c r="G131" s="131">
        <v>488.21666666666675</v>
      </c>
      <c r="H131" s="131">
        <v>519.41666666666674</v>
      </c>
      <c r="I131" s="131">
        <v>529.33333333333326</v>
      </c>
      <c r="J131" s="131">
        <v>535.01666666666665</v>
      </c>
      <c r="K131" s="130">
        <v>523.65</v>
      </c>
      <c r="L131" s="130">
        <v>508.05</v>
      </c>
      <c r="M131" s="130">
        <v>17.28539</v>
      </c>
    </row>
    <row r="132" spans="1:13">
      <c r="A132" s="66">
        <v>123</v>
      </c>
      <c r="B132" s="130" t="s">
        <v>111</v>
      </c>
      <c r="C132" s="130">
        <v>1338.1</v>
      </c>
      <c r="D132" s="131">
        <v>1341.7333333333333</v>
      </c>
      <c r="E132" s="131">
        <v>1327.6666666666667</v>
      </c>
      <c r="F132" s="131">
        <v>1317.2333333333333</v>
      </c>
      <c r="G132" s="131">
        <v>1303.1666666666667</v>
      </c>
      <c r="H132" s="131">
        <v>1352.1666666666667</v>
      </c>
      <c r="I132" s="131">
        <v>1366.2333333333333</v>
      </c>
      <c r="J132" s="131">
        <v>1376.6666666666667</v>
      </c>
      <c r="K132" s="130">
        <v>1355.8</v>
      </c>
      <c r="L132" s="130">
        <v>1331.3</v>
      </c>
      <c r="M132" s="130">
        <v>22.434989999999999</v>
      </c>
    </row>
    <row r="133" spans="1:13">
      <c r="A133" s="66">
        <v>124</v>
      </c>
      <c r="B133" s="130" t="s">
        <v>112</v>
      </c>
      <c r="C133" s="130">
        <v>826.3</v>
      </c>
      <c r="D133" s="131">
        <v>825.63333333333333</v>
      </c>
      <c r="E133" s="131">
        <v>819.81666666666661</v>
      </c>
      <c r="F133" s="131">
        <v>813.33333333333326</v>
      </c>
      <c r="G133" s="131">
        <v>807.51666666666654</v>
      </c>
      <c r="H133" s="131">
        <v>832.11666666666667</v>
      </c>
      <c r="I133" s="131">
        <v>837.93333333333351</v>
      </c>
      <c r="J133" s="131">
        <v>844.41666666666674</v>
      </c>
      <c r="K133" s="130">
        <v>831.45</v>
      </c>
      <c r="L133" s="130">
        <v>819.15</v>
      </c>
      <c r="M133" s="130">
        <v>9.7629199999999994</v>
      </c>
    </row>
    <row r="134" spans="1:13">
      <c r="A134" s="66">
        <v>125</v>
      </c>
      <c r="B134" s="130" t="s">
        <v>119</v>
      </c>
      <c r="C134" s="130">
        <v>72665.8</v>
      </c>
      <c r="D134" s="131">
        <v>72491.899999999994</v>
      </c>
      <c r="E134" s="131">
        <v>71834.799999999988</v>
      </c>
      <c r="F134" s="131">
        <v>71003.799999999988</v>
      </c>
      <c r="G134" s="131">
        <v>70346.699999999983</v>
      </c>
      <c r="H134" s="131">
        <v>73322.899999999994</v>
      </c>
      <c r="I134" s="131">
        <v>73980</v>
      </c>
      <c r="J134" s="131">
        <v>74811</v>
      </c>
      <c r="K134" s="130">
        <v>73149</v>
      </c>
      <c r="L134" s="130">
        <v>71660.899999999994</v>
      </c>
      <c r="M134" s="130">
        <v>9.6680000000000002E-2</v>
      </c>
    </row>
    <row r="135" spans="1:13">
      <c r="A135" s="66">
        <v>126</v>
      </c>
      <c r="B135" s="130" t="s">
        <v>2184</v>
      </c>
      <c r="C135" s="130">
        <v>1046.8499999999999</v>
      </c>
      <c r="D135" s="131">
        <v>1039.5666666666666</v>
      </c>
      <c r="E135" s="131">
        <v>1027.1333333333332</v>
      </c>
      <c r="F135" s="131">
        <v>1007.4166666666666</v>
      </c>
      <c r="G135" s="131">
        <v>994.98333333333323</v>
      </c>
      <c r="H135" s="131">
        <v>1059.2833333333333</v>
      </c>
      <c r="I135" s="131">
        <v>1071.7166666666667</v>
      </c>
      <c r="J135" s="131">
        <v>1091.4333333333332</v>
      </c>
      <c r="K135" s="130">
        <v>1052</v>
      </c>
      <c r="L135" s="130">
        <v>1019.85</v>
      </c>
      <c r="M135" s="130">
        <v>3.6949100000000001</v>
      </c>
    </row>
    <row r="136" spans="1:13">
      <c r="A136" s="66">
        <v>127</v>
      </c>
      <c r="B136" s="130" t="s">
        <v>114</v>
      </c>
      <c r="C136" s="130">
        <v>440.15</v>
      </c>
      <c r="D136" s="131">
        <v>442.2833333333333</v>
      </c>
      <c r="E136" s="131">
        <v>433.56666666666661</v>
      </c>
      <c r="F136" s="131">
        <v>426.98333333333329</v>
      </c>
      <c r="G136" s="131">
        <v>418.26666666666659</v>
      </c>
      <c r="H136" s="131">
        <v>448.86666666666662</v>
      </c>
      <c r="I136" s="131">
        <v>457.58333333333331</v>
      </c>
      <c r="J136" s="131">
        <v>464.16666666666663</v>
      </c>
      <c r="K136" s="130">
        <v>451</v>
      </c>
      <c r="L136" s="130">
        <v>435.7</v>
      </c>
      <c r="M136" s="130">
        <v>13.827819999999999</v>
      </c>
    </row>
    <row r="137" spans="1:13">
      <c r="A137" s="66">
        <v>128</v>
      </c>
      <c r="B137" s="130" t="s">
        <v>113</v>
      </c>
      <c r="C137" s="130">
        <v>739.8</v>
      </c>
      <c r="D137" s="131">
        <v>737.6</v>
      </c>
      <c r="E137" s="131">
        <v>733.2</v>
      </c>
      <c r="F137" s="131">
        <v>726.6</v>
      </c>
      <c r="G137" s="131">
        <v>722.2</v>
      </c>
      <c r="H137" s="131">
        <v>744.2</v>
      </c>
      <c r="I137" s="131">
        <v>748.59999999999991</v>
      </c>
      <c r="J137" s="131">
        <v>755.2</v>
      </c>
      <c r="K137" s="130">
        <v>742</v>
      </c>
      <c r="L137" s="130">
        <v>731</v>
      </c>
      <c r="M137" s="130">
        <v>14.29191</v>
      </c>
    </row>
    <row r="138" spans="1:13">
      <c r="A138" s="66">
        <v>129</v>
      </c>
      <c r="B138" s="130" t="s">
        <v>1327</v>
      </c>
      <c r="C138" s="130">
        <v>108.7</v>
      </c>
      <c r="D138" s="131">
        <v>108.83333333333333</v>
      </c>
      <c r="E138" s="131">
        <v>107.11666666666666</v>
      </c>
      <c r="F138" s="131">
        <v>105.53333333333333</v>
      </c>
      <c r="G138" s="131">
        <v>103.81666666666666</v>
      </c>
      <c r="H138" s="131">
        <v>110.41666666666666</v>
      </c>
      <c r="I138" s="131">
        <v>112.13333333333333</v>
      </c>
      <c r="J138" s="131">
        <v>113.71666666666665</v>
      </c>
      <c r="K138" s="130">
        <v>110.55</v>
      </c>
      <c r="L138" s="130">
        <v>107.25</v>
      </c>
      <c r="M138" s="130">
        <v>37.381419999999999</v>
      </c>
    </row>
    <row r="139" spans="1:13">
      <c r="A139" s="66">
        <v>130</v>
      </c>
      <c r="B139" s="130" t="s">
        <v>1410</v>
      </c>
      <c r="C139" s="130">
        <v>122.65</v>
      </c>
      <c r="D139" s="131">
        <v>122.25</v>
      </c>
      <c r="E139" s="131">
        <v>120.7</v>
      </c>
      <c r="F139" s="131">
        <v>118.75</v>
      </c>
      <c r="G139" s="131">
        <v>117.2</v>
      </c>
      <c r="H139" s="131">
        <v>124.2</v>
      </c>
      <c r="I139" s="131">
        <v>125.75000000000001</v>
      </c>
      <c r="J139" s="131">
        <v>127.7</v>
      </c>
      <c r="K139" s="130">
        <v>123.8</v>
      </c>
      <c r="L139" s="130">
        <v>120.3</v>
      </c>
      <c r="M139" s="130">
        <v>29.907319999999999</v>
      </c>
    </row>
    <row r="140" spans="1:13">
      <c r="A140" s="66">
        <v>131</v>
      </c>
      <c r="B140" s="130" t="s">
        <v>242</v>
      </c>
      <c r="C140" s="130">
        <v>312.60000000000002</v>
      </c>
      <c r="D140" s="131">
        <v>311.36666666666667</v>
      </c>
      <c r="E140" s="131">
        <v>307.83333333333337</v>
      </c>
      <c r="F140" s="131">
        <v>303.06666666666672</v>
      </c>
      <c r="G140" s="131">
        <v>299.53333333333342</v>
      </c>
      <c r="H140" s="131">
        <v>316.13333333333333</v>
      </c>
      <c r="I140" s="131">
        <v>319.66666666666663</v>
      </c>
      <c r="J140" s="131">
        <v>324.43333333333328</v>
      </c>
      <c r="K140" s="130">
        <v>314.89999999999998</v>
      </c>
      <c r="L140" s="130">
        <v>306.60000000000002</v>
      </c>
      <c r="M140" s="130">
        <v>9.5905500000000004</v>
      </c>
    </row>
    <row r="141" spans="1:13">
      <c r="A141" s="66">
        <v>132</v>
      </c>
      <c r="B141" s="130" t="s">
        <v>115</v>
      </c>
      <c r="C141" s="130">
        <v>8891.2000000000007</v>
      </c>
      <c r="D141" s="131">
        <v>8959.5833333333339</v>
      </c>
      <c r="E141" s="131">
        <v>8804.2166666666672</v>
      </c>
      <c r="F141" s="131">
        <v>8717.2333333333336</v>
      </c>
      <c r="G141" s="131">
        <v>8561.8666666666668</v>
      </c>
      <c r="H141" s="131">
        <v>9046.5666666666675</v>
      </c>
      <c r="I141" s="131">
        <v>9201.9333333333325</v>
      </c>
      <c r="J141" s="131">
        <v>9288.9166666666679</v>
      </c>
      <c r="K141" s="130">
        <v>9114.9500000000007</v>
      </c>
      <c r="L141" s="130">
        <v>8872.6</v>
      </c>
      <c r="M141" s="130">
        <v>6.8460900000000002</v>
      </c>
    </row>
    <row r="142" spans="1:13">
      <c r="A142" s="66">
        <v>133</v>
      </c>
      <c r="B142" s="130" t="s">
        <v>361</v>
      </c>
      <c r="C142" s="130">
        <v>497.95</v>
      </c>
      <c r="D142" s="131">
        <v>501.51666666666665</v>
      </c>
      <c r="E142" s="131">
        <v>491.43333333333328</v>
      </c>
      <c r="F142" s="131">
        <v>484.91666666666663</v>
      </c>
      <c r="G142" s="131">
        <v>474.83333333333326</v>
      </c>
      <c r="H142" s="131">
        <v>508.0333333333333</v>
      </c>
      <c r="I142" s="131">
        <v>518.11666666666667</v>
      </c>
      <c r="J142" s="131">
        <v>524.63333333333333</v>
      </c>
      <c r="K142" s="130">
        <v>511.6</v>
      </c>
      <c r="L142" s="130">
        <v>495</v>
      </c>
      <c r="M142" s="130">
        <v>3.04603</v>
      </c>
    </row>
    <row r="143" spans="1:13">
      <c r="A143" s="66">
        <v>134</v>
      </c>
      <c r="B143" s="130" t="s">
        <v>117</v>
      </c>
      <c r="C143" s="130">
        <v>802.7</v>
      </c>
      <c r="D143" s="131">
        <v>803.15</v>
      </c>
      <c r="E143" s="131">
        <v>794.3</v>
      </c>
      <c r="F143" s="131">
        <v>785.9</v>
      </c>
      <c r="G143" s="131">
        <v>777.05</v>
      </c>
      <c r="H143" s="131">
        <v>811.55</v>
      </c>
      <c r="I143" s="131">
        <v>820.40000000000009</v>
      </c>
      <c r="J143" s="131">
        <v>828.8</v>
      </c>
      <c r="K143" s="130">
        <v>812</v>
      </c>
      <c r="L143" s="130">
        <v>794.75</v>
      </c>
      <c r="M143" s="130">
        <v>14.93764</v>
      </c>
    </row>
    <row r="144" spans="1:13">
      <c r="A144" s="66">
        <v>135</v>
      </c>
      <c r="B144" s="130" t="s">
        <v>118</v>
      </c>
      <c r="C144" s="130">
        <v>327.2</v>
      </c>
      <c r="D144" s="131">
        <v>329.43333333333334</v>
      </c>
      <c r="E144" s="131">
        <v>322.86666666666667</v>
      </c>
      <c r="F144" s="131">
        <v>318.53333333333336</v>
      </c>
      <c r="G144" s="131">
        <v>311.9666666666667</v>
      </c>
      <c r="H144" s="131">
        <v>333.76666666666665</v>
      </c>
      <c r="I144" s="131">
        <v>340.33333333333337</v>
      </c>
      <c r="J144" s="131">
        <v>344.66666666666663</v>
      </c>
      <c r="K144" s="130">
        <v>336</v>
      </c>
      <c r="L144" s="130">
        <v>325.10000000000002</v>
      </c>
      <c r="M144" s="130">
        <v>46.076160000000002</v>
      </c>
    </row>
    <row r="145" spans="1:13">
      <c r="A145" s="66">
        <v>136</v>
      </c>
      <c r="B145" s="130" t="s">
        <v>206</v>
      </c>
      <c r="C145" s="130">
        <v>872.55</v>
      </c>
      <c r="D145" s="131">
        <v>879.2166666666667</v>
      </c>
      <c r="E145" s="131">
        <v>859.43333333333339</v>
      </c>
      <c r="F145" s="131">
        <v>846.31666666666672</v>
      </c>
      <c r="G145" s="131">
        <v>826.53333333333342</v>
      </c>
      <c r="H145" s="131">
        <v>892.33333333333337</v>
      </c>
      <c r="I145" s="131">
        <v>912.11666666666667</v>
      </c>
      <c r="J145" s="131">
        <v>925.23333333333335</v>
      </c>
      <c r="K145" s="130">
        <v>899</v>
      </c>
      <c r="L145" s="130">
        <v>866.1</v>
      </c>
      <c r="M145" s="130">
        <v>2.8959600000000001</v>
      </c>
    </row>
    <row r="146" spans="1:13">
      <c r="A146" s="66">
        <v>137</v>
      </c>
      <c r="B146" s="130" t="s">
        <v>1426</v>
      </c>
      <c r="C146" s="130">
        <v>390.75</v>
      </c>
      <c r="D146" s="131">
        <v>391.4666666666667</v>
      </c>
      <c r="E146" s="131">
        <v>386.93333333333339</v>
      </c>
      <c r="F146" s="131">
        <v>383.11666666666667</v>
      </c>
      <c r="G146" s="131">
        <v>378.58333333333337</v>
      </c>
      <c r="H146" s="131">
        <v>395.28333333333342</v>
      </c>
      <c r="I146" s="131">
        <v>399.81666666666672</v>
      </c>
      <c r="J146" s="131">
        <v>403.63333333333344</v>
      </c>
      <c r="K146" s="130">
        <v>396</v>
      </c>
      <c r="L146" s="130">
        <v>387.65</v>
      </c>
      <c r="M146" s="130">
        <v>4.0861099999999997</v>
      </c>
    </row>
    <row r="147" spans="1:13">
      <c r="A147" s="66">
        <v>138</v>
      </c>
      <c r="B147" s="130" t="s">
        <v>384</v>
      </c>
      <c r="C147" s="130">
        <v>770.05</v>
      </c>
      <c r="D147" s="131">
        <v>773.4</v>
      </c>
      <c r="E147" s="131">
        <v>764.94999999999993</v>
      </c>
      <c r="F147" s="131">
        <v>759.84999999999991</v>
      </c>
      <c r="G147" s="131">
        <v>751.39999999999986</v>
      </c>
      <c r="H147" s="131">
        <v>778.5</v>
      </c>
      <c r="I147" s="131">
        <v>786.95</v>
      </c>
      <c r="J147" s="131">
        <v>792.05000000000007</v>
      </c>
      <c r="K147" s="130">
        <v>781.85</v>
      </c>
      <c r="L147" s="130">
        <v>768.3</v>
      </c>
      <c r="M147" s="130">
        <v>2.2013500000000001</v>
      </c>
    </row>
    <row r="148" spans="1:13">
      <c r="A148" s="66">
        <v>139</v>
      </c>
      <c r="B148" s="130" t="s">
        <v>377</v>
      </c>
      <c r="C148" s="130">
        <v>198.75</v>
      </c>
      <c r="D148" s="131">
        <v>199.75</v>
      </c>
      <c r="E148" s="131">
        <v>196.5</v>
      </c>
      <c r="F148" s="131">
        <v>194.25</v>
      </c>
      <c r="G148" s="131">
        <v>191</v>
      </c>
      <c r="H148" s="131">
        <v>202</v>
      </c>
      <c r="I148" s="131">
        <v>205.25</v>
      </c>
      <c r="J148" s="131">
        <v>207.5</v>
      </c>
      <c r="K148" s="130">
        <v>203</v>
      </c>
      <c r="L148" s="130">
        <v>197.5</v>
      </c>
      <c r="M148" s="130">
        <v>13.47129</v>
      </c>
    </row>
    <row r="149" spans="1:13">
      <c r="A149" s="66">
        <v>140</v>
      </c>
      <c r="B149" s="130" t="s">
        <v>120</v>
      </c>
      <c r="C149" s="130">
        <v>27.7</v>
      </c>
      <c r="D149" s="131">
        <v>27.783333333333331</v>
      </c>
      <c r="E149" s="131">
        <v>27.516666666666662</v>
      </c>
      <c r="F149" s="131">
        <v>27.333333333333332</v>
      </c>
      <c r="G149" s="131">
        <v>27.066666666666663</v>
      </c>
      <c r="H149" s="131">
        <v>27.966666666666661</v>
      </c>
      <c r="I149" s="131">
        <v>28.233333333333327</v>
      </c>
      <c r="J149" s="131">
        <v>28.416666666666661</v>
      </c>
      <c r="K149" s="130">
        <v>28.05</v>
      </c>
      <c r="L149" s="130">
        <v>27.6</v>
      </c>
      <c r="M149" s="130">
        <v>35.366109999999999</v>
      </c>
    </row>
    <row r="150" spans="1:13">
      <c r="A150" s="66">
        <v>141</v>
      </c>
      <c r="B150" s="130" t="s">
        <v>121</v>
      </c>
      <c r="C150" s="130">
        <v>131.1</v>
      </c>
      <c r="D150" s="131">
        <v>131.46666666666667</v>
      </c>
      <c r="E150" s="131">
        <v>130.13333333333333</v>
      </c>
      <c r="F150" s="131">
        <v>129.16666666666666</v>
      </c>
      <c r="G150" s="131">
        <v>127.83333333333331</v>
      </c>
      <c r="H150" s="131">
        <v>132.43333333333334</v>
      </c>
      <c r="I150" s="131">
        <v>133.76666666666665</v>
      </c>
      <c r="J150" s="131">
        <v>134.73333333333335</v>
      </c>
      <c r="K150" s="130">
        <v>132.80000000000001</v>
      </c>
      <c r="L150" s="130">
        <v>130.5</v>
      </c>
      <c r="M150" s="130">
        <v>21.289750000000002</v>
      </c>
    </row>
    <row r="151" spans="1:13">
      <c r="A151" s="66">
        <v>142</v>
      </c>
      <c r="B151" s="130" t="s">
        <v>122</v>
      </c>
      <c r="C151" s="130">
        <v>165.55</v>
      </c>
      <c r="D151" s="131">
        <v>164.70000000000002</v>
      </c>
      <c r="E151" s="131">
        <v>163.40000000000003</v>
      </c>
      <c r="F151" s="131">
        <v>161.25000000000003</v>
      </c>
      <c r="G151" s="131">
        <v>159.95000000000005</v>
      </c>
      <c r="H151" s="131">
        <v>166.85000000000002</v>
      </c>
      <c r="I151" s="131">
        <v>168.15000000000003</v>
      </c>
      <c r="J151" s="131">
        <v>170.3</v>
      </c>
      <c r="K151" s="130">
        <v>166</v>
      </c>
      <c r="L151" s="130">
        <v>162.55000000000001</v>
      </c>
      <c r="M151" s="130">
        <v>32.041110000000003</v>
      </c>
    </row>
    <row r="152" spans="1:13">
      <c r="A152" s="66">
        <v>143</v>
      </c>
      <c r="B152" s="130" t="s">
        <v>1443</v>
      </c>
      <c r="C152" s="130">
        <v>68.25</v>
      </c>
      <c r="D152" s="131">
        <v>68.566666666666663</v>
      </c>
      <c r="E152" s="131">
        <v>67.73333333333332</v>
      </c>
      <c r="F152" s="131">
        <v>67.216666666666654</v>
      </c>
      <c r="G152" s="131">
        <v>66.383333333333312</v>
      </c>
      <c r="H152" s="131">
        <v>69.083333333333329</v>
      </c>
      <c r="I152" s="131">
        <v>69.916666666666671</v>
      </c>
      <c r="J152" s="131">
        <v>70.433333333333337</v>
      </c>
      <c r="K152" s="130">
        <v>69.400000000000006</v>
      </c>
      <c r="L152" s="130">
        <v>68.05</v>
      </c>
      <c r="M152" s="130">
        <v>50.174230000000001</v>
      </c>
    </row>
    <row r="153" spans="1:13">
      <c r="A153" s="66">
        <v>144</v>
      </c>
      <c r="B153" s="130" t="s">
        <v>1502</v>
      </c>
      <c r="C153" s="130">
        <v>528.70000000000005</v>
      </c>
      <c r="D153" s="131">
        <v>534.23333333333335</v>
      </c>
      <c r="E153" s="131">
        <v>519.4666666666667</v>
      </c>
      <c r="F153" s="131">
        <v>510.23333333333335</v>
      </c>
      <c r="G153" s="131">
        <v>495.4666666666667</v>
      </c>
      <c r="H153" s="131">
        <v>543.4666666666667</v>
      </c>
      <c r="I153" s="131">
        <v>558.23333333333335</v>
      </c>
      <c r="J153" s="131">
        <v>567.4666666666667</v>
      </c>
      <c r="K153" s="130">
        <v>549</v>
      </c>
      <c r="L153" s="130">
        <v>525</v>
      </c>
      <c r="M153" s="130">
        <v>9.8042300000000004</v>
      </c>
    </row>
    <row r="154" spans="1:13">
      <c r="A154" s="66">
        <v>145</v>
      </c>
      <c r="B154" s="130" t="s">
        <v>124</v>
      </c>
      <c r="C154" s="130">
        <v>188.5</v>
      </c>
      <c r="D154" s="131">
        <v>189.65</v>
      </c>
      <c r="E154" s="131">
        <v>184.95000000000002</v>
      </c>
      <c r="F154" s="131">
        <v>181.4</v>
      </c>
      <c r="G154" s="131">
        <v>176.70000000000002</v>
      </c>
      <c r="H154" s="131">
        <v>193.20000000000002</v>
      </c>
      <c r="I154" s="131">
        <v>197.9</v>
      </c>
      <c r="J154" s="131">
        <v>201.45000000000002</v>
      </c>
      <c r="K154" s="130">
        <v>194.35</v>
      </c>
      <c r="L154" s="130">
        <v>186.1</v>
      </c>
      <c r="M154" s="130">
        <v>66.110969999999995</v>
      </c>
    </row>
    <row r="155" spans="1:13">
      <c r="A155" s="66">
        <v>146</v>
      </c>
      <c r="B155" s="130" t="s">
        <v>207</v>
      </c>
      <c r="C155" s="130">
        <v>349.15</v>
      </c>
      <c r="D155" s="131">
        <v>350.01666666666665</v>
      </c>
      <c r="E155" s="131">
        <v>345.83333333333331</v>
      </c>
      <c r="F155" s="131">
        <v>342.51666666666665</v>
      </c>
      <c r="G155" s="131">
        <v>338.33333333333331</v>
      </c>
      <c r="H155" s="131">
        <v>353.33333333333331</v>
      </c>
      <c r="I155" s="131">
        <v>357.51666666666671</v>
      </c>
      <c r="J155" s="131">
        <v>360.83333333333331</v>
      </c>
      <c r="K155" s="130">
        <v>354.2</v>
      </c>
      <c r="L155" s="130">
        <v>346.7</v>
      </c>
      <c r="M155" s="130">
        <v>3.9468899999999998</v>
      </c>
    </row>
    <row r="156" spans="1:13">
      <c r="A156" s="66">
        <v>147</v>
      </c>
      <c r="B156" s="130" t="s">
        <v>123</v>
      </c>
      <c r="C156" s="130">
        <v>3871.3</v>
      </c>
      <c r="D156" s="131">
        <v>3920.4500000000003</v>
      </c>
      <c r="E156" s="131">
        <v>3800.8500000000004</v>
      </c>
      <c r="F156" s="131">
        <v>3730.4</v>
      </c>
      <c r="G156" s="131">
        <v>3610.8</v>
      </c>
      <c r="H156" s="131">
        <v>3990.9000000000005</v>
      </c>
      <c r="I156" s="131">
        <v>4110.5</v>
      </c>
      <c r="J156" s="131">
        <v>4180.9500000000007</v>
      </c>
      <c r="K156" s="130">
        <v>4040.05</v>
      </c>
      <c r="L156" s="130">
        <v>3850</v>
      </c>
      <c r="M156" s="130">
        <v>0.53761999999999999</v>
      </c>
    </row>
    <row r="157" spans="1:13">
      <c r="A157" s="66">
        <v>148</v>
      </c>
      <c r="B157" s="130" t="s">
        <v>358</v>
      </c>
      <c r="C157" s="130">
        <v>338.35</v>
      </c>
      <c r="D157" s="131">
        <v>339.11666666666667</v>
      </c>
      <c r="E157" s="131">
        <v>332.23333333333335</v>
      </c>
      <c r="F157" s="131">
        <v>326.11666666666667</v>
      </c>
      <c r="G157" s="131">
        <v>319.23333333333335</v>
      </c>
      <c r="H157" s="131">
        <v>345.23333333333335</v>
      </c>
      <c r="I157" s="131">
        <v>352.11666666666667</v>
      </c>
      <c r="J157" s="131">
        <v>358.23333333333335</v>
      </c>
      <c r="K157" s="130">
        <v>346</v>
      </c>
      <c r="L157" s="130">
        <v>333</v>
      </c>
      <c r="M157" s="130">
        <v>83.926720000000003</v>
      </c>
    </row>
    <row r="158" spans="1:13">
      <c r="A158" s="66">
        <v>149</v>
      </c>
      <c r="B158" s="130" t="s">
        <v>1577</v>
      </c>
      <c r="C158" s="130">
        <v>885.2</v>
      </c>
      <c r="D158" s="131">
        <v>894.7833333333333</v>
      </c>
      <c r="E158" s="131">
        <v>870.56666666666661</v>
      </c>
      <c r="F158" s="131">
        <v>855.93333333333328</v>
      </c>
      <c r="G158" s="131">
        <v>831.71666666666658</v>
      </c>
      <c r="H158" s="131">
        <v>909.41666666666663</v>
      </c>
      <c r="I158" s="131">
        <v>933.63333333333333</v>
      </c>
      <c r="J158" s="131">
        <v>948.26666666666665</v>
      </c>
      <c r="K158" s="130">
        <v>919</v>
      </c>
      <c r="L158" s="130">
        <v>880.15</v>
      </c>
      <c r="M158" s="130">
        <v>1.03749</v>
      </c>
    </row>
    <row r="159" spans="1:13">
      <c r="A159" s="66">
        <v>150</v>
      </c>
      <c r="B159" s="130" t="s">
        <v>2292</v>
      </c>
      <c r="C159" s="130">
        <v>1221.9000000000001</v>
      </c>
      <c r="D159" s="131">
        <v>1219.9833333333333</v>
      </c>
      <c r="E159" s="131">
        <v>1211.9166666666667</v>
      </c>
      <c r="F159" s="131">
        <v>1201.9333333333334</v>
      </c>
      <c r="G159" s="131">
        <v>1193.8666666666668</v>
      </c>
      <c r="H159" s="131">
        <v>1229.9666666666667</v>
      </c>
      <c r="I159" s="131">
        <v>1238.0333333333333</v>
      </c>
      <c r="J159" s="131">
        <v>1248.0166666666667</v>
      </c>
      <c r="K159" s="130">
        <v>1228.05</v>
      </c>
      <c r="L159" s="130">
        <v>1210</v>
      </c>
      <c r="M159" s="130">
        <v>1.5988</v>
      </c>
    </row>
    <row r="160" spans="1:13">
      <c r="A160" s="66">
        <v>151</v>
      </c>
      <c r="B160" s="130" t="s">
        <v>231</v>
      </c>
      <c r="C160" s="130">
        <v>22432.5</v>
      </c>
      <c r="D160" s="131">
        <v>22397.516666666666</v>
      </c>
      <c r="E160" s="131">
        <v>22245.033333333333</v>
      </c>
      <c r="F160" s="131">
        <v>22057.566666666666</v>
      </c>
      <c r="G160" s="131">
        <v>21905.083333333332</v>
      </c>
      <c r="H160" s="131">
        <v>22584.983333333334</v>
      </c>
      <c r="I160" s="131">
        <v>22737.466666666664</v>
      </c>
      <c r="J160" s="131">
        <v>22924.933333333334</v>
      </c>
      <c r="K160" s="130">
        <v>22550</v>
      </c>
      <c r="L160" s="130">
        <v>22210.05</v>
      </c>
      <c r="M160" s="130">
        <v>8.8029999999999997E-2</v>
      </c>
    </row>
    <row r="161" spans="1:13">
      <c r="A161" s="66">
        <v>152</v>
      </c>
      <c r="B161" s="130" t="s">
        <v>126</v>
      </c>
      <c r="C161" s="130">
        <v>249.65</v>
      </c>
      <c r="D161" s="131">
        <v>247.71666666666667</v>
      </c>
      <c r="E161" s="131">
        <v>244.93333333333334</v>
      </c>
      <c r="F161" s="131">
        <v>240.21666666666667</v>
      </c>
      <c r="G161" s="131">
        <v>237.43333333333334</v>
      </c>
      <c r="H161" s="131">
        <v>252.43333333333334</v>
      </c>
      <c r="I161" s="131">
        <v>255.2166666666667</v>
      </c>
      <c r="J161" s="131">
        <v>259.93333333333334</v>
      </c>
      <c r="K161" s="130">
        <v>250.5</v>
      </c>
      <c r="L161" s="130">
        <v>243</v>
      </c>
      <c r="M161" s="130">
        <v>24.11909</v>
      </c>
    </row>
    <row r="162" spans="1:13">
      <c r="A162" s="66">
        <v>153</v>
      </c>
      <c r="B162" s="130" t="s">
        <v>208</v>
      </c>
      <c r="C162" s="130">
        <v>885.8</v>
      </c>
      <c r="D162" s="131">
        <v>888.80000000000007</v>
      </c>
      <c r="E162" s="131">
        <v>880.25000000000011</v>
      </c>
      <c r="F162" s="131">
        <v>874.7</v>
      </c>
      <c r="G162" s="131">
        <v>866.15000000000009</v>
      </c>
      <c r="H162" s="131">
        <v>894.35000000000014</v>
      </c>
      <c r="I162" s="131">
        <v>902.90000000000009</v>
      </c>
      <c r="J162" s="131">
        <v>908.45000000000016</v>
      </c>
      <c r="K162" s="130">
        <v>897.35</v>
      </c>
      <c r="L162" s="130">
        <v>883.25</v>
      </c>
      <c r="M162" s="130">
        <v>4.7554800000000004</v>
      </c>
    </row>
    <row r="163" spans="1:13">
      <c r="A163" s="66">
        <v>154</v>
      </c>
      <c r="B163" s="130" t="s">
        <v>209</v>
      </c>
      <c r="C163" s="130">
        <v>2618.25</v>
      </c>
      <c r="D163" s="131">
        <v>2624.65</v>
      </c>
      <c r="E163" s="131">
        <v>2595.1000000000004</v>
      </c>
      <c r="F163" s="131">
        <v>2571.9500000000003</v>
      </c>
      <c r="G163" s="131">
        <v>2542.4000000000005</v>
      </c>
      <c r="H163" s="131">
        <v>2647.8</v>
      </c>
      <c r="I163" s="131">
        <v>2677.3500000000004</v>
      </c>
      <c r="J163" s="131">
        <v>2700.5</v>
      </c>
      <c r="K163" s="130">
        <v>2654.2</v>
      </c>
      <c r="L163" s="130">
        <v>2601.5</v>
      </c>
      <c r="M163" s="130">
        <v>1.48844</v>
      </c>
    </row>
    <row r="164" spans="1:13">
      <c r="A164" s="66">
        <v>155</v>
      </c>
      <c r="B164" s="130" t="s">
        <v>127</v>
      </c>
      <c r="C164" s="130">
        <v>107.4</v>
      </c>
      <c r="D164" s="131">
        <v>108.45</v>
      </c>
      <c r="E164" s="131">
        <v>106</v>
      </c>
      <c r="F164" s="131">
        <v>104.6</v>
      </c>
      <c r="G164" s="131">
        <v>102.14999999999999</v>
      </c>
      <c r="H164" s="131">
        <v>109.85000000000001</v>
      </c>
      <c r="I164" s="131">
        <v>112.30000000000003</v>
      </c>
      <c r="J164" s="131">
        <v>113.70000000000002</v>
      </c>
      <c r="K164" s="130">
        <v>110.9</v>
      </c>
      <c r="L164" s="130">
        <v>107.05</v>
      </c>
      <c r="M164" s="130">
        <v>55.547750000000001</v>
      </c>
    </row>
    <row r="165" spans="1:13">
      <c r="A165" s="66">
        <v>156</v>
      </c>
      <c r="B165" s="130" t="s">
        <v>129</v>
      </c>
      <c r="C165" s="130">
        <v>197.75</v>
      </c>
      <c r="D165" s="131">
        <v>197.18333333333331</v>
      </c>
      <c r="E165" s="131">
        <v>196.11666666666662</v>
      </c>
      <c r="F165" s="131">
        <v>194.48333333333332</v>
      </c>
      <c r="G165" s="131">
        <v>193.41666666666663</v>
      </c>
      <c r="H165" s="131">
        <v>198.81666666666661</v>
      </c>
      <c r="I165" s="131">
        <v>199.88333333333327</v>
      </c>
      <c r="J165" s="131">
        <v>201.51666666666659</v>
      </c>
      <c r="K165" s="130">
        <v>198.25</v>
      </c>
      <c r="L165" s="130">
        <v>195.55</v>
      </c>
      <c r="M165" s="130">
        <v>97.500680000000003</v>
      </c>
    </row>
    <row r="166" spans="1:13">
      <c r="A166" s="66">
        <v>157</v>
      </c>
      <c r="B166" s="130" t="s">
        <v>1616</v>
      </c>
      <c r="C166" s="130">
        <v>325.05</v>
      </c>
      <c r="D166" s="131">
        <v>330.13333333333338</v>
      </c>
      <c r="E166" s="131">
        <v>317.66666666666674</v>
      </c>
      <c r="F166" s="131">
        <v>310.28333333333336</v>
      </c>
      <c r="G166" s="131">
        <v>297.81666666666672</v>
      </c>
      <c r="H166" s="131">
        <v>337.51666666666677</v>
      </c>
      <c r="I166" s="131">
        <v>349.98333333333335</v>
      </c>
      <c r="J166" s="131">
        <v>357.36666666666679</v>
      </c>
      <c r="K166" s="130">
        <v>342.6</v>
      </c>
      <c r="L166" s="130">
        <v>322.75</v>
      </c>
      <c r="M166" s="130">
        <v>6.28545</v>
      </c>
    </row>
    <row r="167" spans="1:13">
      <c r="A167" s="66">
        <v>158</v>
      </c>
      <c r="B167" s="130" t="s">
        <v>210</v>
      </c>
      <c r="C167" s="130">
        <v>9370.85</v>
      </c>
      <c r="D167" s="131">
        <v>9340.9499999999989</v>
      </c>
      <c r="E167" s="131">
        <v>9291.8999999999978</v>
      </c>
      <c r="F167" s="131">
        <v>9212.9499999999989</v>
      </c>
      <c r="G167" s="131">
        <v>9163.8999999999978</v>
      </c>
      <c r="H167" s="131">
        <v>9419.8999999999978</v>
      </c>
      <c r="I167" s="131">
        <v>9468.9499999999971</v>
      </c>
      <c r="J167" s="131">
        <v>9547.8999999999978</v>
      </c>
      <c r="K167" s="130">
        <v>9390</v>
      </c>
      <c r="L167" s="130">
        <v>9262</v>
      </c>
      <c r="M167" s="130">
        <v>6.3299999999999997E-3</v>
      </c>
    </row>
    <row r="168" spans="1:13">
      <c r="A168" s="66">
        <v>159</v>
      </c>
      <c r="B168" s="130" t="s">
        <v>128</v>
      </c>
      <c r="C168" s="130">
        <v>98.35</v>
      </c>
      <c r="D168" s="131">
        <v>100.39999999999999</v>
      </c>
      <c r="E168" s="131">
        <v>93.999999999999986</v>
      </c>
      <c r="F168" s="131">
        <v>89.649999999999991</v>
      </c>
      <c r="G168" s="131">
        <v>83.249999999999986</v>
      </c>
      <c r="H168" s="131">
        <v>104.74999999999999</v>
      </c>
      <c r="I168" s="131">
        <v>111.14999999999999</v>
      </c>
      <c r="J168" s="131">
        <v>115.49999999999999</v>
      </c>
      <c r="K168" s="130">
        <v>106.8</v>
      </c>
      <c r="L168" s="130">
        <v>96.05</v>
      </c>
      <c r="M168" s="130">
        <v>2020.6942899999999</v>
      </c>
    </row>
    <row r="169" spans="1:13">
      <c r="A169" s="66">
        <v>160</v>
      </c>
      <c r="B169" s="130" t="s">
        <v>2245</v>
      </c>
      <c r="C169" s="130">
        <v>490.3</v>
      </c>
      <c r="D169" s="131">
        <v>491.0333333333333</v>
      </c>
      <c r="E169" s="131">
        <v>485.26666666666659</v>
      </c>
      <c r="F169" s="131">
        <v>480.23333333333329</v>
      </c>
      <c r="G169" s="131">
        <v>474.46666666666658</v>
      </c>
      <c r="H169" s="131">
        <v>496.06666666666661</v>
      </c>
      <c r="I169" s="131">
        <v>501.83333333333326</v>
      </c>
      <c r="J169" s="131">
        <v>506.86666666666662</v>
      </c>
      <c r="K169" s="130">
        <v>496.8</v>
      </c>
      <c r="L169" s="130">
        <v>486</v>
      </c>
      <c r="M169" s="130">
        <v>6.3779599999999999</v>
      </c>
    </row>
    <row r="170" spans="1:13">
      <c r="A170" s="66">
        <v>161</v>
      </c>
      <c r="B170" s="130" t="s">
        <v>1642</v>
      </c>
      <c r="C170" s="130">
        <v>793.65</v>
      </c>
      <c r="D170" s="131">
        <v>796.38333333333333</v>
      </c>
      <c r="E170" s="131">
        <v>785.76666666666665</v>
      </c>
      <c r="F170" s="131">
        <v>777.88333333333333</v>
      </c>
      <c r="G170" s="131">
        <v>767.26666666666665</v>
      </c>
      <c r="H170" s="131">
        <v>804.26666666666665</v>
      </c>
      <c r="I170" s="131">
        <v>814.88333333333321</v>
      </c>
      <c r="J170" s="131">
        <v>822.76666666666665</v>
      </c>
      <c r="K170" s="130">
        <v>807</v>
      </c>
      <c r="L170" s="130">
        <v>788.5</v>
      </c>
      <c r="M170" s="130">
        <v>1.27237</v>
      </c>
    </row>
    <row r="171" spans="1:13">
      <c r="A171" s="66">
        <v>162</v>
      </c>
      <c r="B171" s="130" t="s">
        <v>133</v>
      </c>
      <c r="C171" s="130">
        <v>473.65</v>
      </c>
      <c r="D171" s="131">
        <v>477.55</v>
      </c>
      <c r="E171" s="131">
        <v>466.20000000000005</v>
      </c>
      <c r="F171" s="131">
        <v>458.75000000000006</v>
      </c>
      <c r="G171" s="131">
        <v>447.40000000000009</v>
      </c>
      <c r="H171" s="131">
        <v>485</v>
      </c>
      <c r="I171" s="131">
        <v>496.35</v>
      </c>
      <c r="J171" s="131">
        <v>503.79999999999995</v>
      </c>
      <c r="K171" s="130">
        <v>488.9</v>
      </c>
      <c r="L171" s="130">
        <v>470.1</v>
      </c>
      <c r="M171" s="130">
        <v>33.31465</v>
      </c>
    </row>
    <row r="172" spans="1:13">
      <c r="A172" s="66">
        <v>163</v>
      </c>
      <c r="B172" s="130" t="s">
        <v>131</v>
      </c>
      <c r="C172" s="130">
        <v>28</v>
      </c>
      <c r="D172" s="131">
        <v>28.633333333333336</v>
      </c>
      <c r="E172" s="131">
        <v>27.166666666666671</v>
      </c>
      <c r="F172" s="131">
        <v>26.333333333333336</v>
      </c>
      <c r="G172" s="131">
        <v>24.866666666666671</v>
      </c>
      <c r="H172" s="131">
        <v>29.466666666666672</v>
      </c>
      <c r="I172" s="131">
        <v>30.933333333333334</v>
      </c>
      <c r="J172" s="131">
        <v>31.766666666666673</v>
      </c>
      <c r="K172" s="130">
        <v>30.1</v>
      </c>
      <c r="L172" s="130">
        <v>27.8</v>
      </c>
      <c r="M172" s="130">
        <v>775.99689000000001</v>
      </c>
    </row>
    <row r="173" spans="1:13">
      <c r="A173" s="66">
        <v>164</v>
      </c>
      <c r="B173" s="130" t="s">
        <v>134</v>
      </c>
      <c r="C173" s="130">
        <v>950.5</v>
      </c>
      <c r="D173" s="131">
        <v>948.2166666666667</v>
      </c>
      <c r="E173" s="131">
        <v>940.63333333333344</v>
      </c>
      <c r="F173" s="131">
        <v>930.76666666666677</v>
      </c>
      <c r="G173" s="131">
        <v>923.18333333333351</v>
      </c>
      <c r="H173" s="131">
        <v>958.08333333333337</v>
      </c>
      <c r="I173" s="131">
        <v>965.66666666666663</v>
      </c>
      <c r="J173" s="131">
        <v>975.5333333333333</v>
      </c>
      <c r="K173" s="130">
        <v>955.8</v>
      </c>
      <c r="L173" s="130">
        <v>938.35</v>
      </c>
      <c r="M173" s="130">
        <v>64.100970000000004</v>
      </c>
    </row>
    <row r="174" spans="1:13">
      <c r="A174" s="66">
        <v>165</v>
      </c>
      <c r="B174" s="130" t="s">
        <v>135</v>
      </c>
      <c r="C174" s="130">
        <v>457.7</v>
      </c>
      <c r="D174" s="131">
        <v>460.73333333333329</v>
      </c>
      <c r="E174" s="131">
        <v>452.06666666666661</v>
      </c>
      <c r="F174" s="131">
        <v>446.43333333333334</v>
      </c>
      <c r="G174" s="131">
        <v>437.76666666666665</v>
      </c>
      <c r="H174" s="131">
        <v>466.36666666666656</v>
      </c>
      <c r="I174" s="131">
        <v>475.03333333333319</v>
      </c>
      <c r="J174" s="131">
        <v>480.66666666666652</v>
      </c>
      <c r="K174" s="130">
        <v>469.4</v>
      </c>
      <c r="L174" s="130">
        <v>455.1</v>
      </c>
      <c r="M174" s="130">
        <v>16.475470000000001</v>
      </c>
    </row>
    <row r="175" spans="1:13">
      <c r="A175" s="66">
        <v>166</v>
      </c>
      <c r="B175" s="130" t="s">
        <v>136</v>
      </c>
      <c r="C175" s="130">
        <v>44.7</v>
      </c>
      <c r="D175" s="131">
        <v>44.866666666666667</v>
      </c>
      <c r="E175" s="131">
        <v>43.833333333333336</v>
      </c>
      <c r="F175" s="131">
        <v>42.966666666666669</v>
      </c>
      <c r="G175" s="131">
        <v>41.933333333333337</v>
      </c>
      <c r="H175" s="131">
        <v>45.733333333333334</v>
      </c>
      <c r="I175" s="131">
        <v>46.766666666666666</v>
      </c>
      <c r="J175" s="131">
        <v>47.633333333333333</v>
      </c>
      <c r="K175" s="130">
        <v>45.9</v>
      </c>
      <c r="L175" s="130">
        <v>44</v>
      </c>
      <c r="M175" s="130">
        <v>83.336510000000004</v>
      </c>
    </row>
    <row r="176" spans="1:13">
      <c r="A176" s="66">
        <v>167</v>
      </c>
      <c r="B176" s="130" t="s">
        <v>132</v>
      </c>
      <c r="C176" s="130">
        <v>145.35</v>
      </c>
      <c r="D176" s="131">
        <v>145.96666666666667</v>
      </c>
      <c r="E176" s="131">
        <v>143.93333333333334</v>
      </c>
      <c r="F176" s="131">
        <v>142.51666666666668</v>
      </c>
      <c r="G176" s="131">
        <v>140.48333333333335</v>
      </c>
      <c r="H176" s="131">
        <v>147.38333333333333</v>
      </c>
      <c r="I176" s="131">
        <v>149.41666666666669</v>
      </c>
      <c r="J176" s="131">
        <v>150.83333333333331</v>
      </c>
      <c r="K176" s="130">
        <v>148</v>
      </c>
      <c r="L176" s="130">
        <v>144.55000000000001</v>
      </c>
      <c r="M176" s="130">
        <v>97.028940000000006</v>
      </c>
    </row>
    <row r="177" spans="1:13">
      <c r="A177" s="66">
        <v>168</v>
      </c>
      <c r="B177" s="130" t="s">
        <v>230</v>
      </c>
      <c r="C177" s="130">
        <v>1903.3</v>
      </c>
      <c r="D177" s="131">
        <v>1913.5</v>
      </c>
      <c r="E177" s="131">
        <v>1886.5</v>
      </c>
      <c r="F177" s="131">
        <v>1869.7</v>
      </c>
      <c r="G177" s="131">
        <v>1842.7</v>
      </c>
      <c r="H177" s="131">
        <v>1930.3</v>
      </c>
      <c r="I177" s="131">
        <v>1957.3</v>
      </c>
      <c r="J177" s="131">
        <v>1974.1</v>
      </c>
      <c r="K177" s="130">
        <v>1940.5</v>
      </c>
      <c r="L177" s="130">
        <v>1896.7</v>
      </c>
      <c r="M177" s="130">
        <v>0.92322000000000004</v>
      </c>
    </row>
    <row r="178" spans="1:13">
      <c r="A178" s="66">
        <v>169</v>
      </c>
      <c r="B178" s="130" t="s">
        <v>212</v>
      </c>
      <c r="C178" s="130">
        <v>16859.900000000001</v>
      </c>
      <c r="D178" s="131">
        <v>16916.649999999998</v>
      </c>
      <c r="E178" s="131">
        <v>16593.249999999996</v>
      </c>
      <c r="F178" s="131">
        <v>16326.599999999999</v>
      </c>
      <c r="G178" s="131">
        <v>16003.199999999997</v>
      </c>
      <c r="H178" s="131">
        <v>17183.299999999996</v>
      </c>
      <c r="I178" s="131">
        <v>17506.699999999997</v>
      </c>
      <c r="J178" s="131">
        <v>17773.349999999995</v>
      </c>
      <c r="K178" s="130">
        <v>17240.05</v>
      </c>
      <c r="L178" s="130">
        <v>16650</v>
      </c>
      <c r="M178" s="130">
        <v>0.29919000000000001</v>
      </c>
    </row>
    <row r="179" spans="1:13">
      <c r="A179" s="66">
        <v>170</v>
      </c>
      <c r="B179" s="130" t="s">
        <v>140</v>
      </c>
      <c r="C179" s="130">
        <v>1348.45</v>
      </c>
      <c r="D179" s="131">
        <v>1347.4833333333333</v>
      </c>
      <c r="E179" s="131">
        <v>1337.9666666666667</v>
      </c>
      <c r="F179" s="131">
        <v>1327.4833333333333</v>
      </c>
      <c r="G179" s="131">
        <v>1317.9666666666667</v>
      </c>
      <c r="H179" s="131">
        <v>1357.9666666666667</v>
      </c>
      <c r="I179" s="131">
        <v>1367.4833333333336</v>
      </c>
      <c r="J179" s="131">
        <v>1377.9666666666667</v>
      </c>
      <c r="K179" s="130">
        <v>1357</v>
      </c>
      <c r="L179" s="130">
        <v>1337</v>
      </c>
      <c r="M179" s="130">
        <v>5.3045200000000001</v>
      </c>
    </row>
    <row r="180" spans="1:13">
      <c r="A180" s="66">
        <v>171</v>
      </c>
      <c r="B180" s="130" t="s">
        <v>139</v>
      </c>
      <c r="C180" s="130">
        <v>1164.05</v>
      </c>
      <c r="D180" s="131">
        <v>1165.75</v>
      </c>
      <c r="E180" s="131">
        <v>1149.95</v>
      </c>
      <c r="F180" s="131">
        <v>1135.8500000000001</v>
      </c>
      <c r="G180" s="131">
        <v>1120.0500000000002</v>
      </c>
      <c r="H180" s="131">
        <v>1179.8499999999999</v>
      </c>
      <c r="I180" s="131">
        <v>1195.6500000000001</v>
      </c>
      <c r="J180" s="131">
        <v>1209.7499999999998</v>
      </c>
      <c r="K180" s="130">
        <v>1181.55</v>
      </c>
      <c r="L180" s="130">
        <v>1151.6500000000001</v>
      </c>
      <c r="M180" s="130">
        <v>1.72035</v>
      </c>
    </row>
    <row r="181" spans="1:13">
      <c r="A181" s="66">
        <v>172</v>
      </c>
      <c r="B181" s="130" t="s">
        <v>138</v>
      </c>
      <c r="C181" s="130">
        <v>267.60000000000002</v>
      </c>
      <c r="D181" s="131">
        <v>269.81666666666666</v>
      </c>
      <c r="E181" s="131">
        <v>263.73333333333335</v>
      </c>
      <c r="F181" s="131">
        <v>259.86666666666667</v>
      </c>
      <c r="G181" s="131">
        <v>253.78333333333336</v>
      </c>
      <c r="H181" s="131">
        <v>273.68333333333334</v>
      </c>
      <c r="I181" s="131">
        <v>279.76666666666671</v>
      </c>
      <c r="J181" s="131">
        <v>283.63333333333333</v>
      </c>
      <c r="K181" s="130">
        <v>275.89999999999998</v>
      </c>
      <c r="L181" s="130">
        <v>265.95</v>
      </c>
      <c r="M181" s="130">
        <v>208.24909</v>
      </c>
    </row>
    <row r="182" spans="1:13">
      <c r="A182" s="66">
        <v>173</v>
      </c>
      <c r="B182" s="130" t="s">
        <v>137</v>
      </c>
      <c r="C182" s="130">
        <v>84.25</v>
      </c>
      <c r="D182" s="131">
        <v>85.066666666666677</v>
      </c>
      <c r="E182" s="131">
        <v>82.833333333333357</v>
      </c>
      <c r="F182" s="131">
        <v>81.416666666666686</v>
      </c>
      <c r="G182" s="131">
        <v>79.183333333333366</v>
      </c>
      <c r="H182" s="131">
        <v>86.483333333333348</v>
      </c>
      <c r="I182" s="131">
        <v>88.716666666666669</v>
      </c>
      <c r="J182" s="131">
        <v>90.13333333333334</v>
      </c>
      <c r="K182" s="130">
        <v>87.3</v>
      </c>
      <c r="L182" s="130">
        <v>83.65</v>
      </c>
      <c r="M182" s="130">
        <v>145.11936</v>
      </c>
    </row>
    <row r="183" spans="1:13">
      <c r="A183" s="66">
        <v>174</v>
      </c>
      <c r="B183" s="130" t="s">
        <v>1852</v>
      </c>
      <c r="C183" s="130">
        <v>436.45</v>
      </c>
      <c r="D183" s="131">
        <v>438.98333333333335</v>
      </c>
      <c r="E183" s="131">
        <v>430.4666666666667</v>
      </c>
      <c r="F183" s="131">
        <v>424.48333333333335</v>
      </c>
      <c r="G183" s="131">
        <v>415.9666666666667</v>
      </c>
      <c r="H183" s="131">
        <v>444.9666666666667</v>
      </c>
      <c r="I183" s="131">
        <v>453.48333333333335</v>
      </c>
      <c r="J183" s="131">
        <v>459.4666666666667</v>
      </c>
      <c r="K183" s="130">
        <v>447.5</v>
      </c>
      <c r="L183" s="130">
        <v>433</v>
      </c>
      <c r="M183" s="130">
        <v>2.91153</v>
      </c>
    </row>
    <row r="184" spans="1:13">
      <c r="A184" s="66">
        <v>175</v>
      </c>
      <c r="B184" s="130" t="s">
        <v>142</v>
      </c>
      <c r="C184" s="130">
        <v>544.79999999999995</v>
      </c>
      <c r="D184" s="131">
        <v>550.1</v>
      </c>
      <c r="E184" s="131">
        <v>536.75</v>
      </c>
      <c r="F184" s="131">
        <v>528.69999999999993</v>
      </c>
      <c r="G184" s="131">
        <v>515.34999999999991</v>
      </c>
      <c r="H184" s="131">
        <v>558.15000000000009</v>
      </c>
      <c r="I184" s="131">
        <v>571.50000000000023</v>
      </c>
      <c r="J184" s="131">
        <v>579.55000000000018</v>
      </c>
      <c r="K184" s="130">
        <v>563.45000000000005</v>
      </c>
      <c r="L184" s="130">
        <v>542.04999999999995</v>
      </c>
      <c r="M184" s="130">
        <v>69.209450000000004</v>
      </c>
    </row>
    <row r="185" spans="1:13">
      <c r="A185" s="66">
        <v>176</v>
      </c>
      <c r="B185" s="130" t="s">
        <v>143</v>
      </c>
      <c r="C185" s="130">
        <v>950.5</v>
      </c>
      <c r="D185" s="131">
        <v>945.33333333333337</v>
      </c>
      <c r="E185" s="131">
        <v>934.76666666666677</v>
      </c>
      <c r="F185" s="131">
        <v>919.03333333333342</v>
      </c>
      <c r="G185" s="131">
        <v>908.46666666666681</v>
      </c>
      <c r="H185" s="131">
        <v>961.06666666666672</v>
      </c>
      <c r="I185" s="131">
        <v>971.63333333333333</v>
      </c>
      <c r="J185" s="131">
        <v>987.36666666666667</v>
      </c>
      <c r="K185" s="130">
        <v>955.9</v>
      </c>
      <c r="L185" s="130">
        <v>929.6</v>
      </c>
      <c r="M185" s="130">
        <v>9.3509100000000007</v>
      </c>
    </row>
    <row r="186" spans="1:13">
      <c r="A186" s="66">
        <v>177</v>
      </c>
      <c r="B186" s="130" t="s">
        <v>1911</v>
      </c>
      <c r="C186" s="130">
        <v>12.95</v>
      </c>
      <c r="D186" s="131">
        <v>12.949999999999998</v>
      </c>
      <c r="E186" s="131">
        <v>12.799999999999995</v>
      </c>
      <c r="F186" s="131">
        <v>12.649999999999999</v>
      </c>
      <c r="G186" s="131">
        <v>12.499999999999996</v>
      </c>
      <c r="H186" s="131">
        <v>13.099999999999994</v>
      </c>
      <c r="I186" s="131">
        <v>13.249999999999996</v>
      </c>
      <c r="J186" s="131">
        <v>13.399999999999993</v>
      </c>
      <c r="K186" s="130">
        <v>13.1</v>
      </c>
      <c r="L186" s="130">
        <v>12.8</v>
      </c>
      <c r="M186" s="130">
        <v>216.76531</v>
      </c>
    </row>
    <row r="187" spans="1:13">
      <c r="A187" s="66">
        <v>178</v>
      </c>
      <c r="B187" s="130" t="s">
        <v>144</v>
      </c>
      <c r="C187" s="130">
        <v>58.65</v>
      </c>
      <c r="D187" s="131">
        <v>59.066666666666663</v>
      </c>
      <c r="E187" s="131">
        <v>57.683333333333323</v>
      </c>
      <c r="F187" s="131">
        <v>56.716666666666661</v>
      </c>
      <c r="G187" s="131">
        <v>55.333333333333321</v>
      </c>
      <c r="H187" s="131">
        <v>60.033333333333324</v>
      </c>
      <c r="I187" s="131">
        <v>61.416666666666664</v>
      </c>
      <c r="J187" s="131">
        <v>62.383333333333326</v>
      </c>
      <c r="K187" s="130">
        <v>60.45</v>
      </c>
      <c r="L187" s="130">
        <v>58.1</v>
      </c>
      <c r="M187" s="130">
        <v>41.270659999999999</v>
      </c>
    </row>
    <row r="188" spans="1:13">
      <c r="A188" s="66">
        <v>179</v>
      </c>
      <c r="B188" s="130" t="s">
        <v>1924</v>
      </c>
      <c r="C188" s="130">
        <v>572.75</v>
      </c>
      <c r="D188" s="131">
        <v>576.36666666666667</v>
      </c>
      <c r="E188" s="131">
        <v>567.73333333333335</v>
      </c>
      <c r="F188" s="131">
        <v>562.7166666666667</v>
      </c>
      <c r="G188" s="131">
        <v>554.08333333333337</v>
      </c>
      <c r="H188" s="131">
        <v>581.38333333333333</v>
      </c>
      <c r="I188" s="131">
        <v>590.01666666666677</v>
      </c>
      <c r="J188" s="131">
        <v>595.0333333333333</v>
      </c>
      <c r="K188" s="130">
        <v>585</v>
      </c>
      <c r="L188" s="130">
        <v>571.35</v>
      </c>
      <c r="M188" s="130">
        <v>0.33350000000000002</v>
      </c>
    </row>
    <row r="189" spans="1:13">
      <c r="A189" s="66">
        <v>180</v>
      </c>
      <c r="B189" s="130" t="s">
        <v>244</v>
      </c>
      <c r="C189" s="130">
        <v>60.7</v>
      </c>
      <c r="D189" s="131">
        <v>60.550000000000004</v>
      </c>
      <c r="E189" s="131">
        <v>59.400000000000006</v>
      </c>
      <c r="F189" s="131">
        <v>58.1</v>
      </c>
      <c r="G189" s="131">
        <v>56.95</v>
      </c>
      <c r="H189" s="131">
        <v>61.850000000000009</v>
      </c>
      <c r="I189" s="131">
        <v>63</v>
      </c>
      <c r="J189" s="131">
        <v>64.300000000000011</v>
      </c>
      <c r="K189" s="130">
        <v>61.7</v>
      </c>
      <c r="L189" s="130">
        <v>59.25</v>
      </c>
      <c r="M189" s="130">
        <v>86.541449999999998</v>
      </c>
    </row>
    <row r="190" spans="1:13">
      <c r="A190" s="66">
        <v>181</v>
      </c>
      <c r="B190" s="130" t="s">
        <v>155</v>
      </c>
      <c r="C190" s="130">
        <v>677</v>
      </c>
      <c r="D190" s="131">
        <v>679.1</v>
      </c>
      <c r="E190" s="131">
        <v>671.2</v>
      </c>
      <c r="F190" s="131">
        <v>665.4</v>
      </c>
      <c r="G190" s="131">
        <v>657.5</v>
      </c>
      <c r="H190" s="131">
        <v>684.90000000000009</v>
      </c>
      <c r="I190" s="131">
        <v>692.8</v>
      </c>
      <c r="J190" s="131">
        <v>698.60000000000014</v>
      </c>
      <c r="K190" s="130">
        <v>687</v>
      </c>
      <c r="L190" s="130">
        <v>673.3</v>
      </c>
      <c r="M190" s="130">
        <v>6.9065599999999998</v>
      </c>
    </row>
    <row r="191" spans="1:13">
      <c r="A191" s="66">
        <v>182</v>
      </c>
      <c r="B191" s="130" t="s">
        <v>145</v>
      </c>
      <c r="C191" s="130">
        <v>703.8</v>
      </c>
      <c r="D191" s="131">
        <v>706.4666666666667</v>
      </c>
      <c r="E191" s="131">
        <v>697.83333333333337</v>
      </c>
      <c r="F191" s="131">
        <v>691.86666666666667</v>
      </c>
      <c r="G191" s="131">
        <v>683.23333333333335</v>
      </c>
      <c r="H191" s="131">
        <v>712.43333333333339</v>
      </c>
      <c r="I191" s="131">
        <v>721.06666666666661</v>
      </c>
      <c r="J191" s="131">
        <v>727.03333333333342</v>
      </c>
      <c r="K191" s="130">
        <v>715.1</v>
      </c>
      <c r="L191" s="130">
        <v>700.5</v>
      </c>
      <c r="M191" s="130">
        <v>5.5774499999999998</v>
      </c>
    </row>
    <row r="192" spans="1:13">
      <c r="A192" s="66">
        <v>183</v>
      </c>
      <c r="B192" s="130" t="s">
        <v>146</v>
      </c>
      <c r="C192" s="130">
        <v>648.85</v>
      </c>
      <c r="D192" s="131">
        <v>645.06666666666672</v>
      </c>
      <c r="E192" s="131">
        <v>637.93333333333339</v>
      </c>
      <c r="F192" s="131">
        <v>627.01666666666665</v>
      </c>
      <c r="G192" s="131">
        <v>619.88333333333333</v>
      </c>
      <c r="H192" s="131">
        <v>655.98333333333346</v>
      </c>
      <c r="I192" s="131">
        <v>663.1166666666669</v>
      </c>
      <c r="J192" s="131">
        <v>674.03333333333353</v>
      </c>
      <c r="K192" s="130">
        <v>652.20000000000005</v>
      </c>
      <c r="L192" s="130">
        <v>634.15</v>
      </c>
      <c r="M192" s="130">
        <v>3.6860400000000002</v>
      </c>
    </row>
    <row r="193" spans="1:13">
      <c r="A193" s="66">
        <v>184</v>
      </c>
      <c r="B193" s="130" t="s">
        <v>152</v>
      </c>
      <c r="C193" s="130">
        <v>3042.35</v>
      </c>
      <c r="D193" s="131">
        <v>3050.9666666666667</v>
      </c>
      <c r="E193" s="131">
        <v>3023.3833333333332</v>
      </c>
      <c r="F193" s="131">
        <v>3004.4166666666665</v>
      </c>
      <c r="G193" s="131">
        <v>2976.833333333333</v>
      </c>
      <c r="H193" s="131">
        <v>3069.9333333333334</v>
      </c>
      <c r="I193" s="131">
        <v>3097.5166666666664</v>
      </c>
      <c r="J193" s="131">
        <v>3116.4833333333336</v>
      </c>
      <c r="K193" s="130">
        <v>3078.55</v>
      </c>
      <c r="L193" s="130">
        <v>3032</v>
      </c>
      <c r="M193" s="130">
        <v>8.5890000000000004</v>
      </c>
    </row>
    <row r="194" spans="1:13">
      <c r="A194" s="66">
        <v>185</v>
      </c>
      <c r="B194" s="130" t="s">
        <v>147</v>
      </c>
      <c r="C194" s="130">
        <v>275</v>
      </c>
      <c r="D194" s="131">
        <v>275.93333333333334</v>
      </c>
      <c r="E194" s="131">
        <v>272.16666666666669</v>
      </c>
      <c r="F194" s="131">
        <v>269.33333333333337</v>
      </c>
      <c r="G194" s="131">
        <v>265.56666666666672</v>
      </c>
      <c r="H194" s="131">
        <v>278.76666666666665</v>
      </c>
      <c r="I194" s="131">
        <v>282.5333333333333</v>
      </c>
      <c r="J194" s="131">
        <v>285.36666666666662</v>
      </c>
      <c r="K194" s="130">
        <v>279.7</v>
      </c>
      <c r="L194" s="130">
        <v>273.10000000000002</v>
      </c>
      <c r="M194" s="130">
        <v>47.781779999999998</v>
      </c>
    </row>
    <row r="195" spans="1:13">
      <c r="A195" s="66">
        <v>186</v>
      </c>
      <c r="B195" s="130" t="s">
        <v>149</v>
      </c>
      <c r="C195" s="130">
        <v>208.8</v>
      </c>
      <c r="D195" s="131">
        <v>209.31666666666669</v>
      </c>
      <c r="E195" s="131">
        <v>206.98333333333338</v>
      </c>
      <c r="F195" s="131">
        <v>205.16666666666669</v>
      </c>
      <c r="G195" s="131">
        <v>202.83333333333337</v>
      </c>
      <c r="H195" s="131">
        <v>211.13333333333338</v>
      </c>
      <c r="I195" s="131">
        <v>213.4666666666667</v>
      </c>
      <c r="J195" s="131">
        <v>215.28333333333339</v>
      </c>
      <c r="K195" s="130">
        <v>211.65</v>
      </c>
      <c r="L195" s="130">
        <v>207.5</v>
      </c>
      <c r="M195" s="130">
        <v>10.43567</v>
      </c>
    </row>
    <row r="196" spans="1:13">
      <c r="A196" s="66">
        <v>187</v>
      </c>
      <c r="B196" s="130" t="s">
        <v>148</v>
      </c>
      <c r="C196" s="130">
        <v>372.55</v>
      </c>
      <c r="D196" s="131">
        <v>373.16666666666669</v>
      </c>
      <c r="E196" s="131">
        <v>369.73333333333335</v>
      </c>
      <c r="F196" s="131">
        <v>366.91666666666669</v>
      </c>
      <c r="G196" s="131">
        <v>363.48333333333335</v>
      </c>
      <c r="H196" s="131">
        <v>375.98333333333335</v>
      </c>
      <c r="I196" s="131">
        <v>379.41666666666663</v>
      </c>
      <c r="J196" s="131">
        <v>382.23333333333335</v>
      </c>
      <c r="K196" s="130">
        <v>376.6</v>
      </c>
      <c r="L196" s="130">
        <v>370.35</v>
      </c>
      <c r="M196" s="130">
        <v>61.566719999999997</v>
      </c>
    </row>
    <row r="197" spans="1:13">
      <c r="A197" s="66">
        <v>188</v>
      </c>
      <c r="B197" s="130" t="s">
        <v>150</v>
      </c>
      <c r="C197" s="130">
        <v>85.65</v>
      </c>
      <c r="D197" s="131">
        <v>85.95</v>
      </c>
      <c r="E197" s="131">
        <v>85</v>
      </c>
      <c r="F197" s="131">
        <v>84.35</v>
      </c>
      <c r="G197" s="131">
        <v>83.399999999999991</v>
      </c>
      <c r="H197" s="131">
        <v>86.600000000000009</v>
      </c>
      <c r="I197" s="131">
        <v>87.550000000000026</v>
      </c>
      <c r="J197" s="131">
        <v>88.200000000000017</v>
      </c>
      <c r="K197" s="130">
        <v>86.9</v>
      </c>
      <c r="L197" s="130">
        <v>85.3</v>
      </c>
      <c r="M197" s="130">
        <v>34.835389999999997</v>
      </c>
    </row>
    <row r="198" spans="1:13">
      <c r="A198" s="66">
        <v>189</v>
      </c>
      <c r="B198" s="130" t="s">
        <v>151</v>
      </c>
      <c r="C198" s="130">
        <v>671.75</v>
      </c>
      <c r="D198" s="131">
        <v>675.95</v>
      </c>
      <c r="E198" s="131">
        <v>665.00000000000011</v>
      </c>
      <c r="F198" s="131">
        <v>658.25000000000011</v>
      </c>
      <c r="G198" s="131">
        <v>647.30000000000018</v>
      </c>
      <c r="H198" s="131">
        <v>682.7</v>
      </c>
      <c r="I198" s="131">
        <v>693.64999999999986</v>
      </c>
      <c r="J198" s="131">
        <v>700.4</v>
      </c>
      <c r="K198" s="130">
        <v>686.9</v>
      </c>
      <c r="L198" s="130">
        <v>669.2</v>
      </c>
      <c r="M198" s="130">
        <v>68.053759999999997</v>
      </c>
    </row>
    <row r="199" spans="1:13">
      <c r="A199" s="66">
        <v>190</v>
      </c>
      <c r="B199" s="130" t="s">
        <v>153</v>
      </c>
      <c r="C199" s="130">
        <v>610.54999999999995</v>
      </c>
      <c r="D199" s="131">
        <v>610.43333333333328</v>
      </c>
      <c r="E199" s="131">
        <v>602.56666666666661</v>
      </c>
      <c r="F199" s="131">
        <v>594.58333333333337</v>
      </c>
      <c r="G199" s="131">
        <v>586.7166666666667</v>
      </c>
      <c r="H199" s="131">
        <v>618.41666666666652</v>
      </c>
      <c r="I199" s="131">
        <v>626.28333333333308</v>
      </c>
      <c r="J199" s="131">
        <v>634.26666666666642</v>
      </c>
      <c r="K199" s="130">
        <v>618.29999999999995</v>
      </c>
      <c r="L199" s="130">
        <v>602.45000000000005</v>
      </c>
      <c r="M199" s="130">
        <v>19.056629999999998</v>
      </c>
    </row>
    <row r="200" spans="1:13">
      <c r="A200" s="66">
        <v>191</v>
      </c>
      <c r="B200" s="130" t="s">
        <v>214</v>
      </c>
      <c r="C200" s="130">
        <v>749.8</v>
      </c>
      <c r="D200" s="131">
        <v>742.61666666666667</v>
      </c>
      <c r="E200" s="131">
        <v>732.23333333333335</v>
      </c>
      <c r="F200" s="131">
        <v>714.66666666666663</v>
      </c>
      <c r="G200" s="131">
        <v>704.2833333333333</v>
      </c>
      <c r="H200" s="131">
        <v>760.18333333333339</v>
      </c>
      <c r="I200" s="131">
        <v>770.56666666666683</v>
      </c>
      <c r="J200" s="131">
        <v>788.13333333333344</v>
      </c>
      <c r="K200" s="130">
        <v>753</v>
      </c>
      <c r="L200" s="130">
        <v>725.05</v>
      </c>
      <c r="M200" s="130">
        <v>2.6345000000000001</v>
      </c>
    </row>
    <row r="201" spans="1:13">
      <c r="A201" s="66">
        <v>192</v>
      </c>
      <c r="B201" s="130" t="s">
        <v>154</v>
      </c>
      <c r="C201" s="130">
        <v>822.6</v>
      </c>
      <c r="D201" s="131">
        <v>825.85</v>
      </c>
      <c r="E201" s="131">
        <v>816</v>
      </c>
      <c r="F201" s="131">
        <v>809.4</v>
      </c>
      <c r="G201" s="131">
        <v>799.55</v>
      </c>
      <c r="H201" s="131">
        <v>832.45</v>
      </c>
      <c r="I201" s="131">
        <v>842.30000000000018</v>
      </c>
      <c r="J201" s="131">
        <v>848.90000000000009</v>
      </c>
      <c r="K201" s="130">
        <v>835.7</v>
      </c>
      <c r="L201" s="130">
        <v>819.25</v>
      </c>
      <c r="M201" s="130">
        <v>20.894459999999999</v>
      </c>
    </row>
    <row r="202" spans="1:13">
      <c r="A202" s="66">
        <v>193</v>
      </c>
      <c r="B202" s="130" t="s">
        <v>216</v>
      </c>
      <c r="C202" s="130">
        <v>1348.35</v>
      </c>
      <c r="D202" s="131">
        <v>1356.1000000000001</v>
      </c>
      <c r="E202" s="131">
        <v>1328.2000000000003</v>
      </c>
      <c r="F202" s="131">
        <v>1308.0500000000002</v>
      </c>
      <c r="G202" s="131">
        <v>1280.1500000000003</v>
      </c>
      <c r="H202" s="131">
        <v>1376.2500000000002</v>
      </c>
      <c r="I202" s="131">
        <v>1404.1500000000003</v>
      </c>
      <c r="J202" s="131">
        <v>1424.3000000000002</v>
      </c>
      <c r="K202" s="130">
        <v>1384</v>
      </c>
      <c r="L202" s="130">
        <v>1335.95</v>
      </c>
      <c r="M202" s="130">
        <v>1.3352999999999999</v>
      </c>
    </row>
    <row r="203" spans="1:13">
      <c r="A203" s="66">
        <v>194</v>
      </c>
      <c r="B203" s="130" t="s">
        <v>217</v>
      </c>
      <c r="C203" s="130">
        <v>269.8</v>
      </c>
      <c r="D203" s="131">
        <v>273.16666666666669</v>
      </c>
      <c r="E203" s="131">
        <v>265.63333333333338</v>
      </c>
      <c r="F203" s="131">
        <v>261.4666666666667</v>
      </c>
      <c r="G203" s="131">
        <v>253.93333333333339</v>
      </c>
      <c r="H203" s="131">
        <v>277.33333333333337</v>
      </c>
      <c r="I203" s="131">
        <v>284.86666666666667</v>
      </c>
      <c r="J203" s="131">
        <v>289.03333333333336</v>
      </c>
      <c r="K203" s="130">
        <v>280.7</v>
      </c>
      <c r="L203" s="130">
        <v>269</v>
      </c>
      <c r="M203" s="130">
        <v>14.038880000000001</v>
      </c>
    </row>
    <row r="204" spans="1:13">
      <c r="A204" s="66">
        <v>195</v>
      </c>
      <c r="B204" s="130" t="s">
        <v>161</v>
      </c>
      <c r="C204" s="130">
        <v>721.15</v>
      </c>
      <c r="D204" s="131">
        <v>719.7166666666667</v>
      </c>
      <c r="E204" s="131">
        <v>713.43333333333339</v>
      </c>
      <c r="F204" s="131">
        <v>705.7166666666667</v>
      </c>
      <c r="G204" s="131">
        <v>699.43333333333339</v>
      </c>
      <c r="H204" s="131">
        <v>727.43333333333339</v>
      </c>
      <c r="I204" s="131">
        <v>733.7166666666667</v>
      </c>
      <c r="J204" s="131">
        <v>741.43333333333339</v>
      </c>
      <c r="K204" s="130">
        <v>726</v>
      </c>
      <c r="L204" s="130">
        <v>712</v>
      </c>
      <c r="M204" s="130">
        <v>12.33367</v>
      </c>
    </row>
    <row r="205" spans="1:13">
      <c r="A205" s="66">
        <v>196</v>
      </c>
      <c r="B205" s="130" t="s">
        <v>158</v>
      </c>
      <c r="C205" s="130">
        <v>4176.1000000000004</v>
      </c>
      <c r="D205" s="131">
        <v>4167.0333333333328</v>
      </c>
      <c r="E205" s="131">
        <v>4148.8666666666659</v>
      </c>
      <c r="F205" s="131">
        <v>4121.6333333333332</v>
      </c>
      <c r="G205" s="131">
        <v>4103.4666666666662</v>
      </c>
      <c r="H205" s="131">
        <v>4194.2666666666655</v>
      </c>
      <c r="I205" s="131">
        <v>4212.4333333333334</v>
      </c>
      <c r="J205" s="131">
        <v>4239.6666666666652</v>
      </c>
      <c r="K205" s="130">
        <v>4185.2</v>
      </c>
      <c r="L205" s="130">
        <v>4139.8</v>
      </c>
      <c r="M205" s="130">
        <v>1.79366</v>
      </c>
    </row>
    <row r="206" spans="1:13">
      <c r="A206" s="66">
        <v>197</v>
      </c>
      <c r="B206" s="130" t="s">
        <v>159</v>
      </c>
      <c r="C206" s="130">
        <v>103.05</v>
      </c>
      <c r="D206" s="131">
        <v>103.31666666666666</v>
      </c>
      <c r="E206" s="131">
        <v>99.23333333333332</v>
      </c>
      <c r="F206" s="131">
        <v>95.416666666666657</v>
      </c>
      <c r="G206" s="131">
        <v>91.333333333333314</v>
      </c>
      <c r="H206" s="131">
        <v>107.13333333333333</v>
      </c>
      <c r="I206" s="131">
        <v>111.21666666666667</v>
      </c>
      <c r="J206" s="131">
        <v>115.03333333333333</v>
      </c>
      <c r="K206" s="130">
        <v>107.4</v>
      </c>
      <c r="L206" s="130">
        <v>99.5</v>
      </c>
      <c r="M206" s="130">
        <v>121.31553</v>
      </c>
    </row>
    <row r="207" spans="1:13">
      <c r="A207" s="66">
        <v>198</v>
      </c>
      <c r="B207" s="130" t="s">
        <v>156</v>
      </c>
      <c r="C207" s="130">
        <v>1065.1500000000001</v>
      </c>
      <c r="D207" s="131">
        <v>1072.3166666666666</v>
      </c>
      <c r="E207" s="131">
        <v>1048.6333333333332</v>
      </c>
      <c r="F207" s="131">
        <v>1032.1166666666666</v>
      </c>
      <c r="G207" s="131">
        <v>1008.4333333333332</v>
      </c>
      <c r="H207" s="131">
        <v>1088.8333333333333</v>
      </c>
      <c r="I207" s="131">
        <v>1112.5166666666667</v>
      </c>
      <c r="J207" s="131">
        <v>1129.0333333333333</v>
      </c>
      <c r="K207" s="130">
        <v>1096</v>
      </c>
      <c r="L207" s="130">
        <v>1055.8</v>
      </c>
      <c r="M207" s="130">
        <v>1.96601</v>
      </c>
    </row>
    <row r="208" spans="1:13">
      <c r="A208" s="66">
        <v>199</v>
      </c>
      <c r="B208" s="130" t="s">
        <v>357</v>
      </c>
      <c r="C208" s="130">
        <v>3279.85</v>
      </c>
      <c r="D208" s="131">
        <v>3281.3833333333337</v>
      </c>
      <c r="E208" s="131">
        <v>3256.0166666666673</v>
      </c>
      <c r="F208" s="131">
        <v>3232.1833333333338</v>
      </c>
      <c r="G208" s="131">
        <v>3206.8166666666675</v>
      </c>
      <c r="H208" s="131">
        <v>3305.2166666666672</v>
      </c>
      <c r="I208" s="131">
        <v>3330.583333333333</v>
      </c>
      <c r="J208" s="131">
        <v>3354.416666666667</v>
      </c>
      <c r="K208" s="130">
        <v>3306.75</v>
      </c>
      <c r="L208" s="130">
        <v>3257.55</v>
      </c>
      <c r="M208" s="130">
        <v>2.0009600000000001</v>
      </c>
    </row>
    <row r="209" spans="1:13">
      <c r="A209" s="66">
        <v>200</v>
      </c>
      <c r="B209" s="130" t="s">
        <v>2079</v>
      </c>
      <c r="C209" s="130">
        <v>232.5</v>
      </c>
      <c r="D209" s="131">
        <v>232.83333333333334</v>
      </c>
      <c r="E209" s="131">
        <v>230.81666666666669</v>
      </c>
      <c r="F209" s="131">
        <v>229.13333333333335</v>
      </c>
      <c r="G209" s="131">
        <v>227.1166666666667</v>
      </c>
      <c r="H209" s="131">
        <v>234.51666666666668</v>
      </c>
      <c r="I209" s="131">
        <v>236.53333333333333</v>
      </c>
      <c r="J209" s="131">
        <v>238.21666666666667</v>
      </c>
      <c r="K209" s="130">
        <v>234.85</v>
      </c>
      <c r="L209" s="130">
        <v>231.15</v>
      </c>
      <c r="M209" s="130">
        <v>4.9607099999999997</v>
      </c>
    </row>
    <row r="210" spans="1:13">
      <c r="A210" s="66">
        <v>201</v>
      </c>
      <c r="B210" s="130" t="s">
        <v>2061</v>
      </c>
      <c r="C210" s="130">
        <v>171.25</v>
      </c>
      <c r="D210" s="131">
        <v>171.25</v>
      </c>
      <c r="E210" s="131">
        <v>171.25</v>
      </c>
      <c r="F210" s="131">
        <v>171.25</v>
      </c>
      <c r="G210" s="131">
        <v>171.25</v>
      </c>
      <c r="H210" s="131">
        <v>171.25</v>
      </c>
      <c r="I210" s="131">
        <v>171.25</v>
      </c>
      <c r="J210" s="131">
        <v>171.25</v>
      </c>
      <c r="K210" s="130">
        <v>171.25</v>
      </c>
      <c r="L210" s="130">
        <v>171.25</v>
      </c>
      <c r="M210" s="130">
        <v>28.542349999999999</v>
      </c>
    </row>
    <row r="211" spans="1:13">
      <c r="A211" s="66">
        <v>202</v>
      </c>
      <c r="B211" s="130" t="s">
        <v>228</v>
      </c>
      <c r="C211" s="130">
        <v>340.6</v>
      </c>
      <c r="D211" s="131">
        <v>341.15000000000003</v>
      </c>
      <c r="E211" s="131">
        <v>337.45000000000005</v>
      </c>
      <c r="F211" s="131">
        <v>334.3</v>
      </c>
      <c r="G211" s="131">
        <v>330.6</v>
      </c>
      <c r="H211" s="131">
        <v>344.30000000000007</v>
      </c>
      <c r="I211" s="131">
        <v>348</v>
      </c>
      <c r="J211" s="131">
        <v>351.15000000000009</v>
      </c>
      <c r="K211" s="130">
        <v>344.85</v>
      </c>
      <c r="L211" s="130">
        <v>338</v>
      </c>
      <c r="M211" s="130">
        <v>46.979349999999997</v>
      </c>
    </row>
    <row r="212" spans="1:13">
      <c r="A212" s="66">
        <v>203</v>
      </c>
      <c r="B212" s="130" t="s">
        <v>162</v>
      </c>
      <c r="C212" s="130">
        <v>607.20000000000005</v>
      </c>
      <c r="D212" s="131">
        <v>611.08333333333337</v>
      </c>
      <c r="E212" s="131">
        <v>599.41666666666674</v>
      </c>
      <c r="F212" s="131">
        <v>591.63333333333333</v>
      </c>
      <c r="G212" s="131">
        <v>579.9666666666667</v>
      </c>
      <c r="H212" s="131">
        <v>618.86666666666679</v>
      </c>
      <c r="I212" s="131">
        <v>630.53333333333353</v>
      </c>
      <c r="J212" s="131">
        <v>638.31666666666683</v>
      </c>
      <c r="K212" s="130">
        <v>622.75</v>
      </c>
      <c r="L212" s="130">
        <v>603.29999999999995</v>
      </c>
      <c r="M212" s="130">
        <v>24.34835</v>
      </c>
    </row>
    <row r="213" spans="1:13">
      <c r="A213" s="66">
        <v>204</v>
      </c>
      <c r="B213" s="130" t="s">
        <v>2136</v>
      </c>
      <c r="C213" s="130">
        <v>63.95</v>
      </c>
      <c r="D213" s="131">
        <v>64.133333333333326</v>
      </c>
      <c r="E213" s="131">
        <v>62.766666666666652</v>
      </c>
      <c r="F213" s="131">
        <v>61.583333333333329</v>
      </c>
      <c r="G213" s="131">
        <v>60.216666666666654</v>
      </c>
      <c r="H213" s="131">
        <v>65.316666666666649</v>
      </c>
      <c r="I213" s="131">
        <v>66.683333333333323</v>
      </c>
      <c r="J213" s="131">
        <v>67.866666666666646</v>
      </c>
      <c r="K213" s="130">
        <v>65.5</v>
      </c>
      <c r="L213" s="130">
        <v>62.95</v>
      </c>
      <c r="M213" s="130">
        <v>25.422689999999999</v>
      </c>
    </row>
    <row r="214" spans="1:13">
      <c r="A214" s="66">
        <v>205</v>
      </c>
      <c r="B214" s="130" t="s">
        <v>163</v>
      </c>
      <c r="C214" s="130">
        <v>291.75</v>
      </c>
      <c r="D214" s="131">
        <v>292.41666666666669</v>
      </c>
      <c r="E214" s="131">
        <v>290.48333333333335</v>
      </c>
      <c r="F214" s="131">
        <v>289.21666666666664</v>
      </c>
      <c r="G214" s="131">
        <v>287.2833333333333</v>
      </c>
      <c r="H214" s="131">
        <v>293.68333333333339</v>
      </c>
      <c r="I214" s="131">
        <v>295.61666666666667</v>
      </c>
      <c r="J214" s="131">
        <v>296.88333333333344</v>
      </c>
      <c r="K214" s="130">
        <v>294.35000000000002</v>
      </c>
      <c r="L214" s="130">
        <v>291.14999999999998</v>
      </c>
      <c r="M214" s="130">
        <v>39.251390000000001</v>
      </c>
    </row>
    <row r="215" spans="1:13">
      <c r="A215" s="66">
        <v>206</v>
      </c>
      <c r="B215" s="130" t="s">
        <v>164</v>
      </c>
      <c r="C215" s="130">
        <v>797.5</v>
      </c>
      <c r="D215" s="131">
        <v>798.65</v>
      </c>
      <c r="E215" s="131">
        <v>785.84999999999991</v>
      </c>
      <c r="F215" s="131">
        <v>774.19999999999993</v>
      </c>
      <c r="G215" s="131">
        <v>761.39999999999986</v>
      </c>
      <c r="H215" s="131">
        <v>810.3</v>
      </c>
      <c r="I215" s="131">
        <v>823.09999999999991</v>
      </c>
      <c r="J215" s="131">
        <v>834.75</v>
      </c>
      <c r="K215" s="130">
        <v>811.45</v>
      </c>
      <c r="L215" s="130">
        <v>787</v>
      </c>
      <c r="M215" s="130">
        <v>16.68845</v>
      </c>
    </row>
    <row r="216" spans="1:13">
      <c r="A216" s="66">
        <v>207</v>
      </c>
      <c r="B216" s="130" t="s">
        <v>165</v>
      </c>
      <c r="C216" s="130">
        <v>327.14999999999998</v>
      </c>
      <c r="D216" s="131">
        <v>328.8</v>
      </c>
      <c r="E216" s="131">
        <v>323.35000000000002</v>
      </c>
      <c r="F216" s="131">
        <v>319.55</v>
      </c>
      <c r="G216" s="131">
        <v>314.10000000000002</v>
      </c>
      <c r="H216" s="131">
        <v>332.6</v>
      </c>
      <c r="I216" s="131">
        <v>338.04999999999995</v>
      </c>
      <c r="J216" s="131">
        <v>341.85</v>
      </c>
      <c r="K216" s="130">
        <v>334.25</v>
      </c>
      <c r="L216" s="130">
        <v>325</v>
      </c>
      <c r="M216" s="130">
        <v>151.04405</v>
      </c>
    </row>
    <row r="217" spans="1:13">
      <c r="A217" s="66">
        <v>208</v>
      </c>
      <c r="B217" s="136" t="s">
        <v>166</v>
      </c>
      <c r="C217" s="136">
        <v>576.5</v>
      </c>
      <c r="D217" s="131">
        <v>580.16666666666663</v>
      </c>
      <c r="E217" s="131">
        <v>571.33333333333326</v>
      </c>
      <c r="F217" s="131">
        <v>566.16666666666663</v>
      </c>
      <c r="G217" s="131">
        <v>557.33333333333326</v>
      </c>
      <c r="H217" s="131">
        <v>585.33333333333326</v>
      </c>
      <c r="I217" s="131">
        <v>594.16666666666652</v>
      </c>
      <c r="J217" s="131">
        <v>599.33333333333326</v>
      </c>
      <c r="K217" s="136">
        <v>589</v>
      </c>
      <c r="L217" s="136">
        <v>575</v>
      </c>
      <c r="M217" s="136">
        <v>11.374169999999999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O14" sqref="O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8"/>
      <c r="B1" s="54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5" t="s">
        <v>13</v>
      </c>
      <c r="B9" s="546" t="s">
        <v>14</v>
      </c>
      <c r="C9" s="544" t="s">
        <v>15</v>
      </c>
      <c r="D9" s="544" t="s">
        <v>16</v>
      </c>
      <c r="E9" s="544" t="s">
        <v>17</v>
      </c>
      <c r="F9" s="544"/>
      <c r="G9" s="544"/>
      <c r="H9" s="544" t="s">
        <v>18</v>
      </c>
      <c r="I9" s="544"/>
      <c r="J9" s="544"/>
      <c r="K9" s="23"/>
      <c r="L9" s="24"/>
      <c r="M9" s="34"/>
    </row>
    <row r="10" spans="1:15" ht="42.75" customHeight="1">
      <c r="A10" s="540"/>
      <c r="B10" s="542"/>
      <c r="C10" s="547" t="s">
        <v>19</v>
      </c>
      <c r="D10" s="54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20564.8</v>
      </c>
      <c r="D11" s="124">
        <v>20595.266666666666</v>
      </c>
      <c r="E11" s="124">
        <v>20420.533333333333</v>
      </c>
      <c r="F11" s="124">
        <v>20276.266666666666</v>
      </c>
      <c r="G11" s="124">
        <v>20101.533333333333</v>
      </c>
      <c r="H11" s="124">
        <v>20739.533333333333</v>
      </c>
      <c r="I11" s="124">
        <v>20914.266666666663</v>
      </c>
      <c r="J11" s="124">
        <v>21058.533333333333</v>
      </c>
      <c r="K11" s="123">
        <v>20770</v>
      </c>
      <c r="L11" s="123">
        <v>20451</v>
      </c>
      <c r="M11" s="123">
        <v>6.4200000000000004E-3</v>
      </c>
    </row>
    <row r="12" spans="1:15" ht="12" customHeight="1">
      <c r="A12" s="65">
        <v>2</v>
      </c>
      <c r="B12" s="123" t="s">
        <v>401</v>
      </c>
      <c r="C12" s="126">
        <v>744.25</v>
      </c>
      <c r="D12" s="124">
        <v>747.25</v>
      </c>
      <c r="E12" s="124">
        <v>732.5</v>
      </c>
      <c r="F12" s="124">
        <v>720.75</v>
      </c>
      <c r="G12" s="124">
        <v>706</v>
      </c>
      <c r="H12" s="124">
        <v>759</v>
      </c>
      <c r="I12" s="124">
        <v>773.75</v>
      </c>
      <c r="J12" s="124">
        <v>785.5</v>
      </c>
      <c r="K12" s="123">
        <v>762</v>
      </c>
      <c r="L12" s="123">
        <v>735.5</v>
      </c>
      <c r="M12" s="123">
        <v>1.8993899999999999</v>
      </c>
    </row>
    <row r="13" spans="1:15" ht="12" customHeight="1">
      <c r="A13" s="65">
        <v>3</v>
      </c>
      <c r="B13" s="123" t="s">
        <v>186</v>
      </c>
      <c r="C13" s="126">
        <v>1528.35</v>
      </c>
      <c r="D13" s="124">
        <v>1529.8666666666668</v>
      </c>
      <c r="E13" s="124">
        <v>1518.7333333333336</v>
      </c>
      <c r="F13" s="124">
        <v>1509.1166666666668</v>
      </c>
      <c r="G13" s="124">
        <v>1497.9833333333336</v>
      </c>
      <c r="H13" s="124">
        <v>1539.4833333333336</v>
      </c>
      <c r="I13" s="124">
        <v>1550.6166666666668</v>
      </c>
      <c r="J13" s="124">
        <v>1560.2333333333336</v>
      </c>
      <c r="K13" s="123">
        <v>1541</v>
      </c>
      <c r="L13" s="123">
        <v>1520.25</v>
      </c>
      <c r="M13" s="123">
        <v>0.41198000000000001</v>
      </c>
    </row>
    <row r="14" spans="1:15" ht="12" customHeight="1">
      <c r="A14" s="65">
        <v>4</v>
      </c>
      <c r="B14" s="123" t="s">
        <v>30</v>
      </c>
      <c r="C14" s="126">
        <v>1632.8</v>
      </c>
      <c r="D14" s="124">
        <v>1638.9333333333334</v>
      </c>
      <c r="E14" s="124">
        <v>1617.8666666666668</v>
      </c>
      <c r="F14" s="124">
        <v>1602.9333333333334</v>
      </c>
      <c r="G14" s="124">
        <v>1581.8666666666668</v>
      </c>
      <c r="H14" s="124">
        <v>1653.8666666666668</v>
      </c>
      <c r="I14" s="124">
        <v>1674.9333333333334</v>
      </c>
      <c r="J14" s="124">
        <v>1689.8666666666668</v>
      </c>
      <c r="K14" s="123">
        <v>1660</v>
      </c>
      <c r="L14" s="123">
        <v>1624</v>
      </c>
      <c r="M14" s="123">
        <v>3.3367</v>
      </c>
    </row>
    <row r="15" spans="1:15" ht="12" customHeight="1">
      <c r="A15" s="65">
        <v>5</v>
      </c>
      <c r="B15" s="123" t="s">
        <v>436</v>
      </c>
      <c r="C15" s="126">
        <v>1452.65</v>
      </c>
      <c r="D15" s="124">
        <v>1454.0333333333335</v>
      </c>
      <c r="E15" s="124">
        <v>1445.0166666666671</v>
      </c>
      <c r="F15" s="124">
        <v>1437.3833333333337</v>
      </c>
      <c r="G15" s="124">
        <v>1428.3666666666672</v>
      </c>
      <c r="H15" s="124">
        <v>1461.666666666667</v>
      </c>
      <c r="I15" s="124">
        <v>1470.6833333333334</v>
      </c>
      <c r="J15" s="124">
        <v>1478.3166666666668</v>
      </c>
      <c r="K15" s="123">
        <v>1463.05</v>
      </c>
      <c r="L15" s="123">
        <v>1446.4</v>
      </c>
      <c r="M15" s="123">
        <v>0.23930000000000001</v>
      </c>
    </row>
    <row r="16" spans="1:15" ht="12" customHeight="1">
      <c r="A16" s="65">
        <v>6</v>
      </c>
      <c r="B16" s="123" t="s">
        <v>482</v>
      </c>
      <c r="C16" s="126">
        <v>2051.4</v>
      </c>
      <c r="D16" s="124">
        <v>2084.8166666666671</v>
      </c>
      <c r="E16" s="124">
        <v>2006.5833333333339</v>
      </c>
      <c r="F16" s="124">
        <v>1961.7666666666669</v>
      </c>
      <c r="G16" s="124">
        <v>1883.5333333333338</v>
      </c>
      <c r="H16" s="124">
        <v>2129.6333333333341</v>
      </c>
      <c r="I16" s="124">
        <v>2207.8666666666668</v>
      </c>
      <c r="J16" s="124">
        <v>2252.6833333333343</v>
      </c>
      <c r="K16" s="123">
        <v>2163.0500000000002</v>
      </c>
      <c r="L16" s="123">
        <v>2040</v>
      </c>
      <c r="M16" s="123">
        <v>0.21374000000000001</v>
      </c>
    </row>
    <row r="17" spans="1:13" ht="12" customHeight="1">
      <c r="A17" s="65">
        <v>7</v>
      </c>
      <c r="B17" s="123" t="s">
        <v>2565</v>
      </c>
      <c r="C17" s="126">
        <v>587.95000000000005</v>
      </c>
      <c r="D17" s="124">
        <v>590.98333333333335</v>
      </c>
      <c r="E17" s="124">
        <v>581.9666666666667</v>
      </c>
      <c r="F17" s="124">
        <v>575.98333333333335</v>
      </c>
      <c r="G17" s="124">
        <v>566.9666666666667</v>
      </c>
      <c r="H17" s="124">
        <v>596.9666666666667</v>
      </c>
      <c r="I17" s="124">
        <v>605.98333333333335</v>
      </c>
      <c r="J17" s="124">
        <v>611.9666666666667</v>
      </c>
      <c r="K17" s="123">
        <v>600</v>
      </c>
      <c r="L17" s="123">
        <v>585</v>
      </c>
      <c r="M17" s="123">
        <v>0.73099999999999998</v>
      </c>
    </row>
    <row r="18" spans="1:13" ht="12" customHeight="1">
      <c r="A18" s="65">
        <v>8</v>
      </c>
      <c r="B18" s="123" t="s">
        <v>406</v>
      </c>
      <c r="C18" s="126">
        <v>1156.3</v>
      </c>
      <c r="D18" s="124">
        <v>1155.1333333333334</v>
      </c>
      <c r="E18" s="124">
        <v>1150.2666666666669</v>
      </c>
      <c r="F18" s="124">
        <v>1144.2333333333333</v>
      </c>
      <c r="G18" s="124">
        <v>1139.3666666666668</v>
      </c>
      <c r="H18" s="124">
        <v>1161.166666666667</v>
      </c>
      <c r="I18" s="124">
        <v>1166.0333333333333</v>
      </c>
      <c r="J18" s="124">
        <v>1172.0666666666671</v>
      </c>
      <c r="K18" s="123">
        <v>1160</v>
      </c>
      <c r="L18" s="123">
        <v>1149.0999999999999</v>
      </c>
      <c r="M18" s="123">
        <v>0.14813999999999999</v>
      </c>
    </row>
    <row r="19" spans="1:13" ht="12" customHeight="1">
      <c r="A19" s="65">
        <v>9</v>
      </c>
      <c r="B19" s="123" t="s">
        <v>408</v>
      </c>
      <c r="C19" s="126">
        <v>173.8</v>
      </c>
      <c r="D19" s="124">
        <v>174.4666666666667</v>
      </c>
      <c r="E19" s="124">
        <v>172.13333333333338</v>
      </c>
      <c r="F19" s="124">
        <v>170.4666666666667</v>
      </c>
      <c r="G19" s="124">
        <v>168.13333333333338</v>
      </c>
      <c r="H19" s="124">
        <v>176.13333333333338</v>
      </c>
      <c r="I19" s="124">
        <v>178.4666666666667</v>
      </c>
      <c r="J19" s="124">
        <v>180.13333333333338</v>
      </c>
      <c r="K19" s="123">
        <v>176.8</v>
      </c>
      <c r="L19" s="123">
        <v>172.8</v>
      </c>
      <c r="M19" s="123">
        <v>8.3192299999999992</v>
      </c>
    </row>
    <row r="20" spans="1:13" ht="12" customHeight="1">
      <c r="A20" s="65">
        <v>10</v>
      </c>
      <c r="B20" s="123" t="s">
        <v>31</v>
      </c>
      <c r="C20" s="126">
        <v>207.05</v>
      </c>
      <c r="D20" s="124">
        <v>206.0333333333333</v>
      </c>
      <c r="E20" s="124">
        <v>202.21666666666661</v>
      </c>
      <c r="F20" s="124">
        <v>197.3833333333333</v>
      </c>
      <c r="G20" s="124">
        <v>193.56666666666661</v>
      </c>
      <c r="H20" s="124">
        <v>210.86666666666662</v>
      </c>
      <c r="I20" s="124">
        <v>214.68333333333334</v>
      </c>
      <c r="J20" s="124">
        <v>219.51666666666662</v>
      </c>
      <c r="K20" s="123">
        <v>209.85</v>
      </c>
      <c r="L20" s="123">
        <v>201.2</v>
      </c>
      <c r="M20" s="123">
        <v>59.906669999999998</v>
      </c>
    </row>
    <row r="21" spans="1:13" ht="12" customHeight="1">
      <c r="A21" s="65">
        <v>11</v>
      </c>
      <c r="B21" s="123" t="s">
        <v>32</v>
      </c>
      <c r="C21" s="126">
        <v>410.45</v>
      </c>
      <c r="D21" s="124">
        <v>412.36666666666662</v>
      </c>
      <c r="E21" s="124">
        <v>407.73333333333323</v>
      </c>
      <c r="F21" s="124">
        <v>405.01666666666659</v>
      </c>
      <c r="G21" s="124">
        <v>400.38333333333321</v>
      </c>
      <c r="H21" s="124">
        <v>415.08333333333326</v>
      </c>
      <c r="I21" s="124">
        <v>419.71666666666658</v>
      </c>
      <c r="J21" s="124">
        <v>422.43333333333328</v>
      </c>
      <c r="K21" s="123">
        <v>417</v>
      </c>
      <c r="L21" s="123">
        <v>409.65</v>
      </c>
      <c r="M21" s="123">
        <v>13.345179999999999</v>
      </c>
    </row>
    <row r="22" spans="1:13" ht="12" customHeight="1">
      <c r="A22" s="65">
        <v>12</v>
      </c>
      <c r="B22" s="123" t="s">
        <v>33</v>
      </c>
      <c r="C22" s="126">
        <v>32.049999999999997</v>
      </c>
      <c r="D22" s="124">
        <v>32.166666666666664</v>
      </c>
      <c r="E22" s="124">
        <v>31.383333333333326</v>
      </c>
      <c r="F22" s="124">
        <v>30.716666666666661</v>
      </c>
      <c r="G22" s="124">
        <v>29.933333333333323</v>
      </c>
      <c r="H22" s="124">
        <v>32.833333333333329</v>
      </c>
      <c r="I22" s="124">
        <v>33.616666666666674</v>
      </c>
      <c r="J22" s="124">
        <v>34.283333333333331</v>
      </c>
      <c r="K22" s="123">
        <v>32.950000000000003</v>
      </c>
      <c r="L22" s="123">
        <v>31.5</v>
      </c>
      <c r="M22" s="123">
        <v>71.060140000000004</v>
      </c>
    </row>
    <row r="23" spans="1:13">
      <c r="A23" s="65">
        <v>13</v>
      </c>
      <c r="B23" s="123" t="s">
        <v>423</v>
      </c>
      <c r="C23" s="126">
        <v>203.9</v>
      </c>
      <c r="D23" s="124">
        <v>204.96666666666667</v>
      </c>
      <c r="E23" s="124">
        <v>200.43333333333334</v>
      </c>
      <c r="F23" s="124">
        <v>196.96666666666667</v>
      </c>
      <c r="G23" s="124">
        <v>192.43333333333334</v>
      </c>
      <c r="H23" s="124">
        <v>208.43333333333334</v>
      </c>
      <c r="I23" s="124">
        <v>212.9666666666667</v>
      </c>
      <c r="J23" s="124">
        <v>216.43333333333334</v>
      </c>
      <c r="K23" s="123">
        <v>209.5</v>
      </c>
      <c r="L23" s="123">
        <v>201.5</v>
      </c>
      <c r="M23" s="123">
        <v>7.8341399999999997</v>
      </c>
    </row>
    <row r="24" spans="1:13">
      <c r="A24" s="65">
        <v>14</v>
      </c>
      <c r="B24" s="123" t="s">
        <v>413</v>
      </c>
      <c r="C24" s="126">
        <v>151.4</v>
      </c>
      <c r="D24" s="124">
        <v>151.53333333333333</v>
      </c>
      <c r="E24" s="124">
        <v>148.36666666666667</v>
      </c>
      <c r="F24" s="124">
        <v>145.33333333333334</v>
      </c>
      <c r="G24" s="124">
        <v>142.16666666666669</v>
      </c>
      <c r="H24" s="124">
        <v>154.56666666666666</v>
      </c>
      <c r="I24" s="124">
        <v>157.73333333333335</v>
      </c>
      <c r="J24" s="124">
        <v>160.76666666666665</v>
      </c>
      <c r="K24" s="123">
        <v>154.69999999999999</v>
      </c>
      <c r="L24" s="123">
        <v>148.5</v>
      </c>
      <c r="M24" s="123">
        <v>7.5170300000000001</v>
      </c>
    </row>
    <row r="25" spans="1:13">
      <c r="A25" s="65">
        <v>15</v>
      </c>
      <c r="B25" s="123" t="s">
        <v>2214</v>
      </c>
      <c r="C25" s="126">
        <v>231.9</v>
      </c>
      <c r="D25" s="124">
        <v>232.76666666666665</v>
      </c>
      <c r="E25" s="124">
        <v>230.1333333333333</v>
      </c>
      <c r="F25" s="124">
        <v>228.36666666666665</v>
      </c>
      <c r="G25" s="124">
        <v>225.73333333333329</v>
      </c>
      <c r="H25" s="124">
        <v>234.5333333333333</v>
      </c>
      <c r="I25" s="124">
        <v>237.16666666666663</v>
      </c>
      <c r="J25" s="124">
        <v>238.93333333333331</v>
      </c>
      <c r="K25" s="123">
        <v>235.4</v>
      </c>
      <c r="L25" s="123">
        <v>231</v>
      </c>
      <c r="M25" s="123">
        <v>0.72084000000000004</v>
      </c>
    </row>
    <row r="26" spans="1:13">
      <c r="A26" s="65">
        <v>16</v>
      </c>
      <c r="B26" s="123" t="s">
        <v>432</v>
      </c>
      <c r="C26" s="126">
        <v>253.6</v>
      </c>
      <c r="D26" s="124">
        <v>253.4</v>
      </c>
      <c r="E26" s="124">
        <v>250.7</v>
      </c>
      <c r="F26" s="124">
        <v>247.79999999999998</v>
      </c>
      <c r="G26" s="124">
        <v>245.09999999999997</v>
      </c>
      <c r="H26" s="124">
        <v>256.3</v>
      </c>
      <c r="I26" s="124">
        <v>259</v>
      </c>
      <c r="J26" s="124">
        <v>261.90000000000003</v>
      </c>
      <c r="K26" s="123">
        <v>256.10000000000002</v>
      </c>
      <c r="L26" s="123">
        <v>250.5</v>
      </c>
      <c r="M26" s="123">
        <v>0.61087000000000002</v>
      </c>
    </row>
    <row r="27" spans="1:13">
      <c r="A27" s="65">
        <v>17</v>
      </c>
      <c r="B27" s="123" t="s">
        <v>434</v>
      </c>
      <c r="C27" s="126">
        <v>388.2</v>
      </c>
      <c r="D27" s="124">
        <v>389.40000000000003</v>
      </c>
      <c r="E27" s="124">
        <v>384.10000000000008</v>
      </c>
      <c r="F27" s="124">
        <v>380.00000000000006</v>
      </c>
      <c r="G27" s="124">
        <v>374.7000000000001</v>
      </c>
      <c r="H27" s="124">
        <v>393.50000000000006</v>
      </c>
      <c r="I27" s="124">
        <v>398.8</v>
      </c>
      <c r="J27" s="124">
        <v>402.90000000000003</v>
      </c>
      <c r="K27" s="123">
        <v>394.7</v>
      </c>
      <c r="L27" s="123">
        <v>385.3</v>
      </c>
      <c r="M27" s="123">
        <v>0.19966999999999999</v>
      </c>
    </row>
    <row r="28" spans="1:13">
      <c r="A28" s="65">
        <v>18</v>
      </c>
      <c r="B28" s="123" t="s">
        <v>235</v>
      </c>
      <c r="C28" s="126">
        <v>1403.75</v>
      </c>
      <c r="D28" s="124">
        <v>1413.1333333333332</v>
      </c>
      <c r="E28" s="124">
        <v>1386.8166666666664</v>
      </c>
      <c r="F28" s="124">
        <v>1369.8833333333332</v>
      </c>
      <c r="G28" s="124">
        <v>1343.5666666666664</v>
      </c>
      <c r="H28" s="124">
        <v>1430.0666666666664</v>
      </c>
      <c r="I28" s="124">
        <v>1456.383333333333</v>
      </c>
      <c r="J28" s="124">
        <v>1473.3166666666664</v>
      </c>
      <c r="K28" s="123">
        <v>1439.45</v>
      </c>
      <c r="L28" s="123">
        <v>1396.2</v>
      </c>
      <c r="M28" s="123">
        <v>1.6883900000000001</v>
      </c>
    </row>
    <row r="29" spans="1:13">
      <c r="A29" s="65">
        <v>19</v>
      </c>
      <c r="B29" s="123" t="s">
        <v>444</v>
      </c>
      <c r="C29" s="126">
        <v>1783</v>
      </c>
      <c r="D29" s="124">
        <v>1771.8833333333332</v>
      </c>
      <c r="E29" s="124">
        <v>1752.1166666666663</v>
      </c>
      <c r="F29" s="124">
        <v>1721.2333333333331</v>
      </c>
      <c r="G29" s="124">
        <v>1701.4666666666662</v>
      </c>
      <c r="H29" s="124">
        <v>1802.7666666666664</v>
      </c>
      <c r="I29" s="124">
        <v>1822.5333333333333</v>
      </c>
      <c r="J29" s="124">
        <v>1853.4166666666665</v>
      </c>
      <c r="K29" s="123">
        <v>1791.65</v>
      </c>
      <c r="L29" s="123">
        <v>1741</v>
      </c>
      <c r="M29" s="123">
        <v>5.5879999999999999E-2</v>
      </c>
    </row>
    <row r="30" spans="1:13">
      <c r="A30" s="65">
        <v>20</v>
      </c>
      <c r="B30" s="123" t="s">
        <v>484</v>
      </c>
      <c r="C30" s="126">
        <v>561.70000000000005</v>
      </c>
      <c r="D30" s="124">
        <v>565.81666666666672</v>
      </c>
      <c r="E30" s="124">
        <v>555.63333333333344</v>
      </c>
      <c r="F30" s="124">
        <v>549.56666666666672</v>
      </c>
      <c r="G30" s="124">
        <v>539.38333333333344</v>
      </c>
      <c r="H30" s="124">
        <v>571.88333333333344</v>
      </c>
      <c r="I30" s="124">
        <v>582.06666666666661</v>
      </c>
      <c r="J30" s="124">
        <v>588.13333333333344</v>
      </c>
      <c r="K30" s="123">
        <v>576</v>
      </c>
      <c r="L30" s="123">
        <v>559.75</v>
      </c>
      <c r="M30" s="123">
        <v>2.09274</v>
      </c>
    </row>
    <row r="31" spans="1:13">
      <c r="A31" s="65">
        <v>21</v>
      </c>
      <c r="B31" s="123" t="s">
        <v>451</v>
      </c>
      <c r="C31" s="126">
        <v>2230.35</v>
      </c>
      <c r="D31" s="124">
        <v>2228.35</v>
      </c>
      <c r="E31" s="124">
        <v>2212</v>
      </c>
      <c r="F31" s="124">
        <v>2193.65</v>
      </c>
      <c r="G31" s="124">
        <v>2177.3000000000002</v>
      </c>
      <c r="H31" s="124">
        <v>2246.6999999999998</v>
      </c>
      <c r="I31" s="124">
        <v>2263.0499999999993</v>
      </c>
      <c r="J31" s="124">
        <v>2281.3999999999996</v>
      </c>
      <c r="K31" s="123">
        <v>2244.6999999999998</v>
      </c>
      <c r="L31" s="123">
        <v>2210</v>
      </c>
      <c r="M31" s="123">
        <v>0.21595</v>
      </c>
    </row>
    <row r="32" spans="1:13">
      <c r="A32" s="65">
        <v>22</v>
      </c>
      <c r="B32" s="123" t="s">
        <v>34</v>
      </c>
      <c r="C32" s="126">
        <v>51.7</v>
      </c>
      <c r="D32" s="124">
        <v>51.5</v>
      </c>
      <c r="E32" s="124">
        <v>50.85</v>
      </c>
      <c r="F32" s="124">
        <v>50</v>
      </c>
      <c r="G32" s="124">
        <v>49.35</v>
      </c>
      <c r="H32" s="124">
        <v>52.35</v>
      </c>
      <c r="I32" s="124">
        <v>53.000000000000007</v>
      </c>
      <c r="J32" s="124">
        <v>53.85</v>
      </c>
      <c r="K32" s="123">
        <v>52.15</v>
      </c>
      <c r="L32" s="123">
        <v>50.65</v>
      </c>
      <c r="M32" s="123">
        <v>47.147739999999999</v>
      </c>
    </row>
    <row r="33" spans="1:13">
      <c r="A33" s="65">
        <v>23</v>
      </c>
      <c r="B33" s="123" t="s">
        <v>455</v>
      </c>
      <c r="C33" s="126">
        <v>179.6</v>
      </c>
      <c r="D33" s="124">
        <v>178.78333333333333</v>
      </c>
      <c r="E33" s="124">
        <v>176.21666666666667</v>
      </c>
      <c r="F33" s="124">
        <v>172.83333333333334</v>
      </c>
      <c r="G33" s="124">
        <v>170.26666666666668</v>
      </c>
      <c r="H33" s="124">
        <v>182.16666666666666</v>
      </c>
      <c r="I33" s="124">
        <v>184.73333333333332</v>
      </c>
      <c r="J33" s="124">
        <v>188.11666666666665</v>
      </c>
      <c r="K33" s="123">
        <v>181.35</v>
      </c>
      <c r="L33" s="123">
        <v>175.4</v>
      </c>
      <c r="M33" s="123">
        <v>2.01397</v>
      </c>
    </row>
    <row r="34" spans="1:13">
      <c r="A34" s="65">
        <v>24</v>
      </c>
      <c r="B34" s="123" t="s">
        <v>187</v>
      </c>
      <c r="C34" s="126">
        <v>815.75</v>
      </c>
      <c r="D34" s="124">
        <v>817.43333333333339</v>
      </c>
      <c r="E34" s="124">
        <v>809.86666666666679</v>
      </c>
      <c r="F34" s="124">
        <v>803.98333333333335</v>
      </c>
      <c r="G34" s="124">
        <v>796.41666666666674</v>
      </c>
      <c r="H34" s="124">
        <v>823.31666666666683</v>
      </c>
      <c r="I34" s="124">
        <v>830.88333333333344</v>
      </c>
      <c r="J34" s="124">
        <v>836.76666666666688</v>
      </c>
      <c r="K34" s="123">
        <v>825</v>
      </c>
      <c r="L34" s="123">
        <v>811.55</v>
      </c>
      <c r="M34" s="123">
        <v>2.6549399999999999</v>
      </c>
    </row>
    <row r="35" spans="1:13">
      <c r="A35" s="65">
        <v>25</v>
      </c>
      <c r="B35" s="123" t="s">
        <v>35</v>
      </c>
      <c r="C35" s="126">
        <v>251.4</v>
      </c>
      <c r="D35" s="124">
        <v>253.94999999999996</v>
      </c>
      <c r="E35" s="124">
        <v>246.99999999999994</v>
      </c>
      <c r="F35" s="124">
        <v>242.6</v>
      </c>
      <c r="G35" s="124">
        <v>235.64999999999998</v>
      </c>
      <c r="H35" s="124">
        <v>258.34999999999991</v>
      </c>
      <c r="I35" s="124">
        <v>265.2999999999999</v>
      </c>
      <c r="J35" s="124">
        <v>269.69999999999987</v>
      </c>
      <c r="K35" s="123">
        <v>260.89999999999998</v>
      </c>
      <c r="L35" s="123">
        <v>249.55</v>
      </c>
      <c r="M35" s="123">
        <v>104.03386</v>
      </c>
    </row>
    <row r="36" spans="1:13">
      <c r="A36" s="65">
        <v>26</v>
      </c>
      <c r="B36" s="123" t="s">
        <v>36</v>
      </c>
      <c r="C36" s="126">
        <v>45.05</v>
      </c>
      <c r="D36" s="124">
        <v>45.166666666666664</v>
      </c>
      <c r="E36" s="124">
        <v>44.383333333333326</v>
      </c>
      <c r="F36" s="124">
        <v>43.716666666666661</v>
      </c>
      <c r="G36" s="124">
        <v>42.933333333333323</v>
      </c>
      <c r="H36" s="124">
        <v>45.833333333333329</v>
      </c>
      <c r="I36" s="124">
        <v>46.616666666666674</v>
      </c>
      <c r="J36" s="124">
        <v>47.283333333333331</v>
      </c>
      <c r="K36" s="123">
        <v>45.95</v>
      </c>
      <c r="L36" s="123">
        <v>44.5</v>
      </c>
      <c r="M36" s="123">
        <v>23.78267</v>
      </c>
    </row>
    <row r="37" spans="1:13">
      <c r="A37" s="65">
        <v>27</v>
      </c>
      <c r="B37" s="123" t="s">
        <v>478</v>
      </c>
      <c r="C37" s="126">
        <v>780.8</v>
      </c>
      <c r="D37" s="124">
        <v>780.30000000000007</v>
      </c>
      <c r="E37" s="124">
        <v>768.60000000000014</v>
      </c>
      <c r="F37" s="124">
        <v>756.40000000000009</v>
      </c>
      <c r="G37" s="124">
        <v>744.70000000000016</v>
      </c>
      <c r="H37" s="124">
        <v>792.50000000000011</v>
      </c>
      <c r="I37" s="124">
        <v>804.20000000000016</v>
      </c>
      <c r="J37" s="124">
        <v>816.40000000000009</v>
      </c>
      <c r="K37" s="123">
        <v>792</v>
      </c>
      <c r="L37" s="123">
        <v>768.1</v>
      </c>
      <c r="M37" s="123">
        <v>0.10631</v>
      </c>
    </row>
    <row r="38" spans="1:13">
      <c r="A38" s="65">
        <v>28</v>
      </c>
      <c r="B38" s="123" t="s">
        <v>37</v>
      </c>
      <c r="C38" s="126">
        <v>1196.7</v>
      </c>
      <c r="D38" s="124">
        <v>1212.0333333333335</v>
      </c>
      <c r="E38" s="124">
        <v>1177.366666666667</v>
      </c>
      <c r="F38" s="124">
        <v>1158.0333333333335</v>
      </c>
      <c r="G38" s="124">
        <v>1123.366666666667</v>
      </c>
      <c r="H38" s="124">
        <v>1231.366666666667</v>
      </c>
      <c r="I38" s="124">
        <v>1266.0333333333335</v>
      </c>
      <c r="J38" s="124">
        <v>1285.366666666667</v>
      </c>
      <c r="K38" s="123">
        <v>1246.7</v>
      </c>
      <c r="L38" s="123">
        <v>1192.7</v>
      </c>
      <c r="M38" s="123">
        <v>2.8950100000000001</v>
      </c>
    </row>
    <row r="39" spans="1:13">
      <c r="A39" s="65">
        <v>29</v>
      </c>
      <c r="B39" s="123" t="s">
        <v>38</v>
      </c>
      <c r="C39" s="126">
        <v>264.64999999999998</v>
      </c>
      <c r="D39" s="124">
        <v>265.58333333333331</v>
      </c>
      <c r="E39" s="124">
        <v>261.21666666666664</v>
      </c>
      <c r="F39" s="124">
        <v>257.7833333333333</v>
      </c>
      <c r="G39" s="124">
        <v>253.41666666666663</v>
      </c>
      <c r="H39" s="124">
        <v>269.01666666666665</v>
      </c>
      <c r="I39" s="124">
        <v>273.38333333333333</v>
      </c>
      <c r="J39" s="124">
        <v>276.81666666666666</v>
      </c>
      <c r="K39" s="123">
        <v>269.95</v>
      </c>
      <c r="L39" s="123">
        <v>262.14999999999998</v>
      </c>
      <c r="M39" s="123">
        <v>26.407540000000001</v>
      </c>
    </row>
    <row r="40" spans="1:13">
      <c r="A40" s="65">
        <v>30</v>
      </c>
      <c r="B40" s="123" t="s">
        <v>39</v>
      </c>
      <c r="C40" s="126">
        <v>416.3</v>
      </c>
      <c r="D40" s="124">
        <v>415.93333333333334</v>
      </c>
      <c r="E40" s="124">
        <v>412.36666666666667</v>
      </c>
      <c r="F40" s="124">
        <v>408.43333333333334</v>
      </c>
      <c r="G40" s="124">
        <v>404.86666666666667</v>
      </c>
      <c r="H40" s="124">
        <v>419.86666666666667</v>
      </c>
      <c r="I40" s="124">
        <v>423.43333333333339</v>
      </c>
      <c r="J40" s="124">
        <v>427.36666666666667</v>
      </c>
      <c r="K40" s="123">
        <v>419.5</v>
      </c>
      <c r="L40" s="123">
        <v>412</v>
      </c>
      <c r="M40" s="123">
        <v>12.40709</v>
      </c>
    </row>
    <row r="41" spans="1:13">
      <c r="A41" s="65">
        <v>31</v>
      </c>
      <c r="B41" s="123" t="s">
        <v>40</v>
      </c>
      <c r="C41" s="126">
        <v>137.69999999999999</v>
      </c>
      <c r="D41" s="124">
        <v>137.56666666666666</v>
      </c>
      <c r="E41" s="124">
        <v>136.63333333333333</v>
      </c>
      <c r="F41" s="124">
        <v>135.56666666666666</v>
      </c>
      <c r="G41" s="124">
        <v>134.63333333333333</v>
      </c>
      <c r="H41" s="124">
        <v>138.63333333333333</v>
      </c>
      <c r="I41" s="124">
        <v>139.56666666666666</v>
      </c>
      <c r="J41" s="124">
        <v>140.63333333333333</v>
      </c>
      <c r="K41" s="123">
        <v>138.5</v>
      </c>
      <c r="L41" s="123">
        <v>136.5</v>
      </c>
      <c r="M41" s="123">
        <v>93.971950000000007</v>
      </c>
    </row>
    <row r="42" spans="1:13">
      <c r="A42" s="65">
        <v>32</v>
      </c>
      <c r="B42" s="123" t="s">
        <v>513</v>
      </c>
      <c r="C42" s="126">
        <v>221.85</v>
      </c>
      <c r="D42" s="124">
        <v>222.36666666666665</v>
      </c>
      <c r="E42" s="124">
        <v>219.7833333333333</v>
      </c>
      <c r="F42" s="124">
        <v>217.71666666666667</v>
      </c>
      <c r="G42" s="124">
        <v>215.13333333333333</v>
      </c>
      <c r="H42" s="124">
        <v>224.43333333333328</v>
      </c>
      <c r="I42" s="124">
        <v>227.01666666666659</v>
      </c>
      <c r="J42" s="124">
        <v>229.08333333333326</v>
      </c>
      <c r="K42" s="123">
        <v>224.95</v>
      </c>
      <c r="L42" s="123">
        <v>220.3</v>
      </c>
      <c r="M42" s="123">
        <v>0.90781000000000001</v>
      </c>
    </row>
    <row r="43" spans="1:13">
      <c r="A43" s="65">
        <v>33</v>
      </c>
      <c r="B43" s="123" t="s">
        <v>41</v>
      </c>
      <c r="C43" s="126">
        <v>1110.3499999999999</v>
      </c>
      <c r="D43" s="124">
        <v>1107.4333333333334</v>
      </c>
      <c r="E43" s="124">
        <v>1101.8666666666668</v>
      </c>
      <c r="F43" s="124">
        <v>1093.3833333333334</v>
      </c>
      <c r="G43" s="124">
        <v>1087.8166666666668</v>
      </c>
      <c r="H43" s="124">
        <v>1115.9166666666667</v>
      </c>
      <c r="I43" s="124">
        <v>1121.4833333333333</v>
      </c>
      <c r="J43" s="124">
        <v>1129.9666666666667</v>
      </c>
      <c r="K43" s="123">
        <v>1113</v>
      </c>
      <c r="L43" s="123">
        <v>1098.95</v>
      </c>
      <c r="M43" s="123">
        <v>6.1049800000000003</v>
      </c>
    </row>
    <row r="44" spans="1:13">
      <c r="A44" s="65">
        <v>34</v>
      </c>
      <c r="B44" s="123" t="s">
        <v>525</v>
      </c>
      <c r="C44" s="126">
        <v>1009.4</v>
      </c>
      <c r="D44" s="124">
        <v>1013.2666666666668</v>
      </c>
      <c r="E44" s="124">
        <v>1005.0333333333335</v>
      </c>
      <c r="F44" s="124">
        <v>1000.6666666666667</v>
      </c>
      <c r="G44" s="124">
        <v>992.43333333333351</v>
      </c>
      <c r="H44" s="124">
        <v>1017.6333333333336</v>
      </c>
      <c r="I44" s="124">
        <v>1025.8666666666668</v>
      </c>
      <c r="J44" s="124">
        <v>1030.2333333333336</v>
      </c>
      <c r="K44" s="123">
        <v>1021.5</v>
      </c>
      <c r="L44" s="123">
        <v>1008.9</v>
      </c>
      <c r="M44" s="123">
        <v>2.8469999999999999E-2</v>
      </c>
    </row>
    <row r="45" spans="1:13">
      <c r="A45" s="65">
        <v>35</v>
      </c>
      <c r="B45" s="123" t="s">
        <v>521</v>
      </c>
      <c r="C45" s="126">
        <v>873.35</v>
      </c>
      <c r="D45" s="124">
        <v>863.53333333333342</v>
      </c>
      <c r="E45" s="124">
        <v>837.86666666666679</v>
      </c>
      <c r="F45" s="124">
        <v>802.38333333333333</v>
      </c>
      <c r="G45" s="124">
        <v>776.7166666666667</v>
      </c>
      <c r="H45" s="124">
        <v>899.01666666666688</v>
      </c>
      <c r="I45" s="124">
        <v>924.68333333333362</v>
      </c>
      <c r="J45" s="124">
        <v>960.16666666666697</v>
      </c>
      <c r="K45" s="123">
        <v>889.2</v>
      </c>
      <c r="L45" s="123">
        <v>828.05</v>
      </c>
      <c r="M45" s="123">
        <v>5.0517700000000003</v>
      </c>
    </row>
    <row r="46" spans="1:13">
      <c r="A46" s="65">
        <v>36</v>
      </c>
      <c r="B46" s="123" t="s">
        <v>531</v>
      </c>
      <c r="C46" s="126">
        <v>2708.85</v>
      </c>
      <c r="D46" s="124">
        <v>2702.9666666666667</v>
      </c>
      <c r="E46" s="124">
        <v>2665.9333333333334</v>
      </c>
      <c r="F46" s="124">
        <v>2623.0166666666669</v>
      </c>
      <c r="G46" s="124">
        <v>2585.9833333333336</v>
      </c>
      <c r="H46" s="124">
        <v>2745.8833333333332</v>
      </c>
      <c r="I46" s="124">
        <v>2782.916666666667</v>
      </c>
      <c r="J46" s="124">
        <v>2825.833333333333</v>
      </c>
      <c r="K46" s="123">
        <v>2740</v>
      </c>
      <c r="L46" s="123">
        <v>2660.05</v>
      </c>
      <c r="M46" s="123">
        <v>5.6419999999999998E-2</v>
      </c>
    </row>
    <row r="47" spans="1:13">
      <c r="A47" s="65">
        <v>37</v>
      </c>
      <c r="B47" s="123" t="s">
        <v>42</v>
      </c>
      <c r="C47" s="126">
        <v>614.4</v>
      </c>
      <c r="D47" s="124">
        <v>615.23333333333323</v>
      </c>
      <c r="E47" s="124">
        <v>610.16666666666652</v>
      </c>
      <c r="F47" s="124">
        <v>605.93333333333328</v>
      </c>
      <c r="G47" s="124">
        <v>600.86666666666656</v>
      </c>
      <c r="H47" s="124">
        <v>619.46666666666647</v>
      </c>
      <c r="I47" s="124">
        <v>624.5333333333333</v>
      </c>
      <c r="J47" s="124">
        <v>628.76666666666642</v>
      </c>
      <c r="K47" s="123">
        <v>620.29999999999995</v>
      </c>
      <c r="L47" s="123">
        <v>611</v>
      </c>
      <c r="M47" s="123">
        <v>17.80359</v>
      </c>
    </row>
    <row r="48" spans="1:13">
      <c r="A48" s="65">
        <v>38</v>
      </c>
      <c r="B48" s="123" t="s">
        <v>540</v>
      </c>
      <c r="C48" s="126">
        <v>2395.6999999999998</v>
      </c>
      <c r="D48" s="124">
        <v>2413.1333333333332</v>
      </c>
      <c r="E48" s="124">
        <v>2354.5666666666666</v>
      </c>
      <c r="F48" s="124">
        <v>2313.4333333333334</v>
      </c>
      <c r="G48" s="124">
        <v>2254.8666666666668</v>
      </c>
      <c r="H48" s="124">
        <v>2454.2666666666664</v>
      </c>
      <c r="I48" s="124">
        <v>2512.833333333333</v>
      </c>
      <c r="J48" s="124">
        <v>2553.9666666666662</v>
      </c>
      <c r="K48" s="123">
        <v>2471.6999999999998</v>
      </c>
      <c r="L48" s="123">
        <v>2372</v>
      </c>
      <c r="M48" s="123">
        <v>0.86124000000000001</v>
      </c>
    </row>
    <row r="49" spans="1:13">
      <c r="A49" s="65">
        <v>39</v>
      </c>
      <c r="B49" s="123" t="s">
        <v>2440</v>
      </c>
      <c r="C49" s="126">
        <v>1354.7</v>
      </c>
      <c r="D49" s="124">
        <v>1336.5666666666666</v>
      </c>
      <c r="E49" s="124">
        <v>1304.1333333333332</v>
      </c>
      <c r="F49" s="124">
        <v>1253.5666666666666</v>
      </c>
      <c r="G49" s="124">
        <v>1221.1333333333332</v>
      </c>
      <c r="H49" s="124">
        <v>1387.1333333333332</v>
      </c>
      <c r="I49" s="124">
        <v>1419.5666666666666</v>
      </c>
      <c r="J49" s="124">
        <v>1470.1333333333332</v>
      </c>
      <c r="K49" s="123">
        <v>1369</v>
      </c>
      <c r="L49" s="123">
        <v>1286</v>
      </c>
      <c r="M49" s="123">
        <v>17.94604</v>
      </c>
    </row>
    <row r="50" spans="1:13">
      <c r="A50" s="65">
        <v>40</v>
      </c>
      <c r="B50" s="123" t="s">
        <v>43</v>
      </c>
      <c r="C50" s="126">
        <v>538.4</v>
      </c>
      <c r="D50" s="124">
        <v>542.05000000000007</v>
      </c>
      <c r="E50" s="124">
        <v>532.50000000000011</v>
      </c>
      <c r="F50" s="124">
        <v>526.6</v>
      </c>
      <c r="G50" s="124">
        <v>517.05000000000007</v>
      </c>
      <c r="H50" s="124">
        <v>547.95000000000016</v>
      </c>
      <c r="I50" s="124">
        <v>557.50000000000011</v>
      </c>
      <c r="J50" s="124">
        <v>563.4000000000002</v>
      </c>
      <c r="K50" s="123">
        <v>551.6</v>
      </c>
      <c r="L50" s="123">
        <v>536.15</v>
      </c>
      <c r="M50" s="123">
        <v>41.36383</v>
      </c>
    </row>
    <row r="51" spans="1:13">
      <c r="A51" s="65">
        <v>41</v>
      </c>
      <c r="B51" s="123" t="s">
        <v>583</v>
      </c>
      <c r="C51" s="126">
        <v>2044.4</v>
      </c>
      <c r="D51" s="124">
        <v>2051.1333333333332</v>
      </c>
      <c r="E51" s="124">
        <v>2023.2666666666664</v>
      </c>
      <c r="F51" s="124">
        <v>2002.1333333333332</v>
      </c>
      <c r="G51" s="124">
        <v>1974.2666666666664</v>
      </c>
      <c r="H51" s="124">
        <v>2072.2666666666664</v>
      </c>
      <c r="I51" s="124">
        <v>2100.1333333333332</v>
      </c>
      <c r="J51" s="124">
        <v>2121.2666666666664</v>
      </c>
      <c r="K51" s="123">
        <v>2079</v>
      </c>
      <c r="L51" s="123">
        <v>2030</v>
      </c>
      <c r="M51" s="123">
        <v>5.5199999999999999E-2</v>
      </c>
    </row>
    <row r="52" spans="1:13">
      <c r="A52" s="65">
        <v>42</v>
      </c>
      <c r="B52" s="123" t="s">
        <v>241</v>
      </c>
      <c r="C52" s="126">
        <v>1232.3</v>
      </c>
      <c r="D52" s="124">
        <v>1239.0833333333333</v>
      </c>
      <c r="E52" s="124">
        <v>1219.2666666666664</v>
      </c>
      <c r="F52" s="124">
        <v>1206.2333333333331</v>
      </c>
      <c r="G52" s="124">
        <v>1186.4166666666663</v>
      </c>
      <c r="H52" s="124">
        <v>1252.1166666666666</v>
      </c>
      <c r="I52" s="124">
        <v>1271.9333333333336</v>
      </c>
      <c r="J52" s="124">
        <v>1284.9666666666667</v>
      </c>
      <c r="K52" s="123">
        <v>1258.9000000000001</v>
      </c>
      <c r="L52" s="123">
        <v>1226.05</v>
      </c>
      <c r="M52" s="123">
        <v>2.4083999999999999</v>
      </c>
    </row>
    <row r="53" spans="1:13">
      <c r="A53" s="65">
        <v>43</v>
      </c>
      <c r="B53" s="123" t="s">
        <v>599</v>
      </c>
      <c r="C53" s="126">
        <v>450.4</v>
      </c>
      <c r="D53" s="124">
        <v>452.43333333333334</v>
      </c>
      <c r="E53" s="124">
        <v>444.9666666666667</v>
      </c>
      <c r="F53" s="124">
        <v>439.53333333333336</v>
      </c>
      <c r="G53" s="124">
        <v>432.06666666666672</v>
      </c>
      <c r="H53" s="124">
        <v>457.86666666666667</v>
      </c>
      <c r="I53" s="124">
        <v>465.33333333333326</v>
      </c>
      <c r="J53" s="124">
        <v>470.76666666666665</v>
      </c>
      <c r="K53" s="123">
        <v>459.9</v>
      </c>
      <c r="L53" s="123">
        <v>447</v>
      </c>
      <c r="M53" s="123">
        <v>3.6259700000000001</v>
      </c>
    </row>
    <row r="54" spans="1:13">
      <c r="A54" s="65">
        <v>44</v>
      </c>
      <c r="B54" s="123" t="s">
        <v>601</v>
      </c>
      <c r="C54" s="126">
        <v>117.7</v>
      </c>
      <c r="D54" s="124">
        <v>118.40000000000002</v>
      </c>
      <c r="E54" s="124">
        <v>116.40000000000003</v>
      </c>
      <c r="F54" s="124">
        <v>115.10000000000001</v>
      </c>
      <c r="G54" s="124">
        <v>113.10000000000002</v>
      </c>
      <c r="H54" s="124">
        <v>119.70000000000005</v>
      </c>
      <c r="I54" s="124">
        <v>121.70000000000002</v>
      </c>
      <c r="J54" s="124">
        <v>123.00000000000006</v>
      </c>
      <c r="K54" s="123">
        <v>120.4</v>
      </c>
      <c r="L54" s="123">
        <v>117.1</v>
      </c>
      <c r="M54" s="123">
        <v>0.58913000000000004</v>
      </c>
    </row>
    <row r="55" spans="1:13">
      <c r="A55" s="65">
        <v>45</v>
      </c>
      <c r="B55" s="123" t="s">
        <v>258</v>
      </c>
      <c r="C55" s="126">
        <v>802.85</v>
      </c>
      <c r="D55" s="124">
        <v>804.23333333333323</v>
      </c>
      <c r="E55" s="124">
        <v>798.66666666666652</v>
      </c>
      <c r="F55" s="124">
        <v>794.48333333333323</v>
      </c>
      <c r="G55" s="124">
        <v>788.91666666666652</v>
      </c>
      <c r="H55" s="124">
        <v>808.41666666666652</v>
      </c>
      <c r="I55" s="124">
        <v>813.98333333333335</v>
      </c>
      <c r="J55" s="124">
        <v>818.16666666666652</v>
      </c>
      <c r="K55" s="123">
        <v>809.8</v>
      </c>
      <c r="L55" s="123">
        <v>800.05</v>
      </c>
      <c r="M55" s="123">
        <v>1.0558099999999999</v>
      </c>
    </row>
    <row r="56" spans="1:13">
      <c r="A56" s="65">
        <v>46</v>
      </c>
      <c r="B56" s="123" t="s">
        <v>44</v>
      </c>
      <c r="C56" s="126">
        <v>3034.7</v>
      </c>
      <c r="D56" s="124">
        <v>3038.2333333333336</v>
      </c>
      <c r="E56" s="124">
        <v>3018.4666666666672</v>
      </c>
      <c r="F56" s="124">
        <v>3002.2333333333336</v>
      </c>
      <c r="G56" s="124">
        <v>2982.4666666666672</v>
      </c>
      <c r="H56" s="124">
        <v>3054.4666666666672</v>
      </c>
      <c r="I56" s="124">
        <v>3074.2333333333336</v>
      </c>
      <c r="J56" s="124">
        <v>3090.4666666666672</v>
      </c>
      <c r="K56" s="123">
        <v>3058</v>
      </c>
      <c r="L56" s="123">
        <v>3022</v>
      </c>
      <c r="M56" s="123">
        <v>3.25597</v>
      </c>
    </row>
    <row r="57" spans="1:13">
      <c r="A57" s="65">
        <v>47</v>
      </c>
      <c r="B57" s="123" t="s">
        <v>550</v>
      </c>
      <c r="C57" s="126">
        <v>485</v>
      </c>
      <c r="D57" s="124">
        <v>485.18333333333334</v>
      </c>
      <c r="E57" s="124">
        <v>484.2166666666667</v>
      </c>
      <c r="F57" s="124">
        <v>483.43333333333334</v>
      </c>
      <c r="G57" s="124">
        <v>482.4666666666667</v>
      </c>
      <c r="H57" s="124">
        <v>485.9666666666667</v>
      </c>
      <c r="I57" s="124">
        <v>486.93333333333328</v>
      </c>
      <c r="J57" s="124">
        <v>487.7166666666667</v>
      </c>
      <c r="K57" s="123">
        <v>486.15</v>
      </c>
      <c r="L57" s="123">
        <v>484.4</v>
      </c>
      <c r="M57" s="123">
        <v>7.2919999999999999E-2</v>
      </c>
    </row>
    <row r="58" spans="1:13">
      <c r="A58" s="65">
        <v>48</v>
      </c>
      <c r="B58" s="123" t="s">
        <v>552</v>
      </c>
      <c r="C58" s="126">
        <v>540.1</v>
      </c>
      <c r="D58" s="124">
        <v>535.93333333333339</v>
      </c>
      <c r="E58" s="124">
        <v>526.16666666666674</v>
      </c>
      <c r="F58" s="124">
        <v>512.23333333333335</v>
      </c>
      <c r="G58" s="124">
        <v>502.4666666666667</v>
      </c>
      <c r="H58" s="124">
        <v>549.86666666666679</v>
      </c>
      <c r="I58" s="124">
        <v>559.63333333333344</v>
      </c>
      <c r="J58" s="124">
        <v>573.56666666666683</v>
      </c>
      <c r="K58" s="123">
        <v>545.70000000000005</v>
      </c>
      <c r="L58" s="123">
        <v>522</v>
      </c>
      <c r="M58" s="123">
        <v>7.0132500000000002</v>
      </c>
    </row>
    <row r="59" spans="1:13">
      <c r="A59" s="65">
        <v>49</v>
      </c>
      <c r="B59" s="123" t="s">
        <v>188</v>
      </c>
      <c r="C59" s="126">
        <v>1656.8</v>
      </c>
      <c r="D59" s="124">
        <v>1662.5833333333333</v>
      </c>
      <c r="E59" s="124">
        <v>1645.2166666666665</v>
      </c>
      <c r="F59" s="124">
        <v>1633.6333333333332</v>
      </c>
      <c r="G59" s="124">
        <v>1616.2666666666664</v>
      </c>
      <c r="H59" s="124">
        <v>1674.1666666666665</v>
      </c>
      <c r="I59" s="124">
        <v>1691.5333333333333</v>
      </c>
      <c r="J59" s="124">
        <v>1703.1166666666666</v>
      </c>
      <c r="K59" s="123">
        <v>1679.95</v>
      </c>
      <c r="L59" s="123">
        <v>1651</v>
      </c>
      <c r="M59" s="123">
        <v>6.0524399999999998</v>
      </c>
    </row>
    <row r="60" spans="1:13" ht="12" customHeight="1">
      <c r="A60" s="65">
        <v>50</v>
      </c>
      <c r="B60" s="123" t="s">
        <v>189</v>
      </c>
      <c r="C60" s="126">
        <v>5121.3500000000004</v>
      </c>
      <c r="D60" s="124">
        <v>5149.9833333333336</v>
      </c>
      <c r="E60" s="124">
        <v>5072.4666666666672</v>
      </c>
      <c r="F60" s="124">
        <v>5023.5833333333339</v>
      </c>
      <c r="G60" s="124">
        <v>4946.0666666666675</v>
      </c>
      <c r="H60" s="124">
        <v>5198.8666666666668</v>
      </c>
      <c r="I60" s="124">
        <v>5276.3833333333332</v>
      </c>
      <c r="J60" s="124">
        <v>5325.2666666666664</v>
      </c>
      <c r="K60" s="123">
        <v>5227.5</v>
      </c>
      <c r="L60" s="123">
        <v>5101.1000000000004</v>
      </c>
      <c r="M60" s="123">
        <v>0.82960999999999996</v>
      </c>
    </row>
    <row r="61" spans="1:13">
      <c r="A61" s="65">
        <v>51</v>
      </c>
      <c r="B61" s="123" t="s">
        <v>555</v>
      </c>
      <c r="C61" s="126">
        <v>12.7</v>
      </c>
      <c r="D61" s="124">
        <v>12.716666666666667</v>
      </c>
      <c r="E61" s="124">
        <v>12.583333333333334</v>
      </c>
      <c r="F61" s="124">
        <v>12.466666666666667</v>
      </c>
      <c r="G61" s="124">
        <v>12.333333333333334</v>
      </c>
      <c r="H61" s="124">
        <v>12.833333333333334</v>
      </c>
      <c r="I61" s="124">
        <v>12.966666666666667</v>
      </c>
      <c r="J61" s="124">
        <v>13.083333333333334</v>
      </c>
      <c r="K61" s="123">
        <v>12.85</v>
      </c>
      <c r="L61" s="123">
        <v>12.6</v>
      </c>
      <c r="M61" s="123">
        <v>15.24028</v>
      </c>
    </row>
    <row r="62" spans="1:13">
      <c r="A62" s="65">
        <v>52</v>
      </c>
      <c r="B62" s="123" t="s">
        <v>557</v>
      </c>
      <c r="C62" s="126">
        <v>2737.4</v>
      </c>
      <c r="D62" s="124">
        <v>2742.1333333333332</v>
      </c>
      <c r="E62" s="124">
        <v>2721.2666666666664</v>
      </c>
      <c r="F62" s="124">
        <v>2705.1333333333332</v>
      </c>
      <c r="G62" s="124">
        <v>2684.2666666666664</v>
      </c>
      <c r="H62" s="124">
        <v>2758.2666666666664</v>
      </c>
      <c r="I62" s="124">
        <v>2779.1333333333332</v>
      </c>
      <c r="J62" s="124">
        <v>2795.2666666666664</v>
      </c>
      <c r="K62" s="123">
        <v>2763</v>
      </c>
      <c r="L62" s="123">
        <v>2726</v>
      </c>
      <c r="M62" s="123">
        <v>6.4490000000000006E-2</v>
      </c>
    </row>
    <row r="63" spans="1:13">
      <c r="A63" s="65">
        <v>53</v>
      </c>
      <c r="B63" s="123" t="s">
        <v>563</v>
      </c>
      <c r="C63" s="126">
        <v>1075.3</v>
      </c>
      <c r="D63" s="124">
        <v>1078.7333333333333</v>
      </c>
      <c r="E63" s="124">
        <v>1062.4666666666667</v>
      </c>
      <c r="F63" s="124">
        <v>1049.6333333333334</v>
      </c>
      <c r="G63" s="124">
        <v>1033.3666666666668</v>
      </c>
      <c r="H63" s="124">
        <v>1091.5666666666666</v>
      </c>
      <c r="I63" s="124">
        <v>1107.8333333333335</v>
      </c>
      <c r="J63" s="124">
        <v>1120.6666666666665</v>
      </c>
      <c r="K63" s="123">
        <v>1095</v>
      </c>
      <c r="L63" s="123">
        <v>1065.9000000000001</v>
      </c>
      <c r="M63" s="123">
        <v>3.5394199999999998</v>
      </c>
    </row>
    <row r="64" spans="1:13">
      <c r="A64" s="65">
        <v>54</v>
      </c>
      <c r="B64" s="123" t="s">
        <v>565</v>
      </c>
      <c r="C64" s="126">
        <v>13.7</v>
      </c>
      <c r="D64" s="124">
        <v>13.85</v>
      </c>
      <c r="E64" s="124">
        <v>13.45</v>
      </c>
      <c r="F64" s="124">
        <v>13.2</v>
      </c>
      <c r="G64" s="124">
        <v>12.799999999999999</v>
      </c>
      <c r="H64" s="124">
        <v>14.1</v>
      </c>
      <c r="I64" s="124">
        <v>14.500000000000002</v>
      </c>
      <c r="J64" s="124">
        <v>14.75</v>
      </c>
      <c r="K64" s="123">
        <v>14.25</v>
      </c>
      <c r="L64" s="123">
        <v>13.6</v>
      </c>
      <c r="M64" s="123">
        <v>11.624919999999999</v>
      </c>
    </row>
    <row r="65" spans="1:13">
      <c r="A65" s="65">
        <v>55</v>
      </c>
      <c r="B65" s="123" t="s">
        <v>567</v>
      </c>
      <c r="C65" s="126">
        <v>231.05</v>
      </c>
      <c r="D65" s="124">
        <v>231.85</v>
      </c>
      <c r="E65" s="124">
        <v>229.7</v>
      </c>
      <c r="F65" s="124">
        <v>228.35</v>
      </c>
      <c r="G65" s="124">
        <v>226.2</v>
      </c>
      <c r="H65" s="124">
        <v>233.2</v>
      </c>
      <c r="I65" s="124">
        <v>235.35000000000002</v>
      </c>
      <c r="J65" s="124">
        <v>236.7</v>
      </c>
      <c r="K65" s="123">
        <v>234</v>
      </c>
      <c r="L65" s="123">
        <v>230.5</v>
      </c>
      <c r="M65" s="123">
        <v>0.49275000000000002</v>
      </c>
    </row>
    <row r="66" spans="1:13">
      <c r="A66" s="65">
        <v>56</v>
      </c>
      <c r="B66" s="123" t="s">
        <v>571</v>
      </c>
      <c r="C66" s="126">
        <v>119.6</v>
      </c>
      <c r="D66" s="124">
        <v>118.81666666666666</v>
      </c>
      <c r="E66" s="124">
        <v>117.73333333333332</v>
      </c>
      <c r="F66" s="124">
        <v>115.86666666666666</v>
      </c>
      <c r="G66" s="124">
        <v>114.78333333333332</v>
      </c>
      <c r="H66" s="124">
        <v>120.68333333333332</v>
      </c>
      <c r="I66" s="124">
        <v>121.76666666666667</v>
      </c>
      <c r="J66" s="124">
        <v>123.63333333333333</v>
      </c>
      <c r="K66" s="123">
        <v>119.9</v>
      </c>
      <c r="L66" s="123">
        <v>116.95</v>
      </c>
      <c r="M66" s="123">
        <v>22.995640000000002</v>
      </c>
    </row>
    <row r="67" spans="1:13">
      <c r="A67" s="65">
        <v>57</v>
      </c>
      <c r="B67" s="123" t="s">
        <v>45</v>
      </c>
      <c r="C67" s="126">
        <v>141.44999999999999</v>
      </c>
      <c r="D67" s="124">
        <v>141.21666666666667</v>
      </c>
      <c r="E67" s="124">
        <v>138.43333333333334</v>
      </c>
      <c r="F67" s="124">
        <v>135.41666666666666</v>
      </c>
      <c r="G67" s="124">
        <v>132.63333333333333</v>
      </c>
      <c r="H67" s="124">
        <v>144.23333333333335</v>
      </c>
      <c r="I67" s="124">
        <v>147.01666666666671</v>
      </c>
      <c r="J67" s="124">
        <v>150.03333333333336</v>
      </c>
      <c r="K67" s="123">
        <v>144</v>
      </c>
      <c r="L67" s="123">
        <v>138.19999999999999</v>
      </c>
      <c r="M67" s="123">
        <v>182.51151999999999</v>
      </c>
    </row>
    <row r="68" spans="1:13">
      <c r="A68" s="65">
        <v>58</v>
      </c>
      <c r="B68" s="123" t="s">
        <v>46</v>
      </c>
      <c r="C68" s="126">
        <v>118.45</v>
      </c>
      <c r="D68" s="124">
        <v>120.68333333333332</v>
      </c>
      <c r="E68" s="124">
        <v>114.36666666666665</v>
      </c>
      <c r="F68" s="124">
        <v>110.28333333333332</v>
      </c>
      <c r="G68" s="124">
        <v>103.96666666666664</v>
      </c>
      <c r="H68" s="124">
        <v>124.76666666666665</v>
      </c>
      <c r="I68" s="124">
        <v>131.08333333333334</v>
      </c>
      <c r="J68" s="124">
        <v>135.16666666666666</v>
      </c>
      <c r="K68" s="123">
        <v>127</v>
      </c>
      <c r="L68" s="123">
        <v>116.6</v>
      </c>
      <c r="M68" s="123">
        <v>115.23076</v>
      </c>
    </row>
    <row r="69" spans="1:13">
      <c r="A69" s="65">
        <v>59</v>
      </c>
      <c r="B69" s="123" t="s">
        <v>47</v>
      </c>
      <c r="C69" s="126">
        <v>722.65</v>
      </c>
      <c r="D69" s="124">
        <v>727.44999999999993</v>
      </c>
      <c r="E69" s="124">
        <v>714.19999999999982</v>
      </c>
      <c r="F69" s="124">
        <v>705.74999999999989</v>
      </c>
      <c r="G69" s="124">
        <v>692.49999999999977</v>
      </c>
      <c r="H69" s="124">
        <v>735.89999999999986</v>
      </c>
      <c r="I69" s="124">
        <v>749.15000000000009</v>
      </c>
      <c r="J69" s="124">
        <v>757.59999999999991</v>
      </c>
      <c r="K69" s="123">
        <v>740.7</v>
      </c>
      <c r="L69" s="123">
        <v>719</v>
      </c>
      <c r="M69" s="123">
        <v>8.3767399999999999</v>
      </c>
    </row>
    <row r="70" spans="1:13">
      <c r="A70" s="65">
        <v>60</v>
      </c>
      <c r="B70" s="123" t="s">
        <v>595</v>
      </c>
      <c r="C70" s="126">
        <v>246.85</v>
      </c>
      <c r="D70" s="124">
        <v>246.73333333333332</v>
      </c>
      <c r="E70" s="124">
        <v>245.26666666666665</v>
      </c>
      <c r="F70" s="124">
        <v>243.68333333333334</v>
      </c>
      <c r="G70" s="124">
        <v>242.21666666666667</v>
      </c>
      <c r="H70" s="124">
        <v>248.31666666666663</v>
      </c>
      <c r="I70" s="124">
        <v>249.78333333333327</v>
      </c>
      <c r="J70" s="124">
        <v>251.36666666666662</v>
      </c>
      <c r="K70" s="123">
        <v>248.2</v>
      </c>
      <c r="L70" s="123">
        <v>245.15</v>
      </c>
      <c r="M70" s="123">
        <v>2.0173899999999998</v>
      </c>
    </row>
    <row r="71" spans="1:13">
      <c r="A71" s="65">
        <v>61</v>
      </c>
      <c r="B71" s="123" t="s">
        <v>190</v>
      </c>
      <c r="C71" s="126">
        <v>152.85</v>
      </c>
      <c r="D71" s="124">
        <v>153.94999999999999</v>
      </c>
      <c r="E71" s="124">
        <v>151.09999999999997</v>
      </c>
      <c r="F71" s="124">
        <v>149.34999999999997</v>
      </c>
      <c r="G71" s="124">
        <v>146.49999999999994</v>
      </c>
      <c r="H71" s="124">
        <v>155.69999999999999</v>
      </c>
      <c r="I71" s="124">
        <v>158.55000000000001</v>
      </c>
      <c r="J71" s="124">
        <v>160.30000000000001</v>
      </c>
      <c r="K71" s="123">
        <v>156.80000000000001</v>
      </c>
      <c r="L71" s="123">
        <v>152.19999999999999</v>
      </c>
      <c r="M71" s="123">
        <v>34.658929999999998</v>
      </c>
    </row>
    <row r="72" spans="1:13">
      <c r="A72" s="65">
        <v>62</v>
      </c>
      <c r="B72" s="123" t="s">
        <v>2181</v>
      </c>
      <c r="C72" s="126">
        <v>1030.2</v>
      </c>
      <c r="D72" s="124">
        <v>1031.55</v>
      </c>
      <c r="E72" s="124">
        <v>1023.3499999999999</v>
      </c>
      <c r="F72" s="124">
        <v>1016.5</v>
      </c>
      <c r="G72" s="124">
        <v>1008.3</v>
      </c>
      <c r="H72" s="124">
        <v>1038.3999999999999</v>
      </c>
      <c r="I72" s="124">
        <v>1046.6000000000001</v>
      </c>
      <c r="J72" s="124">
        <v>1053.4499999999998</v>
      </c>
      <c r="K72" s="123">
        <v>1039.75</v>
      </c>
      <c r="L72" s="123">
        <v>1024.7</v>
      </c>
      <c r="M72" s="123">
        <v>4.8411200000000001</v>
      </c>
    </row>
    <row r="73" spans="1:13">
      <c r="A73" s="65">
        <v>63</v>
      </c>
      <c r="B73" s="123" t="s">
        <v>48</v>
      </c>
      <c r="C73" s="126">
        <v>772.5</v>
      </c>
      <c r="D73" s="124">
        <v>770.75</v>
      </c>
      <c r="E73" s="124">
        <v>764.75</v>
      </c>
      <c r="F73" s="124">
        <v>757</v>
      </c>
      <c r="G73" s="124">
        <v>751</v>
      </c>
      <c r="H73" s="124">
        <v>778.5</v>
      </c>
      <c r="I73" s="124">
        <v>784.5</v>
      </c>
      <c r="J73" s="124">
        <v>792.25</v>
      </c>
      <c r="K73" s="123">
        <v>776.75</v>
      </c>
      <c r="L73" s="123">
        <v>763</v>
      </c>
      <c r="M73" s="123">
        <v>7.8776000000000002</v>
      </c>
    </row>
    <row r="74" spans="1:13">
      <c r="A74" s="65">
        <v>64</v>
      </c>
      <c r="B74" s="123" t="s">
        <v>50</v>
      </c>
      <c r="C74" s="126">
        <v>91.35</v>
      </c>
      <c r="D74" s="124">
        <v>92.166666666666671</v>
      </c>
      <c r="E74" s="124">
        <v>90.183333333333337</v>
      </c>
      <c r="F74" s="124">
        <v>89.016666666666666</v>
      </c>
      <c r="G74" s="124">
        <v>87.033333333333331</v>
      </c>
      <c r="H74" s="124">
        <v>93.333333333333343</v>
      </c>
      <c r="I74" s="124">
        <v>95.316666666666663</v>
      </c>
      <c r="J74" s="124">
        <v>96.483333333333348</v>
      </c>
      <c r="K74" s="123">
        <v>94.15</v>
      </c>
      <c r="L74" s="123">
        <v>91</v>
      </c>
      <c r="M74" s="123">
        <v>60.086860000000001</v>
      </c>
    </row>
    <row r="75" spans="1:13">
      <c r="A75" s="65">
        <v>65</v>
      </c>
      <c r="B75" s="123" t="s">
        <v>53</v>
      </c>
      <c r="C75" s="126">
        <v>426.95</v>
      </c>
      <c r="D75" s="124">
        <v>429.25</v>
      </c>
      <c r="E75" s="124">
        <v>422.15</v>
      </c>
      <c r="F75" s="124">
        <v>417.34999999999997</v>
      </c>
      <c r="G75" s="124">
        <v>410.24999999999994</v>
      </c>
      <c r="H75" s="124">
        <v>434.05</v>
      </c>
      <c r="I75" s="124">
        <v>441.15000000000003</v>
      </c>
      <c r="J75" s="124">
        <v>445.95000000000005</v>
      </c>
      <c r="K75" s="123">
        <v>436.35</v>
      </c>
      <c r="L75" s="123">
        <v>424.45</v>
      </c>
      <c r="M75" s="123">
        <v>68.148030000000006</v>
      </c>
    </row>
    <row r="76" spans="1:13" s="18" customFormat="1">
      <c r="A76" s="65">
        <v>66</v>
      </c>
      <c r="B76" s="123" t="s">
        <v>49</v>
      </c>
      <c r="C76" s="126">
        <v>430.5</v>
      </c>
      <c r="D76" s="124">
        <v>429.15000000000003</v>
      </c>
      <c r="E76" s="124">
        <v>425.65000000000009</v>
      </c>
      <c r="F76" s="124">
        <v>420.80000000000007</v>
      </c>
      <c r="G76" s="124">
        <v>417.30000000000013</v>
      </c>
      <c r="H76" s="124">
        <v>434.00000000000006</v>
      </c>
      <c r="I76" s="124">
        <v>437.49999999999994</v>
      </c>
      <c r="J76" s="124">
        <v>442.35</v>
      </c>
      <c r="K76" s="123">
        <v>432.65</v>
      </c>
      <c r="L76" s="123">
        <v>424.3</v>
      </c>
      <c r="M76" s="123">
        <v>46.759529999999998</v>
      </c>
    </row>
    <row r="77" spans="1:13" s="18" customFormat="1">
      <c r="A77" s="65">
        <v>67</v>
      </c>
      <c r="B77" s="123" t="s">
        <v>191</v>
      </c>
      <c r="C77" s="126">
        <v>344.8</v>
      </c>
      <c r="D77" s="124">
        <v>344.70000000000005</v>
      </c>
      <c r="E77" s="124">
        <v>340.05000000000007</v>
      </c>
      <c r="F77" s="124">
        <v>335.3</v>
      </c>
      <c r="G77" s="124">
        <v>330.65000000000003</v>
      </c>
      <c r="H77" s="124">
        <v>349.4500000000001</v>
      </c>
      <c r="I77" s="124">
        <v>354.10000000000008</v>
      </c>
      <c r="J77" s="124">
        <v>358.85000000000014</v>
      </c>
      <c r="K77" s="123">
        <v>349.35</v>
      </c>
      <c r="L77" s="123">
        <v>339.95</v>
      </c>
      <c r="M77" s="123">
        <v>67.384820000000005</v>
      </c>
    </row>
    <row r="78" spans="1:13" s="18" customFormat="1">
      <c r="A78" s="65">
        <v>68</v>
      </c>
      <c r="B78" s="123" t="s">
        <v>192</v>
      </c>
      <c r="C78" s="126">
        <v>47.9</v>
      </c>
      <c r="D78" s="124">
        <v>48.416666666666664</v>
      </c>
      <c r="E78" s="124">
        <v>47.233333333333327</v>
      </c>
      <c r="F78" s="124">
        <v>46.566666666666663</v>
      </c>
      <c r="G78" s="124">
        <v>45.383333333333326</v>
      </c>
      <c r="H78" s="124">
        <v>49.083333333333329</v>
      </c>
      <c r="I78" s="124">
        <v>50.266666666666666</v>
      </c>
      <c r="J78" s="124">
        <v>50.93333333333333</v>
      </c>
      <c r="K78" s="123">
        <v>49.6</v>
      </c>
      <c r="L78" s="123">
        <v>47.75</v>
      </c>
      <c r="M78" s="123">
        <v>21.183630000000001</v>
      </c>
    </row>
    <row r="79" spans="1:13" s="18" customFormat="1">
      <c r="A79" s="65">
        <v>69</v>
      </c>
      <c r="B79" s="123" t="s">
        <v>51</v>
      </c>
      <c r="C79" s="126">
        <v>622.9</v>
      </c>
      <c r="D79" s="124">
        <v>627.2833333333333</v>
      </c>
      <c r="E79" s="124">
        <v>615.71666666666658</v>
      </c>
      <c r="F79" s="124">
        <v>608.5333333333333</v>
      </c>
      <c r="G79" s="124">
        <v>596.96666666666658</v>
      </c>
      <c r="H79" s="124">
        <v>634.46666666666658</v>
      </c>
      <c r="I79" s="124">
        <v>646.03333333333319</v>
      </c>
      <c r="J79" s="124">
        <v>653.21666666666658</v>
      </c>
      <c r="K79" s="123">
        <v>638.85</v>
      </c>
      <c r="L79" s="123">
        <v>620.1</v>
      </c>
      <c r="M79" s="123">
        <v>18.321490000000001</v>
      </c>
    </row>
    <row r="80" spans="1:13" s="18" customFormat="1">
      <c r="A80" s="65">
        <v>70</v>
      </c>
      <c r="B80" s="123" t="s">
        <v>617</v>
      </c>
      <c r="C80" s="126">
        <v>918.6</v>
      </c>
      <c r="D80" s="124">
        <v>920.53333333333342</v>
      </c>
      <c r="E80" s="124">
        <v>908.36666666666679</v>
      </c>
      <c r="F80" s="124">
        <v>898.13333333333333</v>
      </c>
      <c r="G80" s="124">
        <v>885.9666666666667</v>
      </c>
      <c r="H80" s="124">
        <v>930.76666666666688</v>
      </c>
      <c r="I80" s="124">
        <v>942.93333333333362</v>
      </c>
      <c r="J80" s="124">
        <v>953.16666666666697</v>
      </c>
      <c r="K80" s="123">
        <v>932.7</v>
      </c>
      <c r="L80" s="123">
        <v>910.3</v>
      </c>
      <c r="M80" s="123">
        <v>0.56010000000000004</v>
      </c>
    </row>
    <row r="81" spans="1:13" s="18" customFormat="1">
      <c r="A81" s="65">
        <v>71</v>
      </c>
      <c r="B81" s="123" t="s">
        <v>619</v>
      </c>
      <c r="C81" s="126">
        <v>193.3</v>
      </c>
      <c r="D81" s="124">
        <v>194.4</v>
      </c>
      <c r="E81" s="124">
        <v>191.15</v>
      </c>
      <c r="F81" s="124">
        <v>189</v>
      </c>
      <c r="G81" s="124">
        <v>185.75</v>
      </c>
      <c r="H81" s="124">
        <v>196.55</v>
      </c>
      <c r="I81" s="124">
        <v>199.8</v>
      </c>
      <c r="J81" s="124">
        <v>201.95000000000002</v>
      </c>
      <c r="K81" s="123">
        <v>197.65</v>
      </c>
      <c r="L81" s="123">
        <v>192.25</v>
      </c>
      <c r="M81" s="123">
        <v>1.1826300000000001</v>
      </c>
    </row>
    <row r="82" spans="1:13" s="18" customFormat="1">
      <c r="A82" s="65">
        <v>72</v>
      </c>
      <c r="B82" s="123" t="s">
        <v>625</v>
      </c>
      <c r="C82" s="126">
        <v>4284.1000000000004</v>
      </c>
      <c r="D82" s="124">
        <v>4286.7</v>
      </c>
      <c r="E82" s="124">
        <v>4248.3999999999996</v>
      </c>
      <c r="F82" s="124">
        <v>4212.7</v>
      </c>
      <c r="G82" s="124">
        <v>4174.3999999999996</v>
      </c>
      <c r="H82" s="124">
        <v>4322.3999999999996</v>
      </c>
      <c r="I82" s="124">
        <v>4360.7000000000007</v>
      </c>
      <c r="J82" s="124">
        <v>4396.3999999999996</v>
      </c>
      <c r="K82" s="123">
        <v>4325</v>
      </c>
      <c r="L82" s="123">
        <v>4251</v>
      </c>
      <c r="M82" s="123">
        <v>1.831E-2</v>
      </c>
    </row>
    <row r="83" spans="1:13" s="18" customFormat="1">
      <c r="A83" s="65">
        <v>73</v>
      </c>
      <c r="B83" s="123" t="s">
        <v>627</v>
      </c>
      <c r="C83" s="126">
        <v>733.2</v>
      </c>
      <c r="D83" s="124">
        <v>736.4</v>
      </c>
      <c r="E83" s="124">
        <v>723.8</v>
      </c>
      <c r="F83" s="124">
        <v>714.4</v>
      </c>
      <c r="G83" s="124">
        <v>701.8</v>
      </c>
      <c r="H83" s="124">
        <v>745.8</v>
      </c>
      <c r="I83" s="124">
        <v>758.40000000000009</v>
      </c>
      <c r="J83" s="124">
        <v>767.8</v>
      </c>
      <c r="K83" s="123">
        <v>749</v>
      </c>
      <c r="L83" s="123">
        <v>727</v>
      </c>
      <c r="M83" s="123">
        <v>0.14280999999999999</v>
      </c>
    </row>
    <row r="84" spans="1:13" s="18" customFormat="1">
      <c r="A84" s="65">
        <v>74</v>
      </c>
      <c r="B84" s="123" t="s">
        <v>590</v>
      </c>
      <c r="C84" s="126">
        <v>1490.65</v>
      </c>
      <c r="D84" s="124">
        <v>1500.95</v>
      </c>
      <c r="E84" s="124">
        <v>1465.9</v>
      </c>
      <c r="F84" s="124">
        <v>1441.15</v>
      </c>
      <c r="G84" s="124">
        <v>1406.1000000000001</v>
      </c>
      <c r="H84" s="124">
        <v>1525.7</v>
      </c>
      <c r="I84" s="124">
        <v>1560.7499999999998</v>
      </c>
      <c r="J84" s="124">
        <v>1585.5</v>
      </c>
      <c r="K84" s="123">
        <v>1536</v>
      </c>
      <c r="L84" s="123">
        <v>1476.2</v>
      </c>
      <c r="M84" s="123">
        <v>0.85673999999999995</v>
      </c>
    </row>
    <row r="85" spans="1:13" s="18" customFormat="1">
      <c r="A85" s="65">
        <v>75</v>
      </c>
      <c r="B85" s="123" t="s">
        <v>631</v>
      </c>
      <c r="C85" s="126">
        <v>263.25</v>
      </c>
      <c r="D85" s="124">
        <v>266.61666666666667</v>
      </c>
      <c r="E85" s="124">
        <v>258.63333333333333</v>
      </c>
      <c r="F85" s="124">
        <v>254.01666666666665</v>
      </c>
      <c r="G85" s="124">
        <v>246.0333333333333</v>
      </c>
      <c r="H85" s="124">
        <v>271.23333333333335</v>
      </c>
      <c r="I85" s="124">
        <v>279.2166666666667</v>
      </c>
      <c r="J85" s="124">
        <v>283.83333333333337</v>
      </c>
      <c r="K85" s="123">
        <v>274.60000000000002</v>
      </c>
      <c r="L85" s="123">
        <v>262</v>
      </c>
      <c r="M85" s="123">
        <v>20.37846</v>
      </c>
    </row>
    <row r="86" spans="1:13" s="18" customFormat="1">
      <c r="A86" s="65">
        <v>76</v>
      </c>
      <c r="B86" s="123" t="s">
        <v>637</v>
      </c>
      <c r="C86" s="126">
        <v>61.5</v>
      </c>
      <c r="D86" s="124">
        <v>62.133333333333333</v>
      </c>
      <c r="E86" s="124">
        <v>59.966666666666669</v>
      </c>
      <c r="F86" s="124">
        <v>58.433333333333337</v>
      </c>
      <c r="G86" s="124">
        <v>56.266666666666673</v>
      </c>
      <c r="H86" s="124">
        <v>63.666666666666664</v>
      </c>
      <c r="I86" s="124">
        <v>65.833333333333343</v>
      </c>
      <c r="J86" s="124">
        <v>67.36666666666666</v>
      </c>
      <c r="K86" s="123">
        <v>64.3</v>
      </c>
      <c r="L86" s="123">
        <v>60.6</v>
      </c>
      <c r="M86" s="123">
        <v>0.85702999999999996</v>
      </c>
    </row>
    <row r="87" spans="1:13" s="18" customFormat="1">
      <c r="A87" s="65">
        <v>77</v>
      </c>
      <c r="B87" s="123" t="s">
        <v>52</v>
      </c>
      <c r="C87" s="126">
        <v>19017.849999999999</v>
      </c>
      <c r="D87" s="124">
        <v>19073.416666666668</v>
      </c>
      <c r="E87" s="124">
        <v>18914.433333333334</v>
      </c>
      <c r="F87" s="124">
        <v>18811.016666666666</v>
      </c>
      <c r="G87" s="124">
        <v>18652.033333333333</v>
      </c>
      <c r="H87" s="124">
        <v>19176.833333333336</v>
      </c>
      <c r="I87" s="124">
        <v>19335.816666666666</v>
      </c>
      <c r="J87" s="124">
        <v>19439.233333333337</v>
      </c>
      <c r="K87" s="123">
        <v>19232.400000000001</v>
      </c>
      <c r="L87" s="123">
        <v>18970</v>
      </c>
      <c r="M87" s="123">
        <v>6.8220000000000003E-2</v>
      </c>
    </row>
    <row r="88" spans="1:13" s="18" customFormat="1">
      <c r="A88" s="65">
        <v>78</v>
      </c>
      <c r="B88" s="123" t="s">
        <v>639</v>
      </c>
      <c r="C88" s="126">
        <v>284.89999999999998</v>
      </c>
      <c r="D88" s="124">
        <v>284</v>
      </c>
      <c r="E88" s="124">
        <v>282</v>
      </c>
      <c r="F88" s="124">
        <v>279.10000000000002</v>
      </c>
      <c r="G88" s="124">
        <v>277.10000000000002</v>
      </c>
      <c r="H88" s="124">
        <v>286.89999999999998</v>
      </c>
      <c r="I88" s="124">
        <v>288.89999999999998</v>
      </c>
      <c r="J88" s="124">
        <v>291.79999999999995</v>
      </c>
      <c r="K88" s="123">
        <v>286</v>
      </c>
      <c r="L88" s="123">
        <v>281.10000000000002</v>
      </c>
      <c r="M88" s="123">
        <v>0.75287999999999999</v>
      </c>
    </row>
    <row r="89" spans="1:13" s="18" customFormat="1">
      <c r="A89" s="65">
        <v>79</v>
      </c>
      <c r="B89" s="123" t="s">
        <v>193</v>
      </c>
      <c r="C89" s="126">
        <v>4952.25</v>
      </c>
      <c r="D89" s="124">
        <v>4976.1833333333334</v>
      </c>
      <c r="E89" s="124">
        <v>4886.5666666666666</v>
      </c>
      <c r="F89" s="124">
        <v>4820.8833333333332</v>
      </c>
      <c r="G89" s="124">
        <v>4731.2666666666664</v>
      </c>
      <c r="H89" s="124">
        <v>5041.8666666666668</v>
      </c>
      <c r="I89" s="124">
        <v>5131.4833333333336</v>
      </c>
      <c r="J89" s="124">
        <v>5197.166666666667</v>
      </c>
      <c r="K89" s="123">
        <v>5065.8</v>
      </c>
      <c r="L89" s="123">
        <v>4910.5</v>
      </c>
      <c r="M89" s="123">
        <v>2.13517</v>
      </c>
    </row>
    <row r="90" spans="1:13" s="18" customFormat="1">
      <c r="A90" s="65">
        <v>80</v>
      </c>
      <c r="B90" s="123" t="s">
        <v>662</v>
      </c>
      <c r="C90" s="126">
        <v>1366.7</v>
      </c>
      <c r="D90" s="124">
        <v>1365.7333333333333</v>
      </c>
      <c r="E90" s="124">
        <v>1350.2666666666667</v>
      </c>
      <c r="F90" s="124">
        <v>1333.8333333333333</v>
      </c>
      <c r="G90" s="124">
        <v>1318.3666666666666</v>
      </c>
      <c r="H90" s="124">
        <v>1382.1666666666667</v>
      </c>
      <c r="I90" s="124">
        <v>1397.6333333333334</v>
      </c>
      <c r="J90" s="124">
        <v>1414.0666666666668</v>
      </c>
      <c r="K90" s="123">
        <v>1381.2</v>
      </c>
      <c r="L90" s="123">
        <v>1349.3</v>
      </c>
      <c r="M90" s="123">
        <v>7.7350000000000002E-2</v>
      </c>
    </row>
    <row r="91" spans="1:13" s="18" customFormat="1">
      <c r="A91" s="65">
        <v>81</v>
      </c>
      <c r="B91" s="123" t="s">
        <v>665</v>
      </c>
      <c r="C91" s="126">
        <v>299</v>
      </c>
      <c r="D91" s="124">
        <v>298.56666666666666</v>
      </c>
      <c r="E91" s="124">
        <v>297.23333333333335</v>
      </c>
      <c r="F91" s="124">
        <v>295.4666666666667</v>
      </c>
      <c r="G91" s="124">
        <v>294.13333333333338</v>
      </c>
      <c r="H91" s="124">
        <v>300.33333333333331</v>
      </c>
      <c r="I91" s="124">
        <v>301.66666666666669</v>
      </c>
      <c r="J91" s="124">
        <v>303.43333333333328</v>
      </c>
      <c r="K91" s="123">
        <v>299.89999999999998</v>
      </c>
      <c r="L91" s="123">
        <v>296.8</v>
      </c>
      <c r="M91" s="123">
        <v>1.08189</v>
      </c>
    </row>
    <row r="92" spans="1:13" s="18" customFormat="1">
      <c r="A92" s="65">
        <v>82</v>
      </c>
      <c r="B92" s="123" t="s">
        <v>2416</v>
      </c>
      <c r="C92" s="126">
        <v>82.85</v>
      </c>
      <c r="D92" s="124">
        <v>83.016666666666666</v>
      </c>
      <c r="E92" s="124">
        <v>82.333333333333329</v>
      </c>
      <c r="F92" s="124">
        <v>81.816666666666663</v>
      </c>
      <c r="G92" s="124">
        <v>81.133333333333326</v>
      </c>
      <c r="H92" s="124">
        <v>83.533333333333331</v>
      </c>
      <c r="I92" s="124">
        <v>84.216666666666669</v>
      </c>
      <c r="J92" s="124">
        <v>84.733333333333334</v>
      </c>
      <c r="K92" s="123">
        <v>83.7</v>
      </c>
      <c r="L92" s="123">
        <v>82.5</v>
      </c>
      <c r="M92" s="123">
        <v>7.8896199999999999</v>
      </c>
    </row>
    <row r="93" spans="1:13" s="18" customFormat="1">
      <c r="A93" s="65">
        <v>83</v>
      </c>
      <c r="B93" s="123" t="s">
        <v>194</v>
      </c>
      <c r="C93" s="126">
        <v>1920.45</v>
      </c>
      <c r="D93" s="124">
        <v>1926.8</v>
      </c>
      <c r="E93" s="124">
        <v>1913.6</v>
      </c>
      <c r="F93" s="124">
        <v>1906.75</v>
      </c>
      <c r="G93" s="124">
        <v>1893.55</v>
      </c>
      <c r="H93" s="124">
        <v>1933.6499999999999</v>
      </c>
      <c r="I93" s="124">
        <v>1946.8500000000001</v>
      </c>
      <c r="J93" s="124">
        <v>1953.6999999999998</v>
      </c>
      <c r="K93" s="123">
        <v>1940</v>
      </c>
      <c r="L93" s="123">
        <v>1919.95</v>
      </c>
      <c r="M93" s="123">
        <v>8.3409999999999998E-2</v>
      </c>
    </row>
    <row r="94" spans="1:13" s="18" customFormat="1">
      <c r="A94" s="65">
        <v>84</v>
      </c>
      <c r="B94" s="123" t="s">
        <v>195</v>
      </c>
      <c r="C94" s="126">
        <v>407.9</v>
      </c>
      <c r="D94" s="124">
        <v>407.8</v>
      </c>
      <c r="E94" s="124">
        <v>404.85</v>
      </c>
      <c r="F94" s="124">
        <v>401.8</v>
      </c>
      <c r="G94" s="124">
        <v>398.85</v>
      </c>
      <c r="H94" s="124">
        <v>410.85</v>
      </c>
      <c r="I94" s="124">
        <v>413.79999999999995</v>
      </c>
      <c r="J94" s="124">
        <v>416.85</v>
      </c>
      <c r="K94" s="123">
        <v>410.75</v>
      </c>
      <c r="L94" s="123">
        <v>404.75</v>
      </c>
      <c r="M94" s="123">
        <v>4.6631900000000002</v>
      </c>
    </row>
    <row r="95" spans="1:13" s="18" customFormat="1">
      <c r="A95" s="65">
        <v>85</v>
      </c>
      <c r="B95" s="123" t="s">
        <v>652</v>
      </c>
      <c r="C95" s="126">
        <v>535.5</v>
      </c>
      <c r="D95" s="124">
        <v>536.61666666666667</v>
      </c>
      <c r="E95" s="124">
        <v>528.23333333333335</v>
      </c>
      <c r="F95" s="124">
        <v>520.9666666666667</v>
      </c>
      <c r="G95" s="124">
        <v>512.58333333333337</v>
      </c>
      <c r="H95" s="124">
        <v>543.88333333333333</v>
      </c>
      <c r="I95" s="124">
        <v>552.26666666666677</v>
      </c>
      <c r="J95" s="124">
        <v>559.5333333333333</v>
      </c>
      <c r="K95" s="123">
        <v>545</v>
      </c>
      <c r="L95" s="123">
        <v>529.35</v>
      </c>
      <c r="M95" s="123">
        <v>12.46998</v>
      </c>
    </row>
    <row r="96" spans="1:13" s="18" customFormat="1">
      <c r="A96" s="65">
        <v>86</v>
      </c>
      <c r="B96" s="123" t="s">
        <v>54</v>
      </c>
      <c r="C96" s="126">
        <v>295.60000000000002</v>
      </c>
      <c r="D96" s="124">
        <v>299.13333333333338</v>
      </c>
      <c r="E96" s="124">
        <v>289.76666666666677</v>
      </c>
      <c r="F96" s="124">
        <v>283.93333333333339</v>
      </c>
      <c r="G96" s="124">
        <v>274.56666666666678</v>
      </c>
      <c r="H96" s="124">
        <v>304.96666666666675</v>
      </c>
      <c r="I96" s="124">
        <v>314.33333333333343</v>
      </c>
      <c r="J96" s="124">
        <v>320.16666666666674</v>
      </c>
      <c r="K96" s="123">
        <v>308.5</v>
      </c>
      <c r="L96" s="123">
        <v>293.3</v>
      </c>
      <c r="M96" s="123">
        <v>65.699160000000006</v>
      </c>
    </row>
    <row r="97" spans="1:13" s="18" customFormat="1">
      <c r="A97" s="65">
        <v>87</v>
      </c>
      <c r="B97" s="123" t="s">
        <v>655</v>
      </c>
      <c r="C97" s="126">
        <v>670.75</v>
      </c>
      <c r="D97" s="124">
        <v>672.83333333333337</v>
      </c>
      <c r="E97" s="124">
        <v>665.66666666666674</v>
      </c>
      <c r="F97" s="124">
        <v>660.58333333333337</v>
      </c>
      <c r="G97" s="124">
        <v>653.41666666666674</v>
      </c>
      <c r="H97" s="124">
        <v>677.91666666666674</v>
      </c>
      <c r="I97" s="124">
        <v>685.08333333333348</v>
      </c>
      <c r="J97" s="124">
        <v>690.16666666666674</v>
      </c>
      <c r="K97" s="123">
        <v>680</v>
      </c>
      <c r="L97" s="123">
        <v>667.75</v>
      </c>
      <c r="M97" s="123">
        <v>4.4003199999999998</v>
      </c>
    </row>
    <row r="98" spans="1:13" s="18" customFormat="1">
      <c r="A98" s="65">
        <v>88</v>
      </c>
      <c r="B98" s="123" t="s">
        <v>657</v>
      </c>
      <c r="C98" s="126">
        <v>600.85</v>
      </c>
      <c r="D98" s="124">
        <v>603.94999999999993</v>
      </c>
      <c r="E98" s="124">
        <v>595.89999999999986</v>
      </c>
      <c r="F98" s="124">
        <v>590.94999999999993</v>
      </c>
      <c r="G98" s="124">
        <v>582.89999999999986</v>
      </c>
      <c r="H98" s="124">
        <v>608.89999999999986</v>
      </c>
      <c r="I98" s="124">
        <v>616.94999999999982</v>
      </c>
      <c r="J98" s="124">
        <v>621.89999999999986</v>
      </c>
      <c r="K98" s="123">
        <v>612</v>
      </c>
      <c r="L98" s="123">
        <v>599</v>
      </c>
      <c r="M98" s="123">
        <v>0.42699999999999999</v>
      </c>
    </row>
    <row r="99" spans="1:13" s="18" customFormat="1">
      <c r="A99" s="65">
        <v>89</v>
      </c>
      <c r="B99" s="123" t="s">
        <v>658</v>
      </c>
      <c r="C99" s="126">
        <v>354.9</v>
      </c>
      <c r="D99" s="124">
        <v>356.06666666666666</v>
      </c>
      <c r="E99" s="124">
        <v>349.33333333333331</v>
      </c>
      <c r="F99" s="124">
        <v>343.76666666666665</v>
      </c>
      <c r="G99" s="124">
        <v>337.0333333333333</v>
      </c>
      <c r="H99" s="124">
        <v>361.63333333333333</v>
      </c>
      <c r="I99" s="124">
        <v>368.36666666666667</v>
      </c>
      <c r="J99" s="124">
        <v>373.93333333333334</v>
      </c>
      <c r="K99" s="123">
        <v>362.8</v>
      </c>
      <c r="L99" s="123">
        <v>350.5</v>
      </c>
      <c r="M99" s="123">
        <v>0.64115</v>
      </c>
    </row>
    <row r="100" spans="1:13" s="18" customFormat="1">
      <c r="A100" s="65">
        <v>90</v>
      </c>
      <c r="B100" s="123" t="s">
        <v>233</v>
      </c>
      <c r="C100" s="126">
        <v>201.4</v>
      </c>
      <c r="D100" s="124">
        <v>200.03333333333333</v>
      </c>
      <c r="E100" s="124">
        <v>198.16666666666666</v>
      </c>
      <c r="F100" s="124">
        <v>194.93333333333334</v>
      </c>
      <c r="G100" s="124">
        <v>193.06666666666666</v>
      </c>
      <c r="H100" s="124">
        <v>203.26666666666665</v>
      </c>
      <c r="I100" s="124">
        <v>205.13333333333333</v>
      </c>
      <c r="J100" s="124">
        <v>208.36666666666665</v>
      </c>
      <c r="K100" s="123">
        <v>201.9</v>
      </c>
      <c r="L100" s="123">
        <v>196.8</v>
      </c>
      <c r="M100" s="123">
        <v>27.988320000000002</v>
      </c>
    </row>
    <row r="101" spans="1:13" s="18" customFormat="1">
      <c r="A101" s="65">
        <v>91</v>
      </c>
      <c r="B101" s="123" t="s">
        <v>232</v>
      </c>
      <c r="C101" s="126">
        <v>1573.95</v>
      </c>
      <c r="D101" s="124">
        <v>1585.8499999999997</v>
      </c>
      <c r="E101" s="124">
        <v>1551.6999999999994</v>
      </c>
      <c r="F101" s="124">
        <v>1529.4499999999996</v>
      </c>
      <c r="G101" s="124">
        <v>1495.2999999999993</v>
      </c>
      <c r="H101" s="124">
        <v>1608.0999999999995</v>
      </c>
      <c r="I101" s="124">
        <v>1642.2499999999995</v>
      </c>
      <c r="J101" s="124">
        <v>1664.4999999999995</v>
      </c>
      <c r="K101" s="123">
        <v>1620</v>
      </c>
      <c r="L101" s="123">
        <v>1563.6</v>
      </c>
      <c r="M101" s="123">
        <v>6.3232799999999996</v>
      </c>
    </row>
    <row r="102" spans="1:13">
      <c r="A102" s="65">
        <v>92</v>
      </c>
      <c r="B102" s="123" t="s">
        <v>672</v>
      </c>
      <c r="C102" s="126">
        <v>66.400000000000006</v>
      </c>
      <c r="D102" s="124">
        <v>66.733333333333334</v>
      </c>
      <c r="E102" s="124">
        <v>65.316666666666663</v>
      </c>
      <c r="F102" s="124">
        <v>64.233333333333334</v>
      </c>
      <c r="G102" s="124">
        <v>62.816666666666663</v>
      </c>
      <c r="H102" s="124">
        <v>67.816666666666663</v>
      </c>
      <c r="I102" s="124">
        <v>69.23333333333332</v>
      </c>
      <c r="J102" s="124">
        <v>70.316666666666663</v>
      </c>
      <c r="K102" s="123">
        <v>68.150000000000006</v>
      </c>
      <c r="L102" s="123">
        <v>65.650000000000006</v>
      </c>
      <c r="M102" s="123">
        <v>2.2524700000000002</v>
      </c>
    </row>
    <row r="103" spans="1:13">
      <c r="A103" s="65">
        <v>93</v>
      </c>
      <c r="B103" s="123" t="s">
        <v>676</v>
      </c>
      <c r="C103" s="126">
        <v>332.1</v>
      </c>
      <c r="D103" s="124">
        <v>332.36666666666667</v>
      </c>
      <c r="E103" s="124">
        <v>326.33333333333337</v>
      </c>
      <c r="F103" s="124">
        <v>320.56666666666672</v>
      </c>
      <c r="G103" s="124">
        <v>314.53333333333342</v>
      </c>
      <c r="H103" s="124">
        <v>338.13333333333333</v>
      </c>
      <c r="I103" s="124">
        <v>344.16666666666663</v>
      </c>
      <c r="J103" s="124">
        <v>349.93333333333328</v>
      </c>
      <c r="K103" s="123">
        <v>338.4</v>
      </c>
      <c r="L103" s="123">
        <v>326.60000000000002</v>
      </c>
      <c r="M103" s="123">
        <v>4.8411799999999996</v>
      </c>
    </row>
    <row r="104" spans="1:13">
      <c r="A104" s="65">
        <v>94</v>
      </c>
      <c r="B104" s="123" t="s">
        <v>55</v>
      </c>
      <c r="C104" s="126">
        <v>1209.9000000000001</v>
      </c>
      <c r="D104" s="124">
        <v>1214.3</v>
      </c>
      <c r="E104" s="124">
        <v>1201.5999999999999</v>
      </c>
      <c r="F104" s="124">
        <v>1193.3</v>
      </c>
      <c r="G104" s="124">
        <v>1180.5999999999999</v>
      </c>
      <c r="H104" s="124">
        <v>1222.5999999999999</v>
      </c>
      <c r="I104" s="124">
        <v>1235.3000000000002</v>
      </c>
      <c r="J104" s="124">
        <v>1243.5999999999999</v>
      </c>
      <c r="K104" s="123">
        <v>1227</v>
      </c>
      <c r="L104" s="123">
        <v>1206</v>
      </c>
      <c r="M104" s="123">
        <v>2.5215800000000002</v>
      </c>
    </row>
    <row r="105" spans="1:13">
      <c r="A105" s="65">
        <v>95</v>
      </c>
      <c r="B105" s="123" t="s">
        <v>679</v>
      </c>
      <c r="C105" s="126">
        <v>3320.9</v>
      </c>
      <c r="D105" s="124">
        <v>3285.6333333333332</v>
      </c>
      <c r="E105" s="124">
        <v>3227.2666666666664</v>
      </c>
      <c r="F105" s="124">
        <v>3133.6333333333332</v>
      </c>
      <c r="G105" s="124">
        <v>3075.2666666666664</v>
      </c>
      <c r="H105" s="124">
        <v>3379.2666666666664</v>
      </c>
      <c r="I105" s="124">
        <v>3437.6333333333332</v>
      </c>
      <c r="J105" s="124">
        <v>3531.2666666666664</v>
      </c>
      <c r="K105" s="123">
        <v>3344</v>
      </c>
      <c r="L105" s="123">
        <v>3192</v>
      </c>
      <c r="M105" s="123">
        <v>5.738E-2</v>
      </c>
    </row>
    <row r="106" spans="1:13">
      <c r="A106" s="65">
        <v>96</v>
      </c>
      <c r="B106" s="123" t="s">
        <v>683</v>
      </c>
      <c r="C106" s="126">
        <v>163.9</v>
      </c>
      <c r="D106" s="124">
        <v>166.21666666666667</v>
      </c>
      <c r="E106" s="124">
        <v>159.93333333333334</v>
      </c>
      <c r="F106" s="124">
        <v>155.96666666666667</v>
      </c>
      <c r="G106" s="124">
        <v>149.68333333333334</v>
      </c>
      <c r="H106" s="124">
        <v>170.18333333333334</v>
      </c>
      <c r="I106" s="124">
        <v>176.4666666666667</v>
      </c>
      <c r="J106" s="124">
        <v>180.43333333333334</v>
      </c>
      <c r="K106" s="123">
        <v>172.5</v>
      </c>
      <c r="L106" s="123">
        <v>162.25</v>
      </c>
      <c r="M106" s="123">
        <v>15.807079999999999</v>
      </c>
    </row>
    <row r="107" spans="1:13">
      <c r="A107" s="65">
        <v>97</v>
      </c>
      <c r="B107" s="123" t="s">
        <v>685</v>
      </c>
      <c r="C107" s="126">
        <v>369.5</v>
      </c>
      <c r="D107" s="124">
        <v>373.25</v>
      </c>
      <c r="E107" s="124">
        <v>363.9</v>
      </c>
      <c r="F107" s="124">
        <v>358.29999999999995</v>
      </c>
      <c r="G107" s="124">
        <v>348.94999999999993</v>
      </c>
      <c r="H107" s="124">
        <v>378.85</v>
      </c>
      <c r="I107" s="124">
        <v>388.20000000000005</v>
      </c>
      <c r="J107" s="124">
        <v>393.80000000000007</v>
      </c>
      <c r="K107" s="123">
        <v>382.6</v>
      </c>
      <c r="L107" s="123">
        <v>367.65</v>
      </c>
      <c r="M107" s="123">
        <v>9.8049900000000001</v>
      </c>
    </row>
    <row r="108" spans="1:13">
      <c r="A108" s="65">
        <v>98</v>
      </c>
      <c r="B108" s="123" t="s">
        <v>687</v>
      </c>
      <c r="C108" s="126">
        <v>1464.55</v>
      </c>
      <c r="D108" s="124">
        <v>1458.25</v>
      </c>
      <c r="E108" s="124">
        <v>1444.5</v>
      </c>
      <c r="F108" s="124">
        <v>1424.45</v>
      </c>
      <c r="G108" s="124">
        <v>1410.7</v>
      </c>
      <c r="H108" s="124">
        <v>1478.3</v>
      </c>
      <c r="I108" s="124">
        <v>1492.05</v>
      </c>
      <c r="J108" s="124">
        <v>1512.1</v>
      </c>
      <c r="K108" s="123">
        <v>1472</v>
      </c>
      <c r="L108" s="123">
        <v>1438.2</v>
      </c>
      <c r="M108" s="123">
        <v>3.5806300000000002</v>
      </c>
    </row>
    <row r="109" spans="1:13">
      <c r="A109" s="65">
        <v>99</v>
      </c>
      <c r="B109" s="123" t="s">
        <v>57</v>
      </c>
      <c r="C109" s="126">
        <v>586.5</v>
      </c>
      <c r="D109" s="124">
        <v>589.5</v>
      </c>
      <c r="E109" s="124">
        <v>580.1</v>
      </c>
      <c r="F109" s="124">
        <v>573.70000000000005</v>
      </c>
      <c r="G109" s="124">
        <v>564.30000000000007</v>
      </c>
      <c r="H109" s="124">
        <v>595.9</v>
      </c>
      <c r="I109" s="124">
        <v>605.30000000000007</v>
      </c>
      <c r="J109" s="124">
        <v>611.69999999999993</v>
      </c>
      <c r="K109" s="123">
        <v>598.9</v>
      </c>
      <c r="L109" s="123">
        <v>583.1</v>
      </c>
      <c r="M109" s="123">
        <v>13.495900000000001</v>
      </c>
    </row>
    <row r="110" spans="1:13">
      <c r="A110" s="65">
        <v>100</v>
      </c>
      <c r="B110" s="123" t="s">
        <v>717</v>
      </c>
      <c r="C110" s="126">
        <v>172.4</v>
      </c>
      <c r="D110" s="124">
        <v>172.08333333333334</v>
      </c>
      <c r="E110" s="124">
        <v>170.2166666666667</v>
      </c>
      <c r="F110" s="124">
        <v>168.03333333333336</v>
      </c>
      <c r="G110" s="124">
        <v>166.16666666666671</v>
      </c>
      <c r="H110" s="124">
        <v>174.26666666666668</v>
      </c>
      <c r="I110" s="124">
        <v>176.1333333333333</v>
      </c>
      <c r="J110" s="124">
        <v>178.31666666666666</v>
      </c>
      <c r="K110" s="123">
        <v>173.95</v>
      </c>
      <c r="L110" s="123">
        <v>169.9</v>
      </c>
      <c r="M110" s="123">
        <v>2.8963199999999998</v>
      </c>
    </row>
    <row r="111" spans="1:13">
      <c r="A111" s="65">
        <v>101</v>
      </c>
      <c r="B111" s="123" t="s">
        <v>58</v>
      </c>
      <c r="C111" s="126">
        <v>309</v>
      </c>
      <c r="D111" s="124">
        <v>311.05</v>
      </c>
      <c r="E111" s="124">
        <v>305.15000000000003</v>
      </c>
      <c r="F111" s="124">
        <v>301.3</v>
      </c>
      <c r="G111" s="124">
        <v>295.40000000000003</v>
      </c>
      <c r="H111" s="124">
        <v>314.90000000000003</v>
      </c>
      <c r="I111" s="124">
        <v>320.8</v>
      </c>
      <c r="J111" s="124">
        <v>324.65000000000003</v>
      </c>
      <c r="K111" s="123">
        <v>316.95</v>
      </c>
      <c r="L111" s="123">
        <v>307.2</v>
      </c>
      <c r="M111" s="123">
        <v>66.676010000000005</v>
      </c>
    </row>
    <row r="112" spans="1:13">
      <c r="A112" s="65">
        <v>102</v>
      </c>
      <c r="B112" s="123" t="s">
        <v>2593</v>
      </c>
      <c r="C112" s="126">
        <v>535.25</v>
      </c>
      <c r="D112" s="124">
        <v>534.93333333333328</v>
      </c>
      <c r="E112" s="124">
        <v>530.86666666666656</v>
      </c>
      <c r="F112" s="124">
        <v>526.48333333333323</v>
      </c>
      <c r="G112" s="124">
        <v>522.41666666666652</v>
      </c>
      <c r="H112" s="124">
        <v>539.31666666666661</v>
      </c>
      <c r="I112" s="124">
        <v>543.38333333333344</v>
      </c>
      <c r="J112" s="124">
        <v>547.76666666666665</v>
      </c>
      <c r="K112" s="123">
        <v>539</v>
      </c>
      <c r="L112" s="123">
        <v>530.54999999999995</v>
      </c>
      <c r="M112" s="123">
        <v>1.4214800000000001</v>
      </c>
    </row>
    <row r="113" spans="1:13">
      <c r="A113" s="65">
        <v>103</v>
      </c>
      <c r="B113" s="123" t="s">
        <v>695</v>
      </c>
      <c r="C113" s="126">
        <v>320.3</v>
      </c>
      <c r="D113" s="124">
        <v>320.5</v>
      </c>
      <c r="E113" s="124">
        <v>315.3</v>
      </c>
      <c r="F113" s="124">
        <v>310.3</v>
      </c>
      <c r="G113" s="124">
        <v>305.10000000000002</v>
      </c>
      <c r="H113" s="124">
        <v>325.5</v>
      </c>
      <c r="I113" s="124">
        <v>330.70000000000005</v>
      </c>
      <c r="J113" s="124">
        <v>335.7</v>
      </c>
      <c r="K113" s="123">
        <v>325.7</v>
      </c>
      <c r="L113" s="123">
        <v>315.5</v>
      </c>
      <c r="M113" s="123">
        <v>4.9377500000000003</v>
      </c>
    </row>
    <row r="114" spans="1:13">
      <c r="A114" s="65">
        <v>104</v>
      </c>
      <c r="B114" s="123" t="s">
        <v>59</v>
      </c>
      <c r="C114" s="126">
        <v>1049.1500000000001</v>
      </c>
      <c r="D114" s="124">
        <v>1052.5000000000002</v>
      </c>
      <c r="E114" s="124">
        <v>1040.3000000000004</v>
      </c>
      <c r="F114" s="124">
        <v>1031.4500000000003</v>
      </c>
      <c r="G114" s="124">
        <v>1019.2500000000005</v>
      </c>
      <c r="H114" s="124">
        <v>1061.3500000000004</v>
      </c>
      <c r="I114" s="124">
        <v>1073.5500000000002</v>
      </c>
      <c r="J114" s="124">
        <v>1082.4000000000003</v>
      </c>
      <c r="K114" s="123">
        <v>1064.7</v>
      </c>
      <c r="L114" s="123">
        <v>1043.6500000000001</v>
      </c>
      <c r="M114" s="123">
        <v>4.3424800000000001</v>
      </c>
    </row>
    <row r="115" spans="1:13">
      <c r="A115" s="65">
        <v>105</v>
      </c>
      <c r="B115" s="122" t="s">
        <v>196</v>
      </c>
      <c r="C115" s="126">
        <v>1330.15</v>
      </c>
      <c r="D115" s="124">
        <v>1323.3</v>
      </c>
      <c r="E115" s="124">
        <v>1308.5999999999999</v>
      </c>
      <c r="F115" s="124">
        <v>1287.05</v>
      </c>
      <c r="G115" s="124">
        <v>1272.3499999999999</v>
      </c>
      <c r="H115" s="124">
        <v>1344.85</v>
      </c>
      <c r="I115" s="124">
        <v>1359.5500000000002</v>
      </c>
      <c r="J115" s="124">
        <v>1381.1</v>
      </c>
      <c r="K115" s="123">
        <v>1338</v>
      </c>
      <c r="L115" s="123">
        <v>1301.75</v>
      </c>
      <c r="M115" s="123">
        <v>2.8750599999999999</v>
      </c>
    </row>
    <row r="116" spans="1:13">
      <c r="A116" s="65">
        <v>106</v>
      </c>
      <c r="B116" s="123" t="s">
        <v>701</v>
      </c>
      <c r="C116" s="126">
        <v>546.35</v>
      </c>
      <c r="D116" s="124">
        <v>547.7833333333333</v>
      </c>
      <c r="E116" s="124">
        <v>536.56666666666661</v>
      </c>
      <c r="F116" s="124">
        <v>526.7833333333333</v>
      </c>
      <c r="G116" s="124">
        <v>515.56666666666661</v>
      </c>
      <c r="H116" s="124">
        <v>557.56666666666661</v>
      </c>
      <c r="I116" s="124">
        <v>568.7833333333333</v>
      </c>
      <c r="J116" s="124">
        <v>578.56666666666661</v>
      </c>
      <c r="K116" s="123">
        <v>559</v>
      </c>
      <c r="L116" s="123">
        <v>538</v>
      </c>
      <c r="M116" s="123">
        <v>1.8063400000000001</v>
      </c>
    </row>
    <row r="117" spans="1:13">
      <c r="A117" s="65">
        <v>107</v>
      </c>
      <c r="B117" s="123" t="s">
        <v>703</v>
      </c>
      <c r="C117" s="126">
        <v>32.450000000000003</v>
      </c>
      <c r="D117" s="124">
        <v>32.483333333333334</v>
      </c>
      <c r="E117" s="124">
        <v>32.016666666666666</v>
      </c>
      <c r="F117" s="124">
        <v>31.583333333333329</v>
      </c>
      <c r="G117" s="124">
        <v>31.11666666666666</v>
      </c>
      <c r="H117" s="124">
        <v>32.916666666666671</v>
      </c>
      <c r="I117" s="124">
        <v>33.38333333333334</v>
      </c>
      <c r="J117" s="124">
        <v>33.816666666666677</v>
      </c>
      <c r="K117" s="123">
        <v>32.950000000000003</v>
      </c>
      <c r="L117" s="123">
        <v>32.049999999999997</v>
      </c>
      <c r="M117" s="123">
        <v>2.0914700000000002</v>
      </c>
    </row>
    <row r="118" spans="1:13">
      <c r="A118" s="65">
        <v>108</v>
      </c>
      <c r="B118" s="123" t="s">
        <v>707</v>
      </c>
      <c r="C118" s="126">
        <v>238.95</v>
      </c>
      <c r="D118" s="124">
        <v>239.85</v>
      </c>
      <c r="E118" s="124">
        <v>237.1</v>
      </c>
      <c r="F118" s="124">
        <v>235.25</v>
      </c>
      <c r="G118" s="124">
        <v>232.5</v>
      </c>
      <c r="H118" s="124">
        <v>241.7</v>
      </c>
      <c r="I118" s="124">
        <v>244.45</v>
      </c>
      <c r="J118" s="124">
        <v>246.29999999999998</v>
      </c>
      <c r="K118" s="123">
        <v>242.6</v>
      </c>
      <c r="L118" s="123">
        <v>238</v>
      </c>
      <c r="M118" s="123">
        <v>0.39552999999999999</v>
      </c>
    </row>
    <row r="119" spans="1:13">
      <c r="A119" s="65">
        <v>109</v>
      </c>
      <c r="B119" s="123" t="s">
        <v>713</v>
      </c>
      <c r="C119" s="126">
        <v>232.7</v>
      </c>
      <c r="D119" s="124">
        <v>231.79999999999998</v>
      </c>
      <c r="E119" s="124">
        <v>230.09999999999997</v>
      </c>
      <c r="F119" s="124">
        <v>227.49999999999997</v>
      </c>
      <c r="G119" s="124">
        <v>225.79999999999995</v>
      </c>
      <c r="H119" s="124">
        <v>234.39999999999998</v>
      </c>
      <c r="I119" s="124">
        <v>236.09999999999997</v>
      </c>
      <c r="J119" s="124">
        <v>238.7</v>
      </c>
      <c r="K119" s="123">
        <v>233.5</v>
      </c>
      <c r="L119" s="123">
        <v>229.2</v>
      </c>
      <c r="M119" s="123">
        <v>5.1217499999999996</v>
      </c>
    </row>
    <row r="120" spans="1:13">
      <c r="A120" s="65">
        <v>110</v>
      </c>
      <c r="B120" s="123" t="s">
        <v>354</v>
      </c>
      <c r="C120" s="126">
        <v>808.45</v>
      </c>
      <c r="D120" s="124">
        <v>813.5</v>
      </c>
      <c r="E120" s="124">
        <v>797.05</v>
      </c>
      <c r="F120" s="124">
        <v>785.65</v>
      </c>
      <c r="G120" s="124">
        <v>769.19999999999993</v>
      </c>
      <c r="H120" s="124">
        <v>824.9</v>
      </c>
      <c r="I120" s="124">
        <v>841.35</v>
      </c>
      <c r="J120" s="124">
        <v>852.75</v>
      </c>
      <c r="K120" s="123">
        <v>829.95</v>
      </c>
      <c r="L120" s="123">
        <v>802.1</v>
      </c>
      <c r="M120" s="123">
        <v>1.94326</v>
      </c>
    </row>
    <row r="121" spans="1:13">
      <c r="A121" s="65">
        <v>111</v>
      </c>
      <c r="B121" s="123" t="s">
        <v>722</v>
      </c>
      <c r="C121" s="126">
        <v>629.6</v>
      </c>
      <c r="D121" s="124">
        <v>633.03333333333342</v>
      </c>
      <c r="E121" s="124">
        <v>623.11666666666679</v>
      </c>
      <c r="F121" s="124">
        <v>616.63333333333333</v>
      </c>
      <c r="G121" s="124">
        <v>606.7166666666667</v>
      </c>
      <c r="H121" s="124">
        <v>639.51666666666688</v>
      </c>
      <c r="I121" s="124">
        <v>649.43333333333362</v>
      </c>
      <c r="J121" s="124">
        <v>655.91666666666697</v>
      </c>
      <c r="K121" s="123">
        <v>642.95000000000005</v>
      </c>
      <c r="L121" s="123">
        <v>626.54999999999995</v>
      </c>
      <c r="M121" s="123">
        <v>0.48061999999999999</v>
      </c>
    </row>
    <row r="122" spans="1:13">
      <c r="A122" s="65">
        <v>112</v>
      </c>
      <c r="B122" s="123" t="s">
        <v>734</v>
      </c>
      <c r="C122" s="126">
        <v>57.2</v>
      </c>
      <c r="D122" s="124">
        <v>57.533333333333331</v>
      </c>
      <c r="E122" s="124">
        <v>56.266666666666666</v>
      </c>
      <c r="F122" s="124">
        <v>55.333333333333336</v>
      </c>
      <c r="G122" s="124">
        <v>54.06666666666667</v>
      </c>
      <c r="H122" s="124">
        <v>58.466666666666661</v>
      </c>
      <c r="I122" s="124">
        <v>59.733333333333327</v>
      </c>
      <c r="J122" s="124">
        <v>60.666666666666657</v>
      </c>
      <c r="K122" s="123">
        <v>58.8</v>
      </c>
      <c r="L122" s="123">
        <v>56.6</v>
      </c>
      <c r="M122" s="123">
        <v>3.4010899999999999</v>
      </c>
    </row>
    <row r="123" spans="1:13">
      <c r="A123" s="65">
        <v>113</v>
      </c>
      <c r="B123" s="123" t="s">
        <v>732</v>
      </c>
      <c r="C123" s="126">
        <v>326.55</v>
      </c>
      <c r="D123" s="124">
        <v>327.09999999999997</v>
      </c>
      <c r="E123" s="124">
        <v>323.64999999999992</v>
      </c>
      <c r="F123" s="124">
        <v>320.74999999999994</v>
      </c>
      <c r="G123" s="124">
        <v>317.2999999999999</v>
      </c>
      <c r="H123" s="124">
        <v>329.99999999999994</v>
      </c>
      <c r="I123" s="124">
        <v>333.45</v>
      </c>
      <c r="J123" s="124">
        <v>336.34999999999997</v>
      </c>
      <c r="K123" s="123">
        <v>330.55</v>
      </c>
      <c r="L123" s="123">
        <v>324.2</v>
      </c>
      <c r="M123" s="123">
        <v>4.7730000000000002E-2</v>
      </c>
    </row>
    <row r="124" spans="1:13">
      <c r="A124" s="65">
        <v>114</v>
      </c>
      <c r="B124" s="123" t="s">
        <v>376</v>
      </c>
      <c r="C124" s="126">
        <v>165.25</v>
      </c>
      <c r="D124" s="124">
        <v>165.86666666666665</v>
      </c>
      <c r="E124" s="124">
        <v>163.08333333333329</v>
      </c>
      <c r="F124" s="124">
        <v>160.91666666666663</v>
      </c>
      <c r="G124" s="124">
        <v>158.13333333333327</v>
      </c>
      <c r="H124" s="124">
        <v>168.0333333333333</v>
      </c>
      <c r="I124" s="124">
        <v>170.81666666666666</v>
      </c>
      <c r="J124" s="124">
        <v>172.98333333333332</v>
      </c>
      <c r="K124" s="123">
        <v>168.65</v>
      </c>
      <c r="L124" s="123">
        <v>163.69999999999999</v>
      </c>
      <c r="M124" s="123">
        <v>17.740919999999999</v>
      </c>
    </row>
    <row r="125" spans="1:13">
      <c r="A125" s="65">
        <v>115</v>
      </c>
      <c r="B125" s="123" t="s">
        <v>739</v>
      </c>
      <c r="C125" s="126">
        <v>572.79999999999995</v>
      </c>
      <c r="D125" s="124">
        <v>574.44999999999993</v>
      </c>
      <c r="E125" s="124">
        <v>568.89999999999986</v>
      </c>
      <c r="F125" s="124">
        <v>564.99999999999989</v>
      </c>
      <c r="G125" s="124">
        <v>559.44999999999982</v>
      </c>
      <c r="H125" s="124">
        <v>578.34999999999991</v>
      </c>
      <c r="I125" s="124">
        <v>583.89999999999986</v>
      </c>
      <c r="J125" s="124">
        <v>587.79999999999995</v>
      </c>
      <c r="K125" s="123">
        <v>580</v>
      </c>
      <c r="L125" s="123">
        <v>570.54999999999995</v>
      </c>
      <c r="M125" s="123">
        <v>0.44624999999999998</v>
      </c>
    </row>
    <row r="126" spans="1:13">
      <c r="A126" s="65">
        <v>116</v>
      </c>
      <c r="B126" s="123" t="s">
        <v>63</v>
      </c>
      <c r="C126" s="126">
        <v>222.45</v>
      </c>
      <c r="D126" s="124">
        <v>224.18333333333331</v>
      </c>
      <c r="E126" s="124">
        <v>219.46666666666661</v>
      </c>
      <c r="F126" s="124">
        <v>216.48333333333329</v>
      </c>
      <c r="G126" s="124">
        <v>211.76666666666659</v>
      </c>
      <c r="H126" s="124">
        <v>227.16666666666663</v>
      </c>
      <c r="I126" s="124">
        <v>231.88333333333333</v>
      </c>
      <c r="J126" s="124">
        <v>234.86666666666665</v>
      </c>
      <c r="K126" s="123">
        <v>228.9</v>
      </c>
      <c r="L126" s="123">
        <v>221.2</v>
      </c>
      <c r="M126" s="123">
        <v>41.176299999999998</v>
      </c>
    </row>
    <row r="127" spans="1:13">
      <c r="A127" s="65">
        <v>117</v>
      </c>
      <c r="B127" s="123" t="s">
        <v>60</v>
      </c>
      <c r="C127" s="126">
        <v>328.1</v>
      </c>
      <c r="D127" s="124">
        <v>329.55</v>
      </c>
      <c r="E127" s="124">
        <v>324.90000000000003</v>
      </c>
      <c r="F127" s="124">
        <v>321.70000000000005</v>
      </c>
      <c r="G127" s="124">
        <v>317.05000000000007</v>
      </c>
      <c r="H127" s="124">
        <v>332.75</v>
      </c>
      <c r="I127" s="124">
        <v>337.4</v>
      </c>
      <c r="J127" s="124">
        <v>340.59999999999997</v>
      </c>
      <c r="K127" s="123">
        <v>334.2</v>
      </c>
      <c r="L127" s="123">
        <v>326.35000000000002</v>
      </c>
      <c r="M127" s="123">
        <v>6.9869899999999996</v>
      </c>
    </row>
    <row r="128" spans="1:13">
      <c r="A128" s="65">
        <v>118</v>
      </c>
      <c r="B128" s="123" t="s">
        <v>726</v>
      </c>
      <c r="C128" s="126">
        <v>2673.5</v>
      </c>
      <c r="D128" s="124">
        <v>2678.8833333333332</v>
      </c>
      <c r="E128" s="124">
        <v>2655.7666666666664</v>
      </c>
      <c r="F128" s="124">
        <v>2638.0333333333333</v>
      </c>
      <c r="G128" s="124">
        <v>2614.9166666666665</v>
      </c>
      <c r="H128" s="124">
        <v>2696.6166666666663</v>
      </c>
      <c r="I128" s="124">
        <v>2719.7333333333331</v>
      </c>
      <c r="J128" s="124">
        <v>2737.4666666666662</v>
      </c>
      <c r="K128" s="123">
        <v>2702</v>
      </c>
      <c r="L128" s="123">
        <v>2661.15</v>
      </c>
      <c r="M128" s="123">
        <v>0.98501000000000005</v>
      </c>
    </row>
    <row r="129" spans="1:13">
      <c r="A129" s="65">
        <v>119</v>
      </c>
      <c r="B129" s="123" t="s">
        <v>742</v>
      </c>
      <c r="C129" s="126">
        <v>350.35</v>
      </c>
      <c r="D129" s="124">
        <v>348.2166666666667</v>
      </c>
      <c r="E129" s="124">
        <v>343.93333333333339</v>
      </c>
      <c r="F129" s="124">
        <v>337.51666666666671</v>
      </c>
      <c r="G129" s="124">
        <v>333.23333333333341</v>
      </c>
      <c r="H129" s="124">
        <v>354.63333333333338</v>
      </c>
      <c r="I129" s="124">
        <v>358.91666666666669</v>
      </c>
      <c r="J129" s="124">
        <v>365.33333333333337</v>
      </c>
      <c r="K129" s="123">
        <v>352.5</v>
      </c>
      <c r="L129" s="123">
        <v>341.8</v>
      </c>
      <c r="M129" s="123">
        <v>1.4089</v>
      </c>
    </row>
    <row r="130" spans="1:13">
      <c r="A130" s="65">
        <v>120</v>
      </c>
      <c r="B130" s="123" t="s">
        <v>747</v>
      </c>
      <c r="C130" s="126">
        <v>356.9</v>
      </c>
      <c r="D130" s="124">
        <v>360.5</v>
      </c>
      <c r="E130" s="124">
        <v>351.4</v>
      </c>
      <c r="F130" s="124">
        <v>345.9</v>
      </c>
      <c r="G130" s="124">
        <v>336.79999999999995</v>
      </c>
      <c r="H130" s="124">
        <v>366</v>
      </c>
      <c r="I130" s="124">
        <v>375.1</v>
      </c>
      <c r="J130" s="124">
        <v>380.6</v>
      </c>
      <c r="K130" s="123">
        <v>369.6</v>
      </c>
      <c r="L130" s="123">
        <v>355</v>
      </c>
      <c r="M130" s="123">
        <v>15.62604</v>
      </c>
    </row>
    <row r="131" spans="1:13">
      <c r="A131" s="65">
        <v>121</v>
      </c>
      <c r="B131" s="123" t="s">
        <v>749</v>
      </c>
      <c r="C131" s="126">
        <v>102.5</v>
      </c>
      <c r="D131" s="124">
        <v>103.13333333333333</v>
      </c>
      <c r="E131" s="124">
        <v>100.96666666666665</v>
      </c>
      <c r="F131" s="124">
        <v>99.433333333333323</v>
      </c>
      <c r="G131" s="124">
        <v>97.266666666666652</v>
      </c>
      <c r="H131" s="124">
        <v>104.66666666666666</v>
      </c>
      <c r="I131" s="124">
        <v>106.83333333333334</v>
      </c>
      <c r="J131" s="124">
        <v>108.36666666666666</v>
      </c>
      <c r="K131" s="123">
        <v>105.3</v>
      </c>
      <c r="L131" s="123">
        <v>101.6</v>
      </c>
      <c r="M131" s="123">
        <v>1.8750599999999999</v>
      </c>
    </row>
    <row r="132" spans="1:13">
      <c r="A132" s="65">
        <v>122</v>
      </c>
      <c r="B132" s="123" t="s">
        <v>751</v>
      </c>
      <c r="C132" s="126">
        <v>20.7</v>
      </c>
      <c r="D132" s="124">
        <v>20.783333333333335</v>
      </c>
      <c r="E132" s="124">
        <v>20.516666666666669</v>
      </c>
      <c r="F132" s="124">
        <v>20.333333333333336</v>
      </c>
      <c r="G132" s="124">
        <v>20.06666666666667</v>
      </c>
      <c r="H132" s="124">
        <v>20.966666666666669</v>
      </c>
      <c r="I132" s="124">
        <v>21.233333333333334</v>
      </c>
      <c r="J132" s="124">
        <v>21.416666666666668</v>
      </c>
      <c r="K132" s="123">
        <v>21.05</v>
      </c>
      <c r="L132" s="123">
        <v>20.6</v>
      </c>
      <c r="M132" s="123">
        <v>7.8566500000000001</v>
      </c>
    </row>
    <row r="133" spans="1:13">
      <c r="A133" s="65">
        <v>123</v>
      </c>
      <c r="B133" s="123" t="s">
        <v>234</v>
      </c>
      <c r="C133" s="126">
        <v>563.4</v>
      </c>
      <c r="D133" s="124">
        <v>571.31666666666661</v>
      </c>
      <c r="E133" s="124">
        <v>552.68333333333317</v>
      </c>
      <c r="F133" s="124">
        <v>541.96666666666658</v>
      </c>
      <c r="G133" s="124">
        <v>523.33333333333314</v>
      </c>
      <c r="H133" s="124">
        <v>582.03333333333319</v>
      </c>
      <c r="I133" s="124">
        <v>600.66666666666663</v>
      </c>
      <c r="J133" s="124">
        <v>611.38333333333321</v>
      </c>
      <c r="K133" s="123">
        <v>589.95000000000005</v>
      </c>
      <c r="L133" s="123">
        <v>560.6</v>
      </c>
      <c r="M133" s="123">
        <v>29.82273</v>
      </c>
    </row>
    <row r="134" spans="1:13">
      <c r="A134" s="65">
        <v>124</v>
      </c>
      <c r="B134" s="123" t="s">
        <v>757</v>
      </c>
      <c r="C134" s="126">
        <v>640.54999999999995</v>
      </c>
      <c r="D134" s="124">
        <v>641.4666666666667</v>
      </c>
      <c r="E134" s="124">
        <v>629.48333333333335</v>
      </c>
      <c r="F134" s="124">
        <v>618.41666666666663</v>
      </c>
      <c r="G134" s="124">
        <v>606.43333333333328</v>
      </c>
      <c r="H134" s="124">
        <v>652.53333333333342</v>
      </c>
      <c r="I134" s="124">
        <v>664.51666666666677</v>
      </c>
      <c r="J134" s="124">
        <v>675.58333333333348</v>
      </c>
      <c r="K134" s="123">
        <v>653.45000000000005</v>
      </c>
      <c r="L134" s="123">
        <v>630.4</v>
      </c>
      <c r="M134" s="123">
        <v>0.21448999999999999</v>
      </c>
    </row>
    <row r="135" spans="1:13">
      <c r="A135" s="65">
        <v>125</v>
      </c>
      <c r="B135" s="123" t="s">
        <v>2225</v>
      </c>
      <c r="C135" s="126">
        <v>941.3</v>
      </c>
      <c r="D135" s="124">
        <v>944.83333333333337</v>
      </c>
      <c r="E135" s="124">
        <v>926.7166666666667</v>
      </c>
      <c r="F135" s="124">
        <v>912.13333333333333</v>
      </c>
      <c r="G135" s="124">
        <v>894.01666666666665</v>
      </c>
      <c r="H135" s="124">
        <v>959.41666666666674</v>
      </c>
      <c r="I135" s="124">
        <v>977.5333333333333</v>
      </c>
      <c r="J135" s="124">
        <v>992.11666666666679</v>
      </c>
      <c r="K135" s="123">
        <v>962.95</v>
      </c>
      <c r="L135" s="123">
        <v>930.25</v>
      </c>
      <c r="M135" s="123">
        <v>1.6904399999999999</v>
      </c>
    </row>
    <row r="136" spans="1:13">
      <c r="A136" s="65">
        <v>126</v>
      </c>
      <c r="B136" s="123" t="s">
        <v>61</v>
      </c>
      <c r="C136" s="126">
        <v>71.95</v>
      </c>
      <c r="D136" s="124">
        <v>72.316666666666663</v>
      </c>
      <c r="E136" s="124">
        <v>70.633333333333326</v>
      </c>
      <c r="F136" s="124">
        <v>69.316666666666663</v>
      </c>
      <c r="G136" s="124">
        <v>67.633333333333326</v>
      </c>
      <c r="H136" s="124">
        <v>73.633333333333326</v>
      </c>
      <c r="I136" s="124">
        <v>75.316666666666663</v>
      </c>
      <c r="J136" s="124">
        <v>76.633333333333326</v>
      </c>
      <c r="K136" s="123">
        <v>74</v>
      </c>
      <c r="L136" s="123">
        <v>71</v>
      </c>
      <c r="M136" s="123">
        <v>25.72898</v>
      </c>
    </row>
    <row r="137" spans="1:13">
      <c r="A137" s="65">
        <v>127</v>
      </c>
      <c r="B137" s="123" t="s">
        <v>62</v>
      </c>
      <c r="C137" s="126">
        <v>1035.55</v>
      </c>
      <c r="D137" s="124">
        <v>1035.4166666666667</v>
      </c>
      <c r="E137" s="124">
        <v>1025.8333333333335</v>
      </c>
      <c r="F137" s="124">
        <v>1016.1166666666668</v>
      </c>
      <c r="G137" s="124">
        <v>1006.5333333333335</v>
      </c>
      <c r="H137" s="124">
        <v>1045.1333333333334</v>
      </c>
      <c r="I137" s="124">
        <v>1054.7166666666669</v>
      </c>
      <c r="J137" s="124">
        <v>1064.4333333333334</v>
      </c>
      <c r="K137" s="123">
        <v>1045</v>
      </c>
      <c r="L137" s="123">
        <v>1025.7</v>
      </c>
      <c r="M137" s="123">
        <v>3.3895499999999998</v>
      </c>
    </row>
    <row r="138" spans="1:13">
      <c r="A138" s="65">
        <v>128</v>
      </c>
      <c r="B138" s="123" t="s">
        <v>1259</v>
      </c>
      <c r="C138" s="126">
        <v>907.65</v>
      </c>
      <c r="D138" s="124">
        <v>908.18333333333339</v>
      </c>
      <c r="E138" s="124">
        <v>905.46666666666681</v>
      </c>
      <c r="F138" s="124">
        <v>903.28333333333342</v>
      </c>
      <c r="G138" s="124">
        <v>900.56666666666683</v>
      </c>
      <c r="H138" s="124">
        <v>910.36666666666679</v>
      </c>
      <c r="I138" s="124">
        <v>913.08333333333348</v>
      </c>
      <c r="J138" s="124">
        <v>915.26666666666677</v>
      </c>
      <c r="K138" s="123">
        <v>910.9</v>
      </c>
      <c r="L138" s="123">
        <v>906</v>
      </c>
      <c r="M138" s="123">
        <v>0.11222</v>
      </c>
    </row>
    <row r="139" spans="1:13">
      <c r="A139" s="65">
        <v>129</v>
      </c>
      <c r="B139" s="123" t="s">
        <v>64</v>
      </c>
      <c r="C139" s="126">
        <v>2236</v>
      </c>
      <c r="D139" s="124">
        <v>2225.2833333333333</v>
      </c>
      <c r="E139" s="124">
        <v>2209.0166666666664</v>
      </c>
      <c r="F139" s="124">
        <v>2182.0333333333333</v>
      </c>
      <c r="G139" s="124">
        <v>2165.7666666666664</v>
      </c>
      <c r="H139" s="124">
        <v>2252.2666666666664</v>
      </c>
      <c r="I139" s="124">
        <v>2268.5333333333338</v>
      </c>
      <c r="J139" s="124">
        <v>2295.5166666666664</v>
      </c>
      <c r="K139" s="123">
        <v>2241.5500000000002</v>
      </c>
      <c r="L139" s="123">
        <v>2198.3000000000002</v>
      </c>
      <c r="M139" s="123">
        <v>6.76152</v>
      </c>
    </row>
    <row r="140" spans="1:13">
      <c r="A140" s="65">
        <v>130</v>
      </c>
      <c r="B140" s="123" t="s">
        <v>775</v>
      </c>
      <c r="C140" s="126">
        <v>686.7</v>
      </c>
      <c r="D140" s="124">
        <v>689.76666666666677</v>
      </c>
      <c r="E140" s="124">
        <v>681.88333333333355</v>
      </c>
      <c r="F140" s="124">
        <v>677.06666666666683</v>
      </c>
      <c r="G140" s="124">
        <v>669.18333333333362</v>
      </c>
      <c r="H140" s="124">
        <v>694.58333333333348</v>
      </c>
      <c r="I140" s="124">
        <v>702.4666666666667</v>
      </c>
      <c r="J140" s="124">
        <v>707.28333333333342</v>
      </c>
      <c r="K140" s="123">
        <v>697.65</v>
      </c>
      <c r="L140" s="123">
        <v>684.95</v>
      </c>
      <c r="M140" s="123">
        <v>1.5505599999999999</v>
      </c>
    </row>
    <row r="141" spans="1:13">
      <c r="A141" s="65">
        <v>131</v>
      </c>
      <c r="B141" s="123" t="s">
        <v>786</v>
      </c>
      <c r="C141" s="126">
        <v>313.25</v>
      </c>
      <c r="D141" s="124">
        <v>314.15000000000003</v>
      </c>
      <c r="E141" s="124">
        <v>309.55000000000007</v>
      </c>
      <c r="F141" s="124">
        <v>305.85000000000002</v>
      </c>
      <c r="G141" s="124">
        <v>301.25000000000006</v>
      </c>
      <c r="H141" s="124">
        <v>317.85000000000008</v>
      </c>
      <c r="I141" s="124">
        <v>322.4500000000001</v>
      </c>
      <c r="J141" s="124">
        <v>326.15000000000009</v>
      </c>
      <c r="K141" s="123">
        <v>318.75</v>
      </c>
      <c r="L141" s="123">
        <v>310.45</v>
      </c>
      <c r="M141" s="123">
        <v>0.49170999999999998</v>
      </c>
    </row>
    <row r="142" spans="1:13">
      <c r="A142" s="65">
        <v>132</v>
      </c>
      <c r="B142" s="123" t="s">
        <v>788</v>
      </c>
      <c r="C142" s="126">
        <v>169.95</v>
      </c>
      <c r="D142" s="124">
        <v>169.4</v>
      </c>
      <c r="E142" s="124">
        <v>167.8</v>
      </c>
      <c r="F142" s="124">
        <v>165.65</v>
      </c>
      <c r="G142" s="124">
        <v>164.05</v>
      </c>
      <c r="H142" s="124">
        <v>171.55</v>
      </c>
      <c r="I142" s="124">
        <v>173.14999999999998</v>
      </c>
      <c r="J142" s="124">
        <v>175.3</v>
      </c>
      <c r="K142" s="123">
        <v>171</v>
      </c>
      <c r="L142" s="123">
        <v>167.25</v>
      </c>
      <c r="M142" s="123">
        <v>1.24651</v>
      </c>
    </row>
    <row r="143" spans="1:13">
      <c r="A143" s="65">
        <v>133</v>
      </c>
      <c r="B143" s="123" t="s">
        <v>783</v>
      </c>
      <c r="C143" s="126">
        <v>265.75</v>
      </c>
      <c r="D143" s="124">
        <v>265.31666666666666</v>
      </c>
      <c r="E143" s="124">
        <v>263.5333333333333</v>
      </c>
      <c r="F143" s="124">
        <v>261.31666666666666</v>
      </c>
      <c r="G143" s="124">
        <v>259.5333333333333</v>
      </c>
      <c r="H143" s="124">
        <v>267.5333333333333</v>
      </c>
      <c r="I143" s="124">
        <v>269.31666666666672</v>
      </c>
      <c r="J143" s="124">
        <v>271.5333333333333</v>
      </c>
      <c r="K143" s="123">
        <v>267.10000000000002</v>
      </c>
      <c r="L143" s="123">
        <v>263.10000000000002</v>
      </c>
      <c r="M143" s="123">
        <v>11.92864</v>
      </c>
    </row>
    <row r="144" spans="1:13">
      <c r="A144" s="65">
        <v>134</v>
      </c>
      <c r="B144" s="123" t="s">
        <v>65</v>
      </c>
      <c r="C144" s="126">
        <v>27154.65</v>
      </c>
      <c r="D144" s="124">
        <v>27169.416666666668</v>
      </c>
      <c r="E144" s="124">
        <v>26992.033333333336</v>
      </c>
      <c r="F144" s="124">
        <v>26829.416666666668</v>
      </c>
      <c r="G144" s="124">
        <v>26652.033333333336</v>
      </c>
      <c r="H144" s="124">
        <v>27332.033333333336</v>
      </c>
      <c r="I144" s="124">
        <v>27509.416666666668</v>
      </c>
      <c r="J144" s="124">
        <v>27672.033333333336</v>
      </c>
      <c r="K144" s="123">
        <v>27346.799999999999</v>
      </c>
      <c r="L144" s="123">
        <v>27006.799999999999</v>
      </c>
      <c r="M144" s="123">
        <v>0.50683999999999996</v>
      </c>
    </row>
    <row r="145" spans="1:13">
      <c r="A145" s="65">
        <v>135</v>
      </c>
      <c r="B145" s="123" t="s">
        <v>197</v>
      </c>
      <c r="C145" s="126">
        <v>1094.1500000000001</v>
      </c>
      <c r="D145" s="124">
        <v>1098.0166666666667</v>
      </c>
      <c r="E145" s="124">
        <v>1086.1333333333332</v>
      </c>
      <c r="F145" s="124">
        <v>1078.1166666666666</v>
      </c>
      <c r="G145" s="124">
        <v>1066.2333333333331</v>
      </c>
      <c r="H145" s="124">
        <v>1106.0333333333333</v>
      </c>
      <c r="I145" s="124">
        <v>1117.916666666667</v>
      </c>
      <c r="J145" s="124">
        <v>1125.9333333333334</v>
      </c>
      <c r="K145" s="123">
        <v>1109.9000000000001</v>
      </c>
      <c r="L145" s="123">
        <v>1090</v>
      </c>
      <c r="M145" s="123">
        <v>0.34860000000000002</v>
      </c>
    </row>
    <row r="146" spans="1:13">
      <c r="A146" s="65">
        <v>136</v>
      </c>
      <c r="B146" s="123" t="s">
        <v>2283</v>
      </c>
      <c r="C146" s="126">
        <v>1366</v>
      </c>
      <c r="D146" s="124">
        <v>1355.8833333333334</v>
      </c>
      <c r="E146" s="124">
        <v>1322.3666666666668</v>
      </c>
      <c r="F146" s="124">
        <v>1278.7333333333333</v>
      </c>
      <c r="G146" s="124">
        <v>1245.2166666666667</v>
      </c>
      <c r="H146" s="124">
        <v>1399.5166666666669</v>
      </c>
      <c r="I146" s="124">
        <v>1433.0333333333338</v>
      </c>
      <c r="J146" s="124">
        <v>1476.666666666667</v>
      </c>
      <c r="K146" s="123">
        <v>1389.4</v>
      </c>
      <c r="L146" s="123">
        <v>1312.25</v>
      </c>
      <c r="M146" s="123">
        <v>2.5348799999999998</v>
      </c>
    </row>
    <row r="147" spans="1:13">
      <c r="A147" s="65">
        <v>137</v>
      </c>
      <c r="B147" s="123" t="s">
        <v>66</v>
      </c>
      <c r="C147" s="126">
        <v>170.45</v>
      </c>
      <c r="D147" s="124">
        <v>172.33333333333334</v>
      </c>
      <c r="E147" s="124">
        <v>167.36666666666667</v>
      </c>
      <c r="F147" s="124">
        <v>164.28333333333333</v>
      </c>
      <c r="G147" s="124">
        <v>159.31666666666666</v>
      </c>
      <c r="H147" s="124">
        <v>175.41666666666669</v>
      </c>
      <c r="I147" s="124">
        <v>180.38333333333333</v>
      </c>
      <c r="J147" s="124">
        <v>183.4666666666667</v>
      </c>
      <c r="K147" s="123">
        <v>177.3</v>
      </c>
      <c r="L147" s="123">
        <v>169.25</v>
      </c>
      <c r="M147" s="123">
        <v>20.873280000000001</v>
      </c>
    </row>
    <row r="148" spans="1:13">
      <c r="A148" s="65">
        <v>138</v>
      </c>
      <c r="B148" s="123" t="s">
        <v>806</v>
      </c>
      <c r="C148" s="126">
        <v>149.44999999999999</v>
      </c>
      <c r="D148" s="124">
        <v>149.33333333333334</v>
      </c>
      <c r="E148" s="124">
        <v>146.61666666666667</v>
      </c>
      <c r="F148" s="124">
        <v>143.78333333333333</v>
      </c>
      <c r="G148" s="124">
        <v>141.06666666666666</v>
      </c>
      <c r="H148" s="124">
        <v>152.16666666666669</v>
      </c>
      <c r="I148" s="124">
        <v>154.88333333333333</v>
      </c>
      <c r="J148" s="124">
        <v>157.7166666666667</v>
      </c>
      <c r="K148" s="123">
        <v>152.05000000000001</v>
      </c>
      <c r="L148" s="123">
        <v>146.5</v>
      </c>
      <c r="M148" s="123">
        <v>22.65558</v>
      </c>
    </row>
    <row r="149" spans="1:13">
      <c r="A149" s="65">
        <v>139</v>
      </c>
      <c r="B149" s="123" t="s">
        <v>808</v>
      </c>
      <c r="C149" s="126">
        <v>198.65</v>
      </c>
      <c r="D149" s="124">
        <v>198.83333333333334</v>
      </c>
      <c r="E149" s="124">
        <v>196.31666666666669</v>
      </c>
      <c r="F149" s="124">
        <v>193.98333333333335</v>
      </c>
      <c r="G149" s="124">
        <v>191.4666666666667</v>
      </c>
      <c r="H149" s="124">
        <v>201.16666666666669</v>
      </c>
      <c r="I149" s="124">
        <v>203.68333333333334</v>
      </c>
      <c r="J149" s="124">
        <v>206.01666666666668</v>
      </c>
      <c r="K149" s="123">
        <v>201.35</v>
      </c>
      <c r="L149" s="123">
        <v>196.5</v>
      </c>
      <c r="M149" s="123">
        <v>3.3895599999999999</v>
      </c>
    </row>
    <row r="150" spans="1:13">
      <c r="A150" s="65">
        <v>140</v>
      </c>
      <c r="B150" s="123" t="s">
        <v>812</v>
      </c>
      <c r="C150" s="126">
        <v>870.7</v>
      </c>
      <c r="D150" s="124">
        <v>876.70000000000016</v>
      </c>
      <c r="E150" s="124">
        <v>858.70000000000027</v>
      </c>
      <c r="F150" s="124">
        <v>846.70000000000016</v>
      </c>
      <c r="G150" s="124">
        <v>828.70000000000027</v>
      </c>
      <c r="H150" s="124">
        <v>888.70000000000027</v>
      </c>
      <c r="I150" s="124">
        <v>906.7</v>
      </c>
      <c r="J150" s="124">
        <v>918.70000000000027</v>
      </c>
      <c r="K150" s="123">
        <v>894.7</v>
      </c>
      <c r="L150" s="123">
        <v>864.7</v>
      </c>
      <c r="M150" s="123">
        <v>9.2663600000000006</v>
      </c>
    </row>
    <row r="151" spans="1:13">
      <c r="A151" s="65">
        <v>141</v>
      </c>
      <c r="B151" s="123" t="s">
        <v>816</v>
      </c>
      <c r="C151" s="126">
        <v>273.2</v>
      </c>
      <c r="D151" s="124">
        <v>274.31666666666666</v>
      </c>
      <c r="E151" s="124">
        <v>270.13333333333333</v>
      </c>
      <c r="F151" s="124">
        <v>267.06666666666666</v>
      </c>
      <c r="G151" s="124">
        <v>262.88333333333333</v>
      </c>
      <c r="H151" s="124">
        <v>277.38333333333333</v>
      </c>
      <c r="I151" s="124">
        <v>281.56666666666661</v>
      </c>
      <c r="J151" s="124">
        <v>284.63333333333333</v>
      </c>
      <c r="K151" s="123">
        <v>278.5</v>
      </c>
      <c r="L151" s="123">
        <v>271.25</v>
      </c>
      <c r="M151" s="123">
        <v>0.43672</v>
      </c>
    </row>
    <row r="152" spans="1:13">
      <c r="A152" s="65">
        <v>142</v>
      </c>
      <c r="B152" s="123" t="s">
        <v>818</v>
      </c>
      <c r="C152" s="126">
        <v>382.8</v>
      </c>
      <c r="D152" s="124">
        <v>384.3</v>
      </c>
      <c r="E152" s="124">
        <v>372.6</v>
      </c>
      <c r="F152" s="124">
        <v>362.40000000000003</v>
      </c>
      <c r="G152" s="124">
        <v>350.70000000000005</v>
      </c>
      <c r="H152" s="124">
        <v>394.5</v>
      </c>
      <c r="I152" s="124">
        <v>406.19999999999993</v>
      </c>
      <c r="J152" s="124">
        <v>416.4</v>
      </c>
      <c r="K152" s="123">
        <v>396</v>
      </c>
      <c r="L152" s="123">
        <v>374.1</v>
      </c>
      <c r="M152" s="123">
        <v>0.69155</v>
      </c>
    </row>
    <row r="153" spans="1:13">
      <c r="A153" s="65">
        <v>143</v>
      </c>
      <c r="B153" s="123" t="s">
        <v>67</v>
      </c>
      <c r="C153" s="126">
        <v>209.1</v>
      </c>
      <c r="D153" s="124">
        <v>209.54999999999998</v>
      </c>
      <c r="E153" s="124">
        <v>207.29999999999995</v>
      </c>
      <c r="F153" s="124">
        <v>205.49999999999997</v>
      </c>
      <c r="G153" s="124">
        <v>203.24999999999994</v>
      </c>
      <c r="H153" s="124">
        <v>211.34999999999997</v>
      </c>
      <c r="I153" s="124">
        <v>213.60000000000002</v>
      </c>
      <c r="J153" s="124">
        <v>215.39999999999998</v>
      </c>
      <c r="K153" s="123">
        <v>211.8</v>
      </c>
      <c r="L153" s="123">
        <v>207.75</v>
      </c>
      <c r="M153" s="123">
        <v>19.30236</v>
      </c>
    </row>
    <row r="154" spans="1:13">
      <c r="A154" s="65">
        <v>144</v>
      </c>
      <c r="B154" s="123" t="s">
        <v>68</v>
      </c>
      <c r="C154" s="126">
        <v>95.95</v>
      </c>
      <c r="D154" s="124">
        <v>96.266666666666666</v>
      </c>
      <c r="E154" s="124">
        <v>95.133333333333326</v>
      </c>
      <c r="F154" s="124">
        <v>94.316666666666663</v>
      </c>
      <c r="G154" s="124">
        <v>93.183333333333323</v>
      </c>
      <c r="H154" s="124">
        <v>97.083333333333329</v>
      </c>
      <c r="I154" s="124">
        <v>98.216666666666683</v>
      </c>
      <c r="J154" s="124">
        <v>99.033333333333331</v>
      </c>
      <c r="K154" s="123">
        <v>97.4</v>
      </c>
      <c r="L154" s="123">
        <v>95.45</v>
      </c>
      <c r="M154" s="123">
        <v>67.951840000000004</v>
      </c>
    </row>
    <row r="155" spans="1:13">
      <c r="A155" s="65">
        <v>145</v>
      </c>
      <c r="B155" s="123" t="s">
        <v>844</v>
      </c>
      <c r="C155" s="126">
        <v>710.6</v>
      </c>
      <c r="D155" s="124">
        <v>709.55000000000007</v>
      </c>
      <c r="E155" s="124">
        <v>705.05000000000018</v>
      </c>
      <c r="F155" s="124">
        <v>699.50000000000011</v>
      </c>
      <c r="G155" s="124">
        <v>695.00000000000023</v>
      </c>
      <c r="H155" s="124">
        <v>715.10000000000014</v>
      </c>
      <c r="I155" s="124">
        <v>719.59999999999991</v>
      </c>
      <c r="J155" s="124">
        <v>725.15000000000009</v>
      </c>
      <c r="K155" s="123">
        <v>714.05</v>
      </c>
      <c r="L155" s="123">
        <v>704</v>
      </c>
      <c r="M155" s="123">
        <v>0.50963999999999998</v>
      </c>
    </row>
    <row r="156" spans="1:13">
      <c r="A156" s="65">
        <v>146</v>
      </c>
      <c r="B156" s="123" t="s">
        <v>846</v>
      </c>
      <c r="C156" s="126">
        <v>647.25</v>
      </c>
      <c r="D156" s="124">
        <v>648.41666666666663</v>
      </c>
      <c r="E156" s="124">
        <v>643.83333333333326</v>
      </c>
      <c r="F156" s="124">
        <v>640.41666666666663</v>
      </c>
      <c r="G156" s="124">
        <v>635.83333333333326</v>
      </c>
      <c r="H156" s="124">
        <v>651.83333333333326</v>
      </c>
      <c r="I156" s="124">
        <v>656.41666666666652</v>
      </c>
      <c r="J156" s="124">
        <v>659.83333333333326</v>
      </c>
      <c r="K156" s="123">
        <v>653</v>
      </c>
      <c r="L156" s="123">
        <v>645</v>
      </c>
      <c r="M156" s="123">
        <v>0.16125999999999999</v>
      </c>
    </row>
    <row r="157" spans="1:13">
      <c r="A157" s="65">
        <v>147</v>
      </c>
      <c r="B157" s="123" t="s">
        <v>858</v>
      </c>
      <c r="C157" s="126">
        <v>50.8</v>
      </c>
      <c r="D157" s="124">
        <v>50.866666666666667</v>
      </c>
      <c r="E157" s="124">
        <v>49.933333333333337</v>
      </c>
      <c r="F157" s="124">
        <v>49.06666666666667</v>
      </c>
      <c r="G157" s="124">
        <v>48.13333333333334</v>
      </c>
      <c r="H157" s="124">
        <v>51.733333333333334</v>
      </c>
      <c r="I157" s="124">
        <v>52.666666666666657</v>
      </c>
      <c r="J157" s="124">
        <v>53.533333333333331</v>
      </c>
      <c r="K157" s="123">
        <v>51.8</v>
      </c>
      <c r="L157" s="123">
        <v>50</v>
      </c>
      <c r="M157" s="123">
        <v>79.229179999999999</v>
      </c>
    </row>
    <row r="158" spans="1:13">
      <c r="A158" s="65">
        <v>148</v>
      </c>
      <c r="B158" s="123" t="s">
        <v>2286</v>
      </c>
      <c r="C158" s="126">
        <v>59.85</v>
      </c>
      <c r="D158" s="124">
        <v>60.1</v>
      </c>
      <c r="E158" s="124">
        <v>59.300000000000004</v>
      </c>
      <c r="F158" s="124">
        <v>58.75</v>
      </c>
      <c r="G158" s="124">
        <v>57.95</v>
      </c>
      <c r="H158" s="124">
        <v>60.650000000000006</v>
      </c>
      <c r="I158" s="124">
        <v>61.45</v>
      </c>
      <c r="J158" s="124">
        <v>62.000000000000007</v>
      </c>
      <c r="K158" s="123">
        <v>60.9</v>
      </c>
      <c r="L158" s="123">
        <v>59.55</v>
      </c>
      <c r="M158" s="123">
        <v>28.685110000000002</v>
      </c>
    </row>
    <row r="159" spans="1:13">
      <c r="A159" s="65">
        <v>149</v>
      </c>
      <c r="B159" s="123" t="s">
        <v>848</v>
      </c>
      <c r="C159" s="126">
        <v>378.8</v>
      </c>
      <c r="D159" s="124">
        <v>378</v>
      </c>
      <c r="E159" s="124">
        <v>372.05</v>
      </c>
      <c r="F159" s="124">
        <v>365.3</v>
      </c>
      <c r="G159" s="124">
        <v>359.35</v>
      </c>
      <c r="H159" s="124">
        <v>384.75</v>
      </c>
      <c r="I159" s="124">
        <v>390.70000000000005</v>
      </c>
      <c r="J159" s="124">
        <v>397.45</v>
      </c>
      <c r="K159" s="123">
        <v>383.95</v>
      </c>
      <c r="L159" s="123">
        <v>371.25</v>
      </c>
      <c r="M159" s="123">
        <v>0.69260999999999995</v>
      </c>
    </row>
    <row r="160" spans="1:13">
      <c r="A160" s="65">
        <v>150</v>
      </c>
      <c r="B160" s="123" t="s">
        <v>69</v>
      </c>
      <c r="C160" s="126">
        <v>457.05</v>
      </c>
      <c r="D160" s="124">
        <v>462.13333333333338</v>
      </c>
      <c r="E160" s="124">
        <v>449.91666666666674</v>
      </c>
      <c r="F160" s="124">
        <v>442.78333333333336</v>
      </c>
      <c r="G160" s="124">
        <v>430.56666666666672</v>
      </c>
      <c r="H160" s="124">
        <v>469.26666666666677</v>
      </c>
      <c r="I160" s="124">
        <v>481.48333333333335</v>
      </c>
      <c r="J160" s="124">
        <v>488.61666666666679</v>
      </c>
      <c r="K160" s="123">
        <v>474.35</v>
      </c>
      <c r="L160" s="123">
        <v>455</v>
      </c>
      <c r="M160" s="123">
        <v>45.880929999999999</v>
      </c>
    </row>
    <row r="161" spans="1:13">
      <c r="A161" s="65">
        <v>151</v>
      </c>
      <c r="B161" s="123" t="s">
        <v>2255</v>
      </c>
      <c r="C161" s="126">
        <v>832.45</v>
      </c>
      <c r="D161" s="124">
        <v>831.36666666666667</v>
      </c>
      <c r="E161" s="124">
        <v>825.08333333333337</v>
      </c>
      <c r="F161" s="124">
        <v>817.7166666666667</v>
      </c>
      <c r="G161" s="124">
        <v>811.43333333333339</v>
      </c>
      <c r="H161" s="124">
        <v>838.73333333333335</v>
      </c>
      <c r="I161" s="124">
        <v>845.01666666666665</v>
      </c>
      <c r="J161" s="124">
        <v>852.38333333333333</v>
      </c>
      <c r="K161" s="123">
        <v>837.65</v>
      </c>
      <c r="L161" s="123">
        <v>824</v>
      </c>
      <c r="M161" s="123">
        <v>0.24085000000000001</v>
      </c>
    </row>
    <row r="162" spans="1:13">
      <c r="A162" s="65">
        <v>152</v>
      </c>
      <c r="B162" s="123" t="s">
        <v>2256</v>
      </c>
      <c r="C162" s="126">
        <v>414.65</v>
      </c>
      <c r="D162" s="124">
        <v>411.5333333333333</v>
      </c>
      <c r="E162" s="124">
        <v>406.06666666666661</v>
      </c>
      <c r="F162" s="124">
        <v>397.48333333333329</v>
      </c>
      <c r="G162" s="124">
        <v>392.01666666666659</v>
      </c>
      <c r="H162" s="124">
        <v>420.11666666666662</v>
      </c>
      <c r="I162" s="124">
        <v>425.58333333333331</v>
      </c>
      <c r="J162" s="124">
        <v>434.16666666666663</v>
      </c>
      <c r="K162" s="123">
        <v>417</v>
      </c>
      <c r="L162" s="123">
        <v>402.95</v>
      </c>
      <c r="M162" s="123">
        <v>1.6271199999999999</v>
      </c>
    </row>
    <row r="163" spans="1:13">
      <c r="A163" s="65">
        <v>153</v>
      </c>
      <c r="B163" s="123" t="s">
        <v>888</v>
      </c>
      <c r="C163" s="126">
        <v>286.35000000000002</v>
      </c>
      <c r="D163" s="124">
        <v>290.03333333333336</v>
      </c>
      <c r="E163" s="124">
        <v>281.81666666666672</v>
      </c>
      <c r="F163" s="124">
        <v>277.28333333333336</v>
      </c>
      <c r="G163" s="124">
        <v>269.06666666666672</v>
      </c>
      <c r="H163" s="124">
        <v>294.56666666666672</v>
      </c>
      <c r="I163" s="124">
        <v>302.7833333333333</v>
      </c>
      <c r="J163" s="124">
        <v>307.31666666666672</v>
      </c>
      <c r="K163" s="123">
        <v>298.25</v>
      </c>
      <c r="L163" s="123">
        <v>285.5</v>
      </c>
      <c r="M163" s="123">
        <v>2.3259400000000001</v>
      </c>
    </row>
    <row r="164" spans="1:13">
      <c r="A164" s="65">
        <v>154</v>
      </c>
      <c r="B164" s="123" t="s">
        <v>71</v>
      </c>
      <c r="C164" s="126">
        <v>18.75</v>
      </c>
      <c r="D164" s="124">
        <v>18.850000000000001</v>
      </c>
      <c r="E164" s="124">
        <v>18.500000000000004</v>
      </c>
      <c r="F164" s="124">
        <v>18.250000000000004</v>
      </c>
      <c r="G164" s="124">
        <v>17.900000000000006</v>
      </c>
      <c r="H164" s="124">
        <v>19.100000000000001</v>
      </c>
      <c r="I164" s="124">
        <v>19.449999999999996</v>
      </c>
      <c r="J164" s="124">
        <v>19.7</v>
      </c>
      <c r="K164" s="123">
        <v>19.2</v>
      </c>
      <c r="L164" s="123">
        <v>18.600000000000001</v>
      </c>
      <c r="M164" s="123">
        <v>280.62254000000001</v>
      </c>
    </row>
    <row r="165" spans="1:13">
      <c r="A165" s="65">
        <v>155</v>
      </c>
      <c r="B165" s="123" t="s">
        <v>3150</v>
      </c>
      <c r="C165" s="126">
        <v>17.149999999999999</v>
      </c>
      <c r="D165" s="124">
        <v>17.066666666666666</v>
      </c>
      <c r="E165" s="124">
        <v>16.833333333333332</v>
      </c>
      <c r="F165" s="124">
        <v>16.516666666666666</v>
      </c>
      <c r="G165" s="124">
        <v>16.283333333333331</v>
      </c>
      <c r="H165" s="124">
        <v>17.383333333333333</v>
      </c>
      <c r="I165" s="124">
        <v>17.616666666666667</v>
      </c>
      <c r="J165" s="124">
        <v>17.933333333333334</v>
      </c>
      <c r="K165" s="123">
        <v>17.3</v>
      </c>
      <c r="L165" s="123">
        <v>16.75</v>
      </c>
      <c r="M165" s="123">
        <v>24.525500000000001</v>
      </c>
    </row>
    <row r="166" spans="1:13">
      <c r="A166" s="65">
        <v>156</v>
      </c>
      <c r="B166" s="123" t="s">
        <v>388</v>
      </c>
      <c r="C166" s="126">
        <v>209.25</v>
      </c>
      <c r="D166" s="124">
        <v>208.15</v>
      </c>
      <c r="E166" s="124">
        <v>206.60000000000002</v>
      </c>
      <c r="F166" s="124">
        <v>203.95000000000002</v>
      </c>
      <c r="G166" s="124">
        <v>202.40000000000003</v>
      </c>
      <c r="H166" s="124">
        <v>210.8</v>
      </c>
      <c r="I166" s="124">
        <v>212.35000000000002</v>
      </c>
      <c r="J166" s="124">
        <v>215</v>
      </c>
      <c r="K166" s="123">
        <v>209.7</v>
      </c>
      <c r="L166" s="123">
        <v>205.5</v>
      </c>
      <c r="M166" s="123">
        <v>1.07589</v>
      </c>
    </row>
    <row r="167" spans="1:13">
      <c r="A167" s="65">
        <v>157</v>
      </c>
      <c r="B167" s="123" t="s">
        <v>877</v>
      </c>
      <c r="C167" s="126">
        <v>113.25</v>
      </c>
      <c r="D167" s="124">
        <v>113.78333333333335</v>
      </c>
      <c r="E167" s="124">
        <v>112.06666666666669</v>
      </c>
      <c r="F167" s="124">
        <v>110.88333333333334</v>
      </c>
      <c r="G167" s="124">
        <v>109.16666666666669</v>
      </c>
      <c r="H167" s="124">
        <v>114.9666666666667</v>
      </c>
      <c r="I167" s="124">
        <v>116.68333333333337</v>
      </c>
      <c r="J167" s="124">
        <v>117.8666666666667</v>
      </c>
      <c r="K167" s="123">
        <v>115.5</v>
      </c>
      <c r="L167" s="123">
        <v>112.6</v>
      </c>
      <c r="M167" s="123">
        <v>4.2075300000000002</v>
      </c>
    </row>
    <row r="168" spans="1:13">
      <c r="A168" s="65">
        <v>158</v>
      </c>
      <c r="B168" s="123" t="s">
        <v>892</v>
      </c>
      <c r="C168" s="126">
        <v>6649.35</v>
      </c>
      <c r="D168" s="124">
        <v>6656.416666666667</v>
      </c>
      <c r="E168" s="124">
        <v>6614.9333333333343</v>
      </c>
      <c r="F168" s="124">
        <v>6580.5166666666673</v>
      </c>
      <c r="G168" s="124">
        <v>6539.0333333333347</v>
      </c>
      <c r="H168" s="124">
        <v>6690.8333333333339</v>
      </c>
      <c r="I168" s="124">
        <v>6732.3166666666657</v>
      </c>
      <c r="J168" s="124">
        <v>6766.7333333333336</v>
      </c>
      <c r="K168" s="123">
        <v>6697.9</v>
      </c>
      <c r="L168" s="123">
        <v>6622</v>
      </c>
      <c r="M168" s="123">
        <v>4.2479999999999997E-2</v>
      </c>
    </row>
    <row r="169" spans="1:13">
      <c r="A169" s="65">
        <v>159</v>
      </c>
      <c r="B169" s="123" t="s">
        <v>182</v>
      </c>
      <c r="C169" s="126">
        <v>6733.85</v>
      </c>
      <c r="D169" s="124">
        <v>6745.3</v>
      </c>
      <c r="E169" s="124">
        <v>6690.6</v>
      </c>
      <c r="F169" s="124">
        <v>6647.35</v>
      </c>
      <c r="G169" s="124">
        <v>6592.6500000000005</v>
      </c>
      <c r="H169" s="124">
        <v>6788.55</v>
      </c>
      <c r="I169" s="124">
        <v>6843.2499999999991</v>
      </c>
      <c r="J169" s="124">
        <v>6886.5</v>
      </c>
      <c r="K169" s="123">
        <v>6800</v>
      </c>
      <c r="L169" s="123">
        <v>6702.05</v>
      </c>
      <c r="M169" s="123">
        <v>6.7530000000000007E-2</v>
      </c>
    </row>
    <row r="170" spans="1:13">
      <c r="A170" s="65">
        <v>160</v>
      </c>
      <c r="B170" s="123" t="s">
        <v>900</v>
      </c>
      <c r="C170" s="126">
        <v>2393.4</v>
      </c>
      <c r="D170" s="124">
        <v>2397.25</v>
      </c>
      <c r="E170" s="124">
        <v>2377.8000000000002</v>
      </c>
      <c r="F170" s="124">
        <v>2362.2000000000003</v>
      </c>
      <c r="G170" s="124">
        <v>2342.7500000000005</v>
      </c>
      <c r="H170" s="124">
        <v>2412.85</v>
      </c>
      <c r="I170" s="124">
        <v>2432.2999999999997</v>
      </c>
      <c r="J170" s="124">
        <v>2447.8999999999996</v>
      </c>
      <c r="K170" s="123">
        <v>2416.6999999999998</v>
      </c>
      <c r="L170" s="123">
        <v>2381.65</v>
      </c>
      <c r="M170" s="123">
        <v>8.9249999999999996E-2</v>
      </c>
    </row>
    <row r="171" spans="1:13">
      <c r="A171" s="65">
        <v>161</v>
      </c>
      <c r="B171" s="123" t="s">
        <v>70</v>
      </c>
      <c r="C171" s="126">
        <v>540.4</v>
      </c>
      <c r="D171" s="124">
        <v>540.18333333333339</v>
      </c>
      <c r="E171" s="124">
        <v>537.86666666666679</v>
      </c>
      <c r="F171" s="124">
        <v>535.33333333333337</v>
      </c>
      <c r="G171" s="124">
        <v>533.01666666666677</v>
      </c>
      <c r="H171" s="124">
        <v>542.71666666666681</v>
      </c>
      <c r="I171" s="124">
        <v>545.03333333333342</v>
      </c>
      <c r="J171" s="124">
        <v>547.56666666666683</v>
      </c>
      <c r="K171" s="123">
        <v>542.5</v>
      </c>
      <c r="L171" s="123">
        <v>537.65</v>
      </c>
      <c r="M171" s="123">
        <v>5.0144599999999997</v>
      </c>
    </row>
    <row r="172" spans="1:13">
      <c r="A172" s="65">
        <v>162</v>
      </c>
      <c r="B172" s="123" t="s">
        <v>914</v>
      </c>
      <c r="C172" s="126">
        <v>884.45</v>
      </c>
      <c r="D172" s="124">
        <v>893.1</v>
      </c>
      <c r="E172" s="124">
        <v>871.35</v>
      </c>
      <c r="F172" s="124">
        <v>858.25</v>
      </c>
      <c r="G172" s="124">
        <v>836.5</v>
      </c>
      <c r="H172" s="124">
        <v>906.2</v>
      </c>
      <c r="I172" s="124">
        <v>927.95</v>
      </c>
      <c r="J172" s="124">
        <v>941.05000000000007</v>
      </c>
      <c r="K172" s="123">
        <v>914.85</v>
      </c>
      <c r="L172" s="123">
        <v>880</v>
      </c>
      <c r="M172" s="123">
        <v>0.62031999999999998</v>
      </c>
    </row>
    <row r="173" spans="1:13">
      <c r="A173" s="65">
        <v>163</v>
      </c>
      <c r="B173" s="123" t="s">
        <v>350</v>
      </c>
      <c r="C173" s="126">
        <v>1091.3499999999999</v>
      </c>
      <c r="D173" s="124">
        <v>1086.5333333333335</v>
      </c>
      <c r="E173" s="124">
        <v>1075.116666666667</v>
      </c>
      <c r="F173" s="124">
        <v>1058.8833333333334</v>
      </c>
      <c r="G173" s="124">
        <v>1047.4666666666669</v>
      </c>
      <c r="H173" s="124">
        <v>1102.7666666666671</v>
      </c>
      <c r="I173" s="124">
        <v>1114.1833333333336</v>
      </c>
      <c r="J173" s="124">
        <v>1130.4166666666672</v>
      </c>
      <c r="K173" s="123">
        <v>1097.95</v>
      </c>
      <c r="L173" s="123">
        <v>1070.3</v>
      </c>
      <c r="M173" s="123">
        <v>6.6153000000000004</v>
      </c>
    </row>
    <row r="174" spans="1:13">
      <c r="A174" s="65">
        <v>164</v>
      </c>
      <c r="B174" s="123" t="s">
        <v>72</v>
      </c>
      <c r="C174" s="126">
        <v>547.79999999999995</v>
      </c>
      <c r="D174" s="124">
        <v>549.33333333333337</v>
      </c>
      <c r="E174" s="124">
        <v>543.7166666666667</v>
      </c>
      <c r="F174" s="124">
        <v>539.63333333333333</v>
      </c>
      <c r="G174" s="124">
        <v>534.01666666666665</v>
      </c>
      <c r="H174" s="124">
        <v>553.41666666666674</v>
      </c>
      <c r="I174" s="124">
        <v>559.0333333333333</v>
      </c>
      <c r="J174" s="124">
        <v>563.11666666666679</v>
      </c>
      <c r="K174" s="123">
        <v>554.95000000000005</v>
      </c>
      <c r="L174" s="123">
        <v>545.25</v>
      </c>
      <c r="M174" s="123">
        <v>2.7115</v>
      </c>
    </row>
    <row r="175" spans="1:13">
      <c r="A175" s="65">
        <v>165</v>
      </c>
      <c r="B175" s="123" t="s">
        <v>918</v>
      </c>
      <c r="C175" s="126">
        <v>784.7</v>
      </c>
      <c r="D175" s="124">
        <v>786.06666666666661</v>
      </c>
      <c r="E175" s="124">
        <v>781.13333333333321</v>
      </c>
      <c r="F175" s="124">
        <v>777.56666666666661</v>
      </c>
      <c r="G175" s="124">
        <v>772.63333333333321</v>
      </c>
      <c r="H175" s="124">
        <v>789.63333333333321</v>
      </c>
      <c r="I175" s="124">
        <v>794.56666666666661</v>
      </c>
      <c r="J175" s="124">
        <v>798.13333333333321</v>
      </c>
      <c r="K175" s="123">
        <v>791</v>
      </c>
      <c r="L175" s="123">
        <v>782.5</v>
      </c>
      <c r="M175" s="123">
        <v>0.42919000000000002</v>
      </c>
    </row>
    <row r="176" spans="1:13">
      <c r="A176" s="65">
        <v>166</v>
      </c>
      <c r="B176" s="123" t="s">
        <v>355</v>
      </c>
      <c r="C176" s="126">
        <v>117.3</v>
      </c>
      <c r="D176" s="124">
        <v>118.16666666666667</v>
      </c>
      <c r="E176" s="124">
        <v>115.93333333333334</v>
      </c>
      <c r="F176" s="124">
        <v>114.56666666666666</v>
      </c>
      <c r="G176" s="124">
        <v>112.33333333333333</v>
      </c>
      <c r="H176" s="124">
        <v>119.53333333333335</v>
      </c>
      <c r="I176" s="124">
        <v>121.76666666666667</v>
      </c>
      <c r="J176" s="124">
        <v>123.13333333333335</v>
      </c>
      <c r="K176" s="123">
        <v>120.4</v>
      </c>
      <c r="L176" s="123">
        <v>116.8</v>
      </c>
      <c r="M176" s="123">
        <v>7.8669099999999998</v>
      </c>
    </row>
    <row r="177" spans="1:13">
      <c r="A177" s="65">
        <v>167</v>
      </c>
      <c r="B177" s="123" t="s">
        <v>198</v>
      </c>
      <c r="C177" s="126">
        <v>371.3</v>
      </c>
      <c r="D177" s="124">
        <v>371.25</v>
      </c>
      <c r="E177" s="124">
        <v>368.05</v>
      </c>
      <c r="F177" s="124">
        <v>364.8</v>
      </c>
      <c r="G177" s="124">
        <v>361.6</v>
      </c>
      <c r="H177" s="124">
        <v>374.5</v>
      </c>
      <c r="I177" s="124">
        <v>377.70000000000005</v>
      </c>
      <c r="J177" s="124">
        <v>380.95</v>
      </c>
      <c r="K177" s="123">
        <v>374.45</v>
      </c>
      <c r="L177" s="123">
        <v>368</v>
      </c>
      <c r="M177" s="123">
        <v>0.43343999999999999</v>
      </c>
    </row>
    <row r="178" spans="1:13">
      <c r="A178" s="65">
        <v>168</v>
      </c>
      <c r="B178" s="123" t="s">
        <v>927</v>
      </c>
      <c r="C178" s="126">
        <v>125.6</v>
      </c>
      <c r="D178" s="124">
        <v>125.66666666666667</v>
      </c>
      <c r="E178" s="124">
        <v>123.93333333333334</v>
      </c>
      <c r="F178" s="124">
        <v>122.26666666666667</v>
      </c>
      <c r="G178" s="124">
        <v>120.53333333333333</v>
      </c>
      <c r="H178" s="124">
        <v>127.33333333333334</v>
      </c>
      <c r="I178" s="124">
        <v>129.06666666666666</v>
      </c>
      <c r="J178" s="124">
        <v>130.73333333333335</v>
      </c>
      <c r="K178" s="123">
        <v>127.4</v>
      </c>
      <c r="L178" s="123">
        <v>124</v>
      </c>
      <c r="M178" s="123">
        <v>7.0644999999999998</v>
      </c>
    </row>
    <row r="179" spans="1:13">
      <c r="A179" s="65">
        <v>169</v>
      </c>
      <c r="B179" s="123" t="s">
        <v>931</v>
      </c>
      <c r="C179" s="126">
        <v>346.35</v>
      </c>
      <c r="D179" s="124">
        <v>345.7</v>
      </c>
      <c r="E179" s="124">
        <v>341.65</v>
      </c>
      <c r="F179" s="124">
        <v>336.95</v>
      </c>
      <c r="G179" s="124">
        <v>332.9</v>
      </c>
      <c r="H179" s="124">
        <v>350.4</v>
      </c>
      <c r="I179" s="124">
        <v>354.45000000000005</v>
      </c>
      <c r="J179" s="124">
        <v>359.15</v>
      </c>
      <c r="K179" s="123">
        <v>349.75</v>
      </c>
      <c r="L179" s="123">
        <v>341</v>
      </c>
      <c r="M179" s="123">
        <v>0.18456</v>
      </c>
    </row>
    <row r="180" spans="1:13">
      <c r="A180" s="65">
        <v>170</v>
      </c>
      <c r="B180" s="123" t="s">
        <v>937</v>
      </c>
      <c r="C180" s="126">
        <v>555.6</v>
      </c>
      <c r="D180" s="124">
        <v>555.43333333333339</v>
      </c>
      <c r="E180" s="124">
        <v>539.91666666666674</v>
      </c>
      <c r="F180" s="124">
        <v>524.23333333333335</v>
      </c>
      <c r="G180" s="124">
        <v>508.7166666666667</v>
      </c>
      <c r="H180" s="124">
        <v>571.11666666666679</v>
      </c>
      <c r="I180" s="124">
        <v>586.63333333333344</v>
      </c>
      <c r="J180" s="124">
        <v>602.31666666666683</v>
      </c>
      <c r="K180" s="123">
        <v>570.95000000000005</v>
      </c>
      <c r="L180" s="123">
        <v>539.75</v>
      </c>
      <c r="M180" s="123">
        <v>10.66947</v>
      </c>
    </row>
    <row r="181" spans="1:13">
      <c r="A181" s="65">
        <v>171</v>
      </c>
      <c r="B181" s="123" t="s">
        <v>948</v>
      </c>
      <c r="C181" s="126">
        <v>751.3</v>
      </c>
      <c r="D181" s="124">
        <v>754.25</v>
      </c>
      <c r="E181" s="124">
        <v>742.05</v>
      </c>
      <c r="F181" s="124">
        <v>732.8</v>
      </c>
      <c r="G181" s="124">
        <v>720.59999999999991</v>
      </c>
      <c r="H181" s="124">
        <v>763.5</v>
      </c>
      <c r="I181" s="124">
        <v>775.7</v>
      </c>
      <c r="J181" s="124">
        <v>784.95</v>
      </c>
      <c r="K181" s="123">
        <v>766.45</v>
      </c>
      <c r="L181" s="123">
        <v>745</v>
      </c>
      <c r="M181" s="123">
        <v>0.60087999999999997</v>
      </c>
    </row>
    <row r="182" spans="1:13">
      <c r="A182" s="65">
        <v>172</v>
      </c>
      <c r="B182" s="123" t="s">
        <v>950</v>
      </c>
      <c r="C182" s="126">
        <v>774.4</v>
      </c>
      <c r="D182" s="124">
        <v>776.01666666666677</v>
      </c>
      <c r="E182" s="124">
        <v>765.38333333333355</v>
      </c>
      <c r="F182" s="124">
        <v>756.36666666666679</v>
      </c>
      <c r="G182" s="124">
        <v>745.73333333333358</v>
      </c>
      <c r="H182" s="124">
        <v>785.03333333333353</v>
      </c>
      <c r="I182" s="124">
        <v>795.66666666666674</v>
      </c>
      <c r="J182" s="124">
        <v>804.68333333333351</v>
      </c>
      <c r="K182" s="123">
        <v>786.65</v>
      </c>
      <c r="L182" s="123">
        <v>767</v>
      </c>
      <c r="M182" s="123">
        <v>0.24690000000000001</v>
      </c>
    </row>
    <row r="183" spans="1:13">
      <c r="A183" s="65">
        <v>173</v>
      </c>
      <c r="B183" s="123" t="s">
        <v>952</v>
      </c>
      <c r="C183" s="126">
        <v>895.2</v>
      </c>
      <c r="D183" s="124">
        <v>887.06666666666661</v>
      </c>
      <c r="E183" s="124">
        <v>870.13333333333321</v>
      </c>
      <c r="F183" s="124">
        <v>845.06666666666661</v>
      </c>
      <c r="G183" s="124">
        <v>828.13333333333321</v>
      </c>
      <c r="H183" s="124">
        <v>912.13333333333321</v>
      </c>
      <c r="I183" s="124">
        <v>929.06666666666661</v>
      </c>
      <c r="J183" s="124">
        <v>954.13333333333321</v>
      </c>
      <c r="K183" s="123">
        <v>904</v>
      </c>
      <c r="L183" s="123">
        <v>862</v>
      </c>
      <c r="M183" s="123">
        <v>0.97384999999999999</v>
      </c>
    </row>
    <row r="184" spans="1:13">
      <c r="A184" s="65">
        <v>174</v>
      </c>
      <c r="B184" s="123" t="s">
        <v>907</v>
      </c>
      <c r="C184" s="126">
        <v>137</v>
      </c>
      <c r="D184" s="124">
        <v>138.11666666666667</v>
      </c>
      <c r="E184" s="124">
        <v>134.68333333333334</v>
      </c>
      <c r="F184" s="124">
        <v>132.36666666666667</v>
      </c>
      <c r="G184" s="124">
        <v>128.93333333333334</v>
      </c>
      <c r="H184" s="124">
        <v>140.43333333333334</v>
      </c>
      <c r="I184" s="124">
        <v>143.86666666666667</v>
      </c>
      <c r="J184" s="124">
        <v>146.18333333333334</v>
      </c>
      <c r="K184" s="123">
        <v>141.55000000000001</v>
      </c>
      <c r="L184" s="123">
        <v>135.80000000000001</v>
      </c>
      <c r="M184" s="123">
        <v>1.4030800000000001</v>
      </c>
    </row>
    <row r="185" spans="1:13">
      <c r="A185" s="65">
        <v>175</v>
      </c>
      <c r="B185" s="123" t="s">
        <v>910</v>
      </c>
      <c r="C185" s="126">
        <v>444.65</v>
      </c>
      <c r="D185" s="124">
        <v>448.40000000000003</v>
      </c>
      <c r="E185" s="124">
        <v>437.80000000000007</v>
      </c>
      <c r="F185" s="124">
        <v>430.95000000000005</v>
      </c>
      <c r="G185" s="124">
        <v>420.35000000000008</v>
      </c>
      <c r="H185" s="124">
        <v>455.25000000000006</v>
      </c>
      <c r="I185" s="124">
        <v>465.85000000000008</v>
      </c>
      <c r="J185" s="124">
        <v>472.70000000000005</v>
      </c>
      <c r="K185" s="123">
        <v>459</v>
      </c>
      <c r="L185" s="123">
        <v>441.55</v>
      </c>
      <c r="M185" s="123">
        <v>10.393890000000001</v>
      </c>
    </row>
    <row r="186" spans="1:13">
      <c r="A186" s="65">
        <v>176</v>
      </c>
      <c r="B186" s="123" t="s">
        <v>318</v>
      </c>
      <c r="C186" s="126">
        <v>142.44999999999999</v>
      </c>
      <c r="D186" s="124">
        <v>142.73333333333335</v>
      </c>
      <c r="E186" s="124">
        <v>140.56666666666669</v>
      </c>
      <c r="F186" s="124">
        <v>138.68333333333334</v>
      </c>
      <c r="G186" s="124">
        <v>136.51666666666668</v>
      </c>
      <c r="H186" s="124">
        <v>144.6166666666667</v>
      </c>
      <c r="I186" s="124">
        <v>146.78333333333333</v>
      </c>
      <c r="J186" s="124">
        <v>148.66666666666671</v>
      </c>
      <c r="K186" s="123">
        <v>144.9</v>
      </c>
      <c r="L186" s="123">
        <v>140.85</v>
      </c>
      <c r="M186" s="123">
        <v>2.9895299999999998</v>
      </c>
    </row>
    <row r="187" spans="1:13">
      <c r="A187" s="65">
        <v>177</v>
      </c>
      <c r="B187" s="123" t="s">
        <v>316</v>
      </c>
      <c r="C187" s="126">
        <v>130.75</v>
      </c>
      <c r="D187" s="124">
        <v>131.26666666666668</v>
      </c>
      <c r="E187" s="124">
        <v>129.53333333333336</v>
      </c>
      <c r="F187" s="124">
        <v>128.31666666666669</v>
      </c>
      <c r="G187" s="124">
        <v>126.58333333333337</v>
      </c>
      <c r="H187" s="124">
        <v>132.48333333333335</v>
      </c>
      <c r="I187" s="124">
        <v>134.21666666666664</v>
      </c>
      <c r="J187" s="124">
        <v>135.43333333333334</v>
      </c>
      <c r="K187" s="123">
        <v>133</v>
      </c>
      <c r="L187" s="123">
        <v>130.05000000000001</v>
      </c>
      <c r="M187" s="123">
        <v>15.3721</v>
      </c>
    </row>
    <row r="188" spans="1:13">
      <c r="A188" s="65">
        <v>178</v>
      </c>
      <c r="B188" s="123" t="s">
        <v>199</v>
      </c>
      <c r="C188" s="126">
        <v>204.45</v>
      </c>
      <c r="D188" s="124">
        <v>203.85</v>
      </c>
      <c r="E188" s="124">
        <v>202.39999999999998</v>
      </c>
      <c r="F188" s="124">
        <v>200.35</v>
      </c>
      <c r="G188" s="124">
        <v>198.89999999999998</v>
      </c>
      <c r="H188" s="124">
        <v>205.89999999999998</v>
      </c>
      <c r="I188" s="124">
        <v>207.34999999999997</v>
      </c>
      <c r="J188" s="124">
        <v>209.39999999999998</v>
      </c>
      <c r="K188" s="123">
        <v>205.3</v>
      </c>
      <c r="L188" s="123">
        <v>201.8</v>
      </c>
      <c r="M188" s="123">
        <v>4.6195599999999999</v>
      </c>
    </row>
    <row r="189" spans="1:13">
      <c r="A189" s="65">
        <v>179</v>
      </c>
      <c r="B189" s="123" t="s">
        <v>954</v>
      </c>
      <c r="C189" s="126">
        <v>994.85</v>
      </c>
      <c r="D189" s="124">
        <v>999.94999999999993</v>
      </c>
      <c r="E189" s="124">
        <v>984.89999999999986</v>
      </c>
      <c r="F189" s="124">
        <v>974.94999999999993</v>
      </c>
      <c r="G189" s="124">
        <v>959.89999999999986</v>
      </c>
      <c r="H189" s="124">
        <v>1009.8999999999999</v>
      </c>
      <c r="I189" s="124">
        <v>1024.9499999999998</v>
      </c>
      <c r="J189" s="124">
        <v>1034.8999999999999</v>
      </c>
      <c r="K189" s="123">
        <v>1015</v>
      </c>
      <c r="L189" s="123">
        <v>990</v>
      </c>
      <c r="M189" s="123">
        <v>0.27232000000000001</v>
      </c>
    </row>
    <row r="190" spans="1:13">
      <c r="A190" s="65">
        <v>180</v>
      </c>
      <c r="B190" s="123" t="s">
        <v>973</v>
      </c>
      <c r="C190" s="126">
        <v>64.05</v>
      </c>
      <c r="D190" s="124">
        <v>63.79999999999999</v>
      </c>
      <c r="E190" s="124">
        <v>62.799999999999983</v>
      </c>
      <c r="F190" s="124">
        <v>61.54999999999999</v>
      </c>
      <c r="G190" s="124">
        <v>60.549999999999983</v>
      </c>
      <c r="H190" s="124">
        <v>65.049999999999983</v>
      </c>
      <c r="I190" s="124">
        <v>66.05</v>
      </c>
      <c r="J190" s="124">
        <v>67.299999999999983</v>
      </c>
      <c r="K190" s="123">
        <v>64.8</v>
      </c>
      <c r="L190" s="123">
        <v>62.55</v>
      </c>
      <c r="M190" s="123">
        <v>50.634659999999997</v>
      </c>
    </row>
    <row r="191" spans="1:13">
      <c r="A191" s="65">
        <v>181</v>
      </c>
      <c r="B191" s="123" t="s">
        <v>75</v>
      </c>
      <c r="C191" s="126">
        <v>949.9</v>
      </c>
      <c r="D191" s="124">
        <v>950.83333333333337</v>
      </c>
      <c r="E191" s="124">
        <v>943.06666666666672</v>
      </c>
      <c r="F191" s="124">
        <v>936.23333333333335</v>
      </c>
      <c r="G191" s="124">
        <v>928.4666666666667</v>
      </c>
      <c r="H191" s="124">
        <v>957.66666666666674</v>
      </c>
      <c r="I191" s="124">
        <v>965.43333333333339</v>
      </c>
      <c r="J191" s="124">
        <v>972.26666666666677</v>
      </c>
      <c r="K191" s="123">
        <v>958.6</v>
      </c>
      <c r="L191" s="123">
        <v>944</v>
      </c>
      <c r="M191" s="123">
        <v>14.39714</v>
      </c>
    </row>
    <row r="192" spans="1:13">
      <c r="A192" s="65">
        <v>182</v>
      </c>
      <c r="B192" s="123" t="s">
        <v>77</v>
      </c>
      <c r="C192" s="126">
        <v>1902.55</v>
      </c>
      <c r="D192" s="124">
        <v>1908.1000000000001</v>
      </c>
      <c r="E192" s="124">
        <v>1894.4500000000003</v>
      </c>
      <c r="F192" s="124">
        <v>1886.3500000000001</v>
      </c>
      <c r="G192" s="124">
        <v>1872.7000000000003</v>
      </c>
      <c r="H192" s="124">
        <v>1916.2000000000003</v>
      </c>
      <c r="I192" s="124">
        <v>1929.8500000000004</v>
      </c>
      <c r="J192" s="124">
        <v>1937.9500000000003</v>
      </c>
      <c r="K192" s="123">
        <v>1921.75</v>
      </c>
      <c r="L192" s="123">
        <v>1900</v>
      </c>
      <c r="M192" s="123">
        <v>11.96832</v>
      </c>
    </row>
    <row r="193" spans="1:13">
      <c r="A193" s="65">
        <v>183</v>
      </c>
      <c r="B193" s="123" t="s">
        <v>303</v>
      </c>
      <c r="C193" s="126">
        <v>439.8</v>
      </c>
      <c r="D193" s="124">
        <v>436.48333333333335</v>
      </c>
      <c r="E193" s="124">
        <v>429.31666666666672</v>
      </c>
      <c r="F193" s="124">
        <v>418.83333333333337</v>
      </c>
      <c r="G193" s="124">
        <v>411.66666666666674</v>
      </c>
      <c r="H193" s="124">
        <v>446.9666666666667</v>
      </c>
      <c r="I193" s="124">
        <v>454.13333333333333</v>
      </c>
      <c r="J193" s="124">
        <v>464.61666666666667</v>
      </c>
      <c r="K193" s="123">
        <v>443.65</v>
      </c>
      <c r="L193" s="123">
        <v>426</v>
      </c>
      <c r="M193" s="123">
        <v>0.33644000000000002</v>
      </c>
    </row>
    <row r="194" spans="1:13">
      <c r="A194" s="65">
        <v>184</v>
      </c>
      <c r="B194" s="123" t="s">
        <v>1026</v>
      </c>
      <c r="C194" s="126">
        <v>92.25</v>
      </c>
      <c r="D194" s="124">
        <v>93.25</v>
      </c>
      <c r="E194" s="124">
        <v>90.8</v>
      </c>
      <c r="F194" s="124">
        <v>89.35</v>
      </c>
      <c r="G194" s="124">
        <v>86.899999999999991</v>
      </c>
      <c r="H194" s="124">
        <v>94.7</v>
      </c>
      <c r="I194" s="124">
        <v>97.149999999999991</v>
      </c>
      <c r="J194" s="124">
        <v>98.600000000000009</v>
      </c>
      <c r="K194" s="123">
        <v>95.7</v>
      </c>
      <c r="L194" s="123">
        <v>91.8</v>
      </c>
      <c r="M194" s="123">
        <v>2.1589499999999999</v>
      </c>
    </row>
    <row r="195" spans="1:13">
      <c r="A195" s="65">
        <v>185</v>
      </c>
      <c r="B195" s="123" t="s">
        <v>961</v>
      </c>
      <c r="C195" s="126">
        <v>37.549999999999997</v>
      </c>
      <c r="D195" s="124">
        <v>37.916666666666664</v>
      </c>
      <c r="E195" s="124">
        <v>37.133333333333326</v>
      </c>
      <c r="F195" s="124">
        <v>36.716666666666661</v>
      </c>
      <c r="G195" s="124">
        <v>35.933333333333323</v>
      </c>
      <c r="H195" s="124">
        <v>38.333333333333329</v>
      </c>
      <c r="I195" s="124">
        <v>39.116666666666674</v>
      </c>
      <c r="J195" s="124">
        <v>39.533333333333331</v>
      </c>
      <c r="K195" s="123">
        <v>38.700000000000003</v>
      </c>
      <c r="L195" s="123">
        <v>37.5</v>
      </c>
      <c r="M195" s="123">
        <v>1.7415099999999999</v>
      </c>
    </row>
    <row r="196" spans="1:13">
      <c r="A196" s="65">
        <v>186</v>
      </c>
      <c r="B196" s="123" t="s">
        <v>963</v>
      </c>
      <c r="C196" s="126">
        <v>767</v>
      </c>
      <c r="D196" s="124">
        <v>771.66666666666663</v>
      </c>
      <c r="E196" s="124">
        <v>760.33333333333326</v>
      </c>
      <c r="F196" s="124">
        <v>753.66666666666663</v>
      </c>
      <c r="G196" s="124">
        <v>742.33333333333326</v>
      </c>
      <c r="H196" s="124">
        <v>778.33333333333326</v>
      </c>
      <c r="I196" s="124">
        <v>789.66666666666652</v>
      </c>
      <c r="J196" s="124">
        <v>796.33333333333326</v>
      </c>
      <c r="K196" s="123">
        <v>783</v>
      </c>
      <c r="L196" s="123">
        <v>765</v>
      </c>
      <c r="M196" s="123">
        <v>6.3820000000000002E-2</v>
      </c>
    </row>
    <row r="197" spans="1:13">
      <c r="A197" s="65">
        <v>187</v>
      </c>
      <c r="B197" s="123" t="s">
        <v>74</v>
      </c>
      <c r="C197" s="126">
        <v>512.1</v>
      </c>
      <c r="D197" s="124">
        <v>513.23333333333335</v>
      </c>
      <c r="E197" s="124">
        <v>506.56666666666672</v>
      </c>
      <c r="F197" s="124">
        <v>501.03333333333336</v>
      </c>
      <c r="G197" s="124">
        <v>494.36666666666673</v>
      </c>
      <c r="H197" s="124">
        <v>518.76666666666665</v>
      </c>
      <c r="I197" s="124">
        <v>525.43333333333317</v>
      </c>
      <c r="J197" s="124">
        <v>530.9666666666667</v>
      </c>
      <c r="K197" s="123">
        <v>519.9</v>
      </c>
      <c r="L197" s="123">
        <v>507.7</v>
      </c>
      <c r="M197" s="123">
        <v>7.3802300000000001</v>
      </c>
    </row>
    <row r="198" spans="1:13">
      <c r="A198" s="65">
        <v>188</v>
      </c>
      <c r="B198" s="123" t="s">
        <v>983</v>
      </c>
      <c r="C198" s="126">
        <v>159.30000000000001</v>
      </c>
      <c r="D198" s="124">
        <v>160.06666666666666</v>
      </c>
      <c r="E198" s="124">
        <v>157.68333333333334</v>
      </c>
      <c r="F198" s="124">
        <v>156.06666666666666</v>
      </c>
      <c r="G198" s="124">
        <v>153.68333333333334</v>
      </c>
      <c r="H198" s="124">
        <v>161.68333333333334</v>
      </c>
      <c r="I198" s="124">
        <v>164.06666666666666</v>
      </c>
      <c r="J198" s="124">
        <v>165.68333333333334</v>
      </c>
      <c r="K198" s="123">
        <v>162.44999999999999</v>
      </c>
      <c r="L198" s="123">
        <v>158.44999999999999</v>
      </c>
      <c r="M198" s="123">
        <v>0.88400000000000001</v>
      </c>
    </row>
    <row r="199" spans="1:13">
      <c r="A199" s="65">
        <v>189</v>
      </c>
      <c r="B199" s="123" t="s">
        <v>987</v>
      </c>
      <c r="C199" s="126">
        <v>673</v>
      </c>
      <c r="D199" s="124">
        <v>676.66666666666663</v>
      </c>
      <c r="E199" s="124">
        <v>667.33333333333326</v>
      </c>
      <c r="F199" s="124">
        <v>661.66666666666663</v>
      </c>
      <c r="G199" s="124">
        <v>652.33333333333326</v>
      </c>
      <c r="H199" s="124">
        <v>682.33333333333326</v>
      </c>
      <c r="I199" s="124">
        <v>691.66666666666652</v>
      </c>
      <c r="J199" s="124">
        <v>697.33333333333326</v>
      </c>
      <c r="K199" s="123">
        <v>686</v>
      </c>
      <c r="L199" s="123">
        <v>671</v>
      </c>
      <c r="M199" s="123">
        <v>0.11706999999999999</v>
      </c>
    </row>
    <row r="200" spans="1:13">
      <c r="A200" s="65">
        <v>190</v>
      </c>
      <c r="B200" s="123" t="s">
        <v>79</v>
      </c>
      <c r="C200" s="126">
        <v>3585.5</v>
      </c>
      <c r="D200" s="124">
        <v>3574.8166666666671</v>
      </c>
      <c r="E200" s="124">
        <v>3555.6833333333343</v>
      </c>
      <c r="F200" s="124">
        <v>3525.8666666666672</v>
      </c>
      <c r="G200" s="124">
        <v>3506.7333333333345</v>
      </c>
      <c r="H200" s="124">
        <v>3604.6333333333341</v>
      </c>
      <c r="I200" s="124">
        <v>3623.7666666666664</v>
      </c>
      <c r="J200" s="124">
        <v>3653.5833333333339</v>
      </c>
      <c r="K200" s="123">
        <v>3593.95</v>
      </c>
      <c r="L200" s="123">
        <v>3545</v>
      </c>
      <c r="M200" s="123">
        <v>3.2089300000000001</v>
      </c>
    </row>
    <row r="201" spans="1:13">
      <c r="A201" s="65">
        <v>191</v>
      </c>
      <c r="B201" s="123" t="s">
        <v>80</v>
      </c>
      <c r="C201" s="126">
        <v>346.05</v>
      </c>
      <c r="D201" s="124">
        <v>345.43333333333334</v>
      </c>
      <c r="E201" s="124">
        <v>342.66666666666669</v>
      </c>
      <c r="F201" s="124">
        <v>339.28333333333336</v>
      </c>
      <c r="G201" s="124">
        <v>336.51666666666671</v>
      </c>
      <c r="H201" s="124">
        <v>348.81666666666666</v>
      </c>
      <c r="I201" s="124">
        <v>351.58333333333331</v>
      </c>
      <c r="J201" s="124">
        <v>354.96666666666664</v>
      </c>
      <c r="K201" s="123">
        <v>348.2</v>
      </c>
      <c r="L201" s="123">
        <v>342.05</v>
      </c>
      <c r="M201" s="123">
        <v>11.919309999999999</v>
      </c>
    </row>
    <row r="202" spans="1:13">
      <c r="A202" s="65">
        <v>192</v>
      </c>
      <c r="B202" s="123" t="s">
        <v>992</v>
      </c>
      <c r="C202" s="126">
        <v>28.75</v>
      </c>
      <c r="D202" s="124">
        <v>29</v>
      </c>
      <c r="E202" s="124">
        <v>28.35</v>
      </c>
      <c r="F202" s="124">
        <v>27.950000000000003</v>
      </c>
      <c r="G202" s="124">
        <v>27.300000000000004</v>
      </c>
      <c r="H202" s="124">
        <v>29.4</v>
      </c>
      <c r="I202" s="124">
        <v>30.049999999999997</v>
      </c>
      <c r="J202" s="124">
        <v>30.449999999999996</v>
      </c>
      <c r="K202" s="123">
        <v>29.65</v>
      </c>
      <c r="L202" s="123">
        <v>28.6</v>
      </c>
      <c r="M202" s="123">
        <v>33.429169999999999</v>
      </c>
    </row>
    <row r="203" spans="1:13">
      <c r="A203" s="65">
        <v>193</v>
      </c>
      <c r="B203" s="123" t="s">
        <v>1000</v>
      </c>
      <c r="C203" s="126">
        <v>354.3</v>
      </c>
      <c r="D203" s="124">
        <v>355.7</v>
      </c>
      <c r="E203" s="124">
        <v>349.59999999999997</v>
      </c>
      <c r="F203" s="124">
        <v>344.9</v>
      </c>
      <c r="G203" s="124">
        <v>338.79999999999995</v>
      </c>
      <c r="H203" s="124">
        <v>360.4</v>
      </c>
      <c r="I203" s="124">
        <v>366.5</v>
      </c>
      <c r="J203" s="124">
        <v>371.2</v>
      </c>
      <c r="K203" s="123">
        <v>361.8</v>
      </c>
      <c r="L203" s="123">
        <v>351</v>
      </c>
      <c r="M203" s="123">
        <v>1.6718299999999999</v>
      </c>
    </row>
    <row r="204" spans="1:13">
      <c r="A204" s="65">
        <v>194</v>
      </c>
      <c r="B204" s="123" t="s">
        <v>81</v>
      </c>
      <c r="C204" s="126">
        <v>244.3</v>
      </c>
      <c r="D204" s="124">
        <v>245.85000000000002</v>
      </c>
      <c r="E204" s="124">
        <v>241.80000000000004</v>
      </c>
      <c r="F204" s="124">
        <v>239.3</v>
      </c>
      <c r="G204" s="124">
        <v>235.25000000000003</v>
      </c>
      <c r="H204" s="124">
        <v>248.35000000000005</v>
      </c>
      <c r="I204" s="124">
        <v>252.4</v>
      </c>
      <c r="J204" s="124">
        <v>254.90000000000006</v>
      </c>
      <c r="K204" s="123">
        <v>249.9</v>
      </c>
      <c r="L204" s="123">
        <v>243.35</v>
      </c>
      <c r="M204" s="123">
        <v>48.050040000000003</v>
      </c>
    </row>
    <row r="205" spans="1:13">
      <c r="A205" s="65">
        <v>195</v>
      </c>
      <c r="B205" s="123" t="s">
        <v>968</v>
      </c>
      <c r="C205" s="126">
        <v>33.950000000000003</v>
      </c>
      <c r="D205" s="124">
        <v>34.133333333333333</v>
      </c>
      <c r="E205" s="124">
        <v>33.616666666666667</v>
      </c>
      <c r="F205" s="124">
        <v>33.283333333333331</v>
      </c>
      <c r="G205" s="124">
        <v>32.766666666666666</v>
      </c>
      <c r="H205" s="124">
        <v>34.466666666666669</v>
      </c>
      <c r="I205" s="124">
        <v>34.983333333333334</v>
      </c>
      <c r="J205" s="124">
        <v>35.31666666666667</v>
      </c>
      <c r="K205" s="123">
        <v>34.65</v>
      </c>
      <c r="L205" s="123">
        <v>33.799999999999997</v>
      </c>
      <c r="M205" s="123">
        <v>33.271520000000002</v>
      </c>
    </row>
    <row r="206" spans="1:13">
      <c r="A206" s="65">
        <v>196</v>
      </c>
      <c r="B206" s="123" t="s">
        <v>1004</v>
      </c>
      <c r="C206" s="126">
        <v>73.900000000000006</v>
      </c>
      <c r="D206" s="124">
        <v>74.350000000000009</v>
      </c>
      <c r="E206" s="124">
        <v>73.200000000000017</v>
      </c>
      <c r="F206" s="124">
        <v>72.500000000000014</v>
      </c>
      <c r="G206" s="124">
        <v>71.350000000000023</v>
      </c>
      <c r="H206" s="124">
        <v>75.050000000000011</v>
      </c>
      <c r="I206" s="124">
        <v>76.200000000000017</v>
      </c>
      <c r="J206" s="124">
        <v>76.900000000000006</v>
      </c>
      <c r="K206" s="123">
        <v>75.5</v>
      </c>
      <c r="L206" s="123">
        <v>73.650000000000006</v>
      </c>
      <c r="M206" s="123">
        <v>14.472060000000001</v>
      </c>
    </row>
    <row r="207" spans="1:13">
      <c r="A207" s="65">
        <v>197</v>
      </c>
      <c r="B207" s="123" t="s">
        <v>82</v>
      </c>
      <c r="C207" s="126">
        <v>391.5</v>
      </c>
      <c r="D207" s="124">
        <v>391.61666666666662</v>
      </c>
      <c r="E207" s="124">
        <v>387.88333333333321</v>
      </c>
      <c r="F207" s="124">
        <v>384.26666666666659</v>
      </c>
      <c r="G207" s="124">
        <v>380.53333333333319</v>
      </c>
      <c r="H207" s="124">
        <v>395.23333333333323</v>
      </c>
      <c r="I207" s="124">
        <v>398.9666666666667</v>
      </c>
      <c r="J207" s="124">
        <v>402.58333333333326</v>
      </c>
      <c r="K207" s="123">
        <v>395.35</v>
      </c>
      <c r="L207" s="123">
        <v>388</v>
      </c>
      <c r="M207" s="123">
        <v>28.149349999999998</v>
      </c>
    </row>
    <row r="208" spans="1:13">
      <c r="A208" s="65">
        <v>198</v>
      </c>
      <c r="B208" s="123" t="s">
        <v>83</v>
      </c>
      <c r="C208" s="126">
        <v>1346.35</v>
      </c>
      <c r="D208" s="124">
        <v>1344.3166666666666</v>
      </c>
      <c r="E208" s="124">
        <v>1336.1333333333332</v>
      </c>
      <c r="F208" s="124">
        <v>1325.9166666666665</v>
      </c>
      <c r="G208" s="124">
        <v>1317.7333333333331</v>
      </c>
      <c r="H208" s="124">
        <v>1354.5333333333333</v>
      </c>
      <c r="I208" s="124">
        <v>1362.7166666666667</v>
      </c>
      <c r="J208" s="124">
        <v>1372.9333333333334</v>
      </c>
      <c r="K208" s="123">
        <v>1352.5</v>
      </c>
      <c r="L208" s="123">
        <v>1334.1</v>
      </c>
      <c r="M208" s="123">
        <v>13.16559</v>
      </c>
    </row>
    <row r="209" spans="1:13">
      <c r="A209" s="65">
        <v>199</v>
      </c>
      <c r="B209" s="123" t="s">
        <v>84</v>
      </c>
      <c r="C209" s="126">
        <v>329.4</v>
      </c>
      <c r="D209" s="124">
        <v>330.15000000000003</v>
      </c>
      <c r="E209" s="124">
        <v>325.50000000000006</v>
      </c>
      <c r="F209" s="124">
        <v>321.60000000000002</v>
      </c>
      <c r="G209" s="124">
        <v>316.95000000000005</v>
      </c>
      <c r="H209" s="124">
        <v>334.05000000000007</v>
      </c>
      <c r="I209" s="124">
        <v>338.70000000000005</v>
      </c>
      <c r="J209" s="124">
        <v>342.60000000000008</v>
      </c>
      <c r="K209" s="123">
        <v>334.8</v>
      </c>
      <c r="L209" s="123">
        <v>326.25</v>
      </c>
      <c r="M209" s="123">
        <v>13.60525</v>
      </c>
    </row>
    <row r="210" spans="1:13">
      <c r="A210" s="65">
        <v>200</v>
      </c>
      <c r="B210" s="123" t="s">
        <v>2478</v>
      </c>
      <c r="C210" s="126">
        <v>77.400000000000006</v>
      </c>
      <c r="D210" s="124">
        <v>78.05</v>
      </c>
      <c r="E210" s="124">
        <v>76.349999999999994</v>
      </c>
      <c r="F210" s="124">
        <v>75.3</v>
      </c>
      <c r="G210" s="124">
        <v>73.599999999999994</v>
      </c>
      <c r="H210" s="124">
        <v>79.099999999999994</v>
      </c>
      <c r="I210" s="124">
        <v>80.800000000000011</v>
      </c>
      <c r="J210" s="124">
        <v>81.849999999999994</v>
      </c>
      <c r="K210" s="123">
        <v>79.75</v>
      </c>
      <c r="L210" s="123">
        <v>77</v>
      </c>
      <c r="M210" s="123">
        <v>13.62688</v>
      </c>
    </row>
    <row r="211" spans="1:13">
      <c r="A211" s="65">
        <v>201</v>
      </c>
      <c r="B211" s="123" t="s">
        <v>76</v>
      </c>
      <c r="C211" s="126">
        <v>1828.65</v>
      </c>
      <c r="D211" s="124">
        <v>1832.8999999999999</v>
      </c>
      <c r="E211" s="124">
        <v>1814.7999999999997</v>
      </c>
      <c r="F211" s="124">
        <v>1800.9499999999998</v>
      </c>
      <c r="G211" s="124">
        <v>1782.8499999999997</v>
      </c>
      <c r="H211" s="124">
        <v>1846.7499999999998</v>
      </c>
      <c r="I211" s="124">
        <v>1864.8499999999997</v>
      </c>
      <c r="J211" s="124">
        <v>1878.6999999999998</v>
      </c>
      <c r="K211" s="123">
        <v>1851</v>
      </c>
      <c r="L211" s="123">
        <v>1819.05</v>
      </c>
      <c r="M211" s="123">
        <v>25.583130000000001</v>
      </c>
    </row>
    <row r="212" spans="1:13">
      <c r="A212" s="65">
        <v>202</v>
      </c>
      <c r="B212" s="123" t="s">
        <v>78</v>
      </c>
      <c r="C212" s="126">
        <v>50.5</v>
      </c>
      <c r="D212" s="124">
        <v>50.75</v>
      </c>
      <c r="E212" s="124">
        <v>49.95</v>
      </c>
      <c r="F212" s="124">
        <v>49.400000000000006</v>
      </c>
      <c r="G212" s="124">
        <v>48.600000000000009</v>
      </c>
      <c r="H212" s="124">
        <v>51.3</v>
      </c>
      <c r="I212" s="124">
        <v>52.099999999999994</v>
      </c>
      <c r="J212" s="124">
        <v>52.649999999999991</v>
      </c>
      <c r="K212" s="123">
        <v>51.55</v>
      </c>
      <c r="L212" s="123">
        <v>50.2</v>
      </c>
      <c r="M212" s="123">
        <v>70.043549999999996</v>
      </c>
    </row>
    <row r="213" spans="1:13">
      <c r="A213" s="65">
        <v>203</v>
      </c>
      <c r="B213" s="123" t="s">
        <v>99</v>
      </c>
      <c r="C213" s="126">
        <v>266.39999999999998</v>
      </c>
      <c r="D213" s="124">
        <v>266.7</v>
      </c>
      <c r="E213" s="124">
        <v>265.2</v>
      </c>
      <c r="F213" s="124">
        <v>264</v>
      </c>
      <c r="G213" s="124">
        <v>262.5</v>
      </c>
      <c r="H213" s="124">
        <v>267.89999999999998</v>
      </c>
      <c r="I213" s="124">
        <v>269.39999999999998</v>
      </c>
      <c r="J213" s="124">
        <v>270.59999999999997</v>
      </c>
      <c r="K213" s="123">
        <v>268.2</v>
      </c>
      <c r="L213" s="123">
        <v>265.5</v>
      </c>
      <c r="M213" s="123">
        <v>74.299239999999998</v>
      </c>
    </row>
    <row r="214" spans="1:13">
      <c r="A214" s="65">
        <v>204</v>
      </c>
      <c r="B214" s="123" t="s">
        <v>87</v>
      </c>
      <c r="C214" s="126">
        <v>322.14999999999998</v>
      </c>
      <c r="D214" s="124">
        <v>322.95</v>
      </c>
      <c r="E214" s="124">
        <v>318.84999999999997</v>
      </c>
      <c r="F214" s="124">
        <v>315.54999999999995</v>
      </c>
      <c r="G214" s="124">
        <v>311.44999999999993</v>
      </c>
      <c r="H214" s="124">
        <v>326.25</v>
      </c>
      <c r="I214" s="124">
        <v>330.35</v>
      </c>
      <c r="J214" s="124">
        <v>333.65000000000003</v>
      </c>
      <c r="K214" s="123">
        <v>327.05</v>
      </c>
      <c r="L214" s="123">
        <v>319.64999999999998</v>
      </c>
      <c r="M214" s="123">
        <v>96.236509999999996</v>
      </c>
    </row>
    <row r="215" spans="1:13">
      <c r="A215" s="65">
        <v>205</v>
      </c>
      <c r="B215" s="123" t="s">
        <v>2271</v>
      </c>
      <c r="C215" s="126">
        <v>413.75</v>
      </c>
      <c r="D215" s="124">
        <v>412.9666666666667</v>
      </c>
      <c r="E215" s="124">
        <v>409.98333333333341</v>
      </c>
      <c r="F215" s="124">
        <v>406.2166666666667</v>
      </c>
      <c r="G215" s="124">
        <v>403.23333333333341</v>
      </c>
      <c r="H215" s="124">
        <v>416.73333333333341</v>
      </c>
      <c r="I215" s="124">
        <v>419.71666666666675</v>
      </c>
      <c r="J215" s="124">
        <v>423.48333333333341</v>
      </c>
      <c r="K215" s="123">
        <v>415.95</v>
      </c>
      <c r="L215" s="123">
        <v>409.2</v>
      </c>
      <c r="M215" s="123">
        <v>3.8466499999999999</v>
      </c>
    </row>
    <row r="216" spans="1:13">
      <c r="A216" s="65">
        <v>206</v>
      </c>
      <c r="B216" s="123" t="s">
        <v>1036</v>
      </c>
      <c r="C216" s="126">
        <v>3802.9</v>
      </c>
      <c r="D216" s="124">
        <v>3799.6833333333338</v>
      </c>
      <c r="E216" s="124">
        <v>3764.5666666666675</v>
      </c>
      <c r="F216" s="124">
        <v>3726.2333333333336</v>
      </c>
      <c r="G216" s="124">
        <v>3691.1166666666672</v>
      </c>
      <c r="H216" s="124">
        <v>3838.0166666666678</v>
      </c>
      <c r="I216" s="124">
        <v>3873.1333333333337</v>
      </c>
      <c r="J216" s="124">
        <v>3911.4666666666681</v>
      </c>
      <c r="K216" s="123">
        <v>3834.8</v>
      </c>
      <c r="L216" s="123">
        <v>3761.35</v>
      </c>
      <c r="M216" s="123">
        <v>8.7100000000000007E-3</v>
      </c>
    </row>
    <row r="217" spans="1:13">
      <c r="A217" s="65">
        <v>207</v>
      </c>
      <c r="B217" s="123" t="s">
        <v>88</v>
      </c>
      <c r="C217" s="126">
        <v>73.5</v>
      </c>
      <c r="D217" s="124">
        <v>75.2</v>
      </c>
      <c r="E217" s="124">
        <v>70.5</v>
      </c>
      <c r="F217" s="124">
        <v>67.5</v>
      </c>
      <c r="G217" s="124">
        <v>62.8</v>
      </c>
      <c r="H217" s="124">
        <v>78.2</v>
      </c>
      <c r="I217" s="124">
        <v>82.90000000000002</v>
      </c>
      <c r="J217" s="124">
        <v>85.9</v>
      </c>
      <c r="K217" s="123">
        <v>79.900000000000006</v>
      </c>
      <c r="L217" s="123">
        <v>72.2</v>
      </c>
      <c r="M217" s="123">
        <v>318.84586000000002</v>
      </c>
    </row>
    <row r="218" spans="1:13">
      <c r="A218" s="65">
        <v>208</v>
      </c>
      <c r="B218" s="123" t="s">
        <v>1041</v>
      </c>
      <c r="C218" s="126">
        <v>52.05</v>
      </c>
      <c r="D218" s="124">
        <v>52.116666666666667</v>
      </c>
      <c r="E218" s="124">
        <v>51.683333333333337</v>
      </c>
      <c r="F218" s="124">
        <v>51.31666666666667</v>
      </c>
      <c r="G218" s="124">
        <v>50.88333333333334</v>
      </c>
      <c r="H218" s="124">
        <v>52.483333333333334</v>
      </c>
      <c r="I218" s="124">
        <v>52.916666666666657</v>
      </c>
      <c r="J218" s="124">
        <v>53.283333333333331</v>
      </c>
      <c r="K218" s="123">
        <v>52.55</v>
      </c>
      <c r="L218" s="123">
        <v>51.75</v>
      </c>
      <c r="M218" s="123">
        <v>36.715589999999999</v>
      </c>
    </row>
    <row r="219" spans="1:13">
      <c r="A219" s="65">
        <v>209</v>
      </c>
      <c r="B219" s="123" t="s">
        <v>90</v>
      </c>
      <c r="C219" s="126">
        <v>52.45</v>
      </c>
      <c r="D219" s="124">
        <v>52.783333333333331</v>
      </c>
      <c r="E219" s="124">
        <v>51.916666666666664</v>
      </c>
      <c r="F219" s="124">
        <v>51.383333333333333</v>
      </c>
      <c r="G219" s="124">
        <v>50.516666666666666</v>
      </c>
      <c r="H219" s="124">
        <v>53.316666666666663</v>
      </c>
      <c r="I219" s="124">
        <v>54.183333333333337</v>
      </c>
      <c r="J219" s="124">
        <v>54.716666666666661</v>
      </c>
      <c r="K219" s="123">
        <v>53.65</v>
      </c>
      <c r="L219" s="123">
        <v>52.25</v>
      </c>
      <c r="M219" s="123">
        <v>22.039490000000001</v>
      </c>
    </row>
    <row r="220" spans="1:13">
      <c r="A220" s="65">
        <v>210</v>
      </c>
      <c r="B220" s="123" t="s">
        <v>1043</v>
      </c>
      <c r="C220" s="126">
        <v>1437.95</v>
      </c>
      <c r="D220" s="124">
        <v>1418.7166666666665</v>
      </c>
      <c r="E220" s="124">
        <v>1392.4333333333329</v>
      </c>
      <c r="F220" s="124">
        <v>1346.9166666666665</v>
      </c>
      <c r="G220" s="124">
        <v>1320.633333333333</v>
      </c>
      <c r="H220" s="124">
        <v>1464.2333333333329</v>
      </c>
      <c r="I220" s="124">
        <v>1490.5166666666662</v>
      </c>
      <c r="J220" s="124">
        <v>1536.0333333333328</v>
      </c>
      <c r="K220" s="123">
        <v>1445</v>
      </c>
      <c r="L220" s="123">
        <v>1373.2</v>
      </c>
      <c r="M220" s="123">
        <v>0.13492000000000001</v>
      </c>
    </row>
    <row r="221" spans="1:13">
      <c r="A221" s="65">
        <v>211</v>
      </c>
      <c r="B221" s="123" t="s">
        <v>91</v>
      </c>
      <c r="C221" s="126">
        <v>22.95</v>
      </c>
      <c r="D221" s="124">
        <v>23.083333333333332</v>
      </c>
      <c r="E221" s="124">
        <v>22.666666666666664</v>
      </c>
      <c r="F221" s="124">
        <v>22.383333333333333</v>
      </c>
      <c r="G221" s="124">
        <v>21.966666666666665</v>
      </c>
      <c r="H221" s="124">
        <v>23.366666666666664</v>
      </c>
      <c r="I221" s="124">
        <v>23.783333333333328</v>
      </c>
      <c r="J221" s="124">
        <v>24.066666666666663</v>
      </c>
      <c r="K221" s="123">
        <v>23.5</v>
      </c>
      <c r="L221" s="123">
        <v>22.8</v>
      </c>
      <c r="M221" s="123">
        <v>57.103299999999997</v>
      </c>
    </row>
    <row r="222" spans="1:13">
      <c r="A222" s="65">
        <v>212</v>
      </c>
      <c r="B222" s="123" t="s">
        <v>1050</v>
      </c>
      <c r="C222" s="126">
        <v>70.900000000000006</v>
      </c>
      <c r="D222" s="124">
        <v>71.483333333333334</v>
      </c>
      <c r="E222" s="124">
        <v>70.066666666666663</v>
      </c>
      <c r="F222" s="124">
        <v>69.233333333333334</v>
      </c>
      <c r="G222" s="124">
        <v>67.816666666666663</v>
      </c>
      <c r="H222" s="124">
        <v>72.316666666666663</v>
      </c>
      <c r="I222" s="124">
        <v>73.73333333333332</v>
      </c>
      <c r="J222" s="124">
        <v>74.566666666666663</v>
      </c>
      <c r="K222" s="123">
        <v>72.900000000000006</v>
      </c>
      <c r="L222" s="123">
        <v>70.650000000000006</v>
      </c>
      <c r="M222" s="123">
        <v>1.48411</v>
      </c>
    </row>
    <row r="223" spans="1:13">
      <c r="A223" s="65">
        <v>213</v>
      </c>
      <c r="B223" s="123" t="s">
        <v>98</v>
      </c>
      <c r="C223" s="126">
        <v>233.85</v>
      </c>
      <c r="D223" s="124">
        <v>232.20000000000002</v>
      </c>
      <c r="E223" s="124">
        <v>229.15000000000003</v>
      </c>
      <c r="F223" s="124">
        <v>224.45000000000002</v>
      </c>
      <c r="G223" s="124">
        <v>221.40000000000003</v>
      </c>
      <c r="H223" s="124">
        <v>236.90000000000003</v>
      </c>
      <c r="I223" s="124">
        <v>239.95000000000005</v>
      </c>
      <c r="J223" s="124">
        <v>244.65000000000003</v>
      </c>
      <c r="K223" s="123">
        <v>235.25</v>
      </c>
      <c r="L223" s="123">
        <v>227.5</v>
      </c>
      <c r="M223" s="123">
        <v>17.05227</v>
      </c>
    </row>
    <row r="224" spans="1:13">
      <c r="A224" s="65">
        <v>214</v>
      </c>
      <c r="B224" s="123" t="s">
        <v>1108</v>
      </c>
      <c r="C224" s="126">
        <v>180.9</v>
      </c>
      <c r="D224" s="124">
        <v>182.29999999999998</v>
      </c>
      <c r="E224" s="124">
        <v>178.74999999999997</v>
      </c>
      <c r="F224" s="124">
        <v>176.6</v>
      </c>
      <c r="G224" s="124">
        <v>173.04999999999998</v>
      </c>
      <c r="H224" s="124">
        <v>184.44999999999996</v>
      </c>
      <c r="I224" s="124">
        <v>187.99999999999997</v>
      </c>
      <c r="J224" s="124">
        <v>190.14999999999995</v>
      </c>
      <c r="K224" s="123">
        <v>185.85</v>
      </c>
      <c r="L224" s="123">
        <v>180.15</v>
      </c>
      <c r="M224" s="123">
        <v>1.2180800000000001</v>
      </c>
    </row>
    <row r="225" spans="1:13">
      <c r="A225" s="65">
        <v>215</v>
      </c>
      <c r="B225" s="123" t="s">
        <v>1110</v>
      </c>
      <c r="C225" s="126">
        <v>117.9</v>
      </c>
      <c r="D225" s="124">
        <v>119.18333333333334</v>
      </c>
      <c r="E225" s="124">
        <v>116.11666666666667</v>
      </c>
      <c r="F225" s="124">
        <v>114.33333333333334</v>
      </c>
      <c r="G225" s="124">
        <v>111.26666666666668</v>
      </c>
      <c r="H225" s="124">
        <v>120.96666666666667</v>
      </c>
      <c r="I225" s="124">
        <v>124.03333333333333</v>
      </c>
      <c r="J225" s="124">
        <v>125.81666666666666</v>
      </c>
      <c r="K225" s="123">
        <v>122.25</v>
      </c>
      <c r="L225" s="123">
        <v>117.4</v>
      </c>
      <c r="M225" s="123">
        <v>7.1143700000000001</v>
      </c>
    </row>
    <row r="226" spans="1:13">
      <c r="A226" s="65">
        <v>216</v>
      </c>
      <c r="B226" s="123" t="s">
        <v>89</v>
      </c>
      <c r="C226" s="126">
        <v>84.3</v>
      </c>
      <c r="D226" s="124">
        <v>84.100000000000009</v>
      </c>
      <c r="E226" s="124">
        <v>82.950000000000017</v>
      </c>
      <c r="F226" s="124">
        <v>81.600000000000009</v>
      </c>
      <c r="G226" s="124">
        <v>80.450000000000017</v>
      </c>
      <c r="H226" s="124">
        <v>85.450000000000017</v>
      </c>
      <c r="I226" s="124">
        <v>86.600000000000023</v>
      </c>
      <c r="J226" s="124">
        <v>87.950000000000017</v>
      </c>
      <c r="K226" s="123">
        <v>85.25</v>
      </c>
      <c r="L226" s="123">
        <v>82.75</v>
      </c>
      <c r="M226" s="123">
        <v>207.18134000000001</v>
      </c>
    </row>
    <row r="227" spans="1:13">
      <c r="A227" s="65">
        <v>217</v>
      </c>
      <c r="B227" s="123" t="s">
        <v>1046</v>
      </c>
      <c r="C227" s="126">
        <v>823.45</v>
      </c>
      <c r="D227" s="124">
        <v>824.18333333333339</v>
      </c>
      <c r="E227" s="124">
        <v>818.26666666666677</v>
      </c>
      <c r="F227" s="124">
        <v>813.08333333333337</v>
      </c>
      <c r="G227" s="124">
        <v>807.16666666666674</v>
      </c>
      <c r="H227" s="124">
        <v>829.36666666666679</v>
      </c>
      <c r="I227" s="124">
        <v>835.2833333333333</v>
      </c>
      <c r="J227" s="124">
        <v>840.46666666666681</v>
      </c>
      <c r="K227" s="123">
        <v>830.1</v>
      </c>
      <c r="L227" s="123">
        <v>819</v>
      </c>
      <c r="M227" s="123">
        <v>3.2710000000000003E-2</v>
      </c>
    </row>
    <row r="228" spans="1:13">
      <c r="A228" s="65">
        <v>218</v>
      </c>
      <c r="B228" s="123" t="s">
        <v>93</v>
      </c>
      <c r="C228" s="126">
        <v>157.85</v>
      </c>
      <c r="D228" s="124">
        <v>158.70000000000002</v>
      </c>
      <c r="E228" s="124">
        <v>155.90000000000003</v>
      </c>
      <c r="F228" s="124">
        <v>153.95000000000002</v>
      </c>
      <c r="G228" s="124">
        <v>151.15000000000003</v>
      </c>
      <c r="H228" s="124">
        <v>160.65000000000003</v>
      </c>
      <c r="I228" s="124">
        <v>163.45000000000005</v>
      </c>
      <c r="J228" s="124">
        <v>165.40000000000003</v>
      </c>
      <c r="K228" s="123">
        <v>161.5</v>
      </c>
      <c r="L228" s="123">
        <v>156.75</v>
      </c>
      <c r="M228" s="123">
        <v>17.218430000000001</v>
      </c>
    </row>
    <row r="229" spans="1:13">
      <c r="A229" s="65">
        <v>219</v>
      </c>
      <c r="B229" s="123" t="s">
        <v>2377</v>
      </c>
      <c r="C229" s="126">
        <v>430.2</v>
      </c>
      <c r="D229" s="124">
        <v>427.7</v>
      </c>
      <c r="E229" s="124">
        <v>422.59999999999997</v>
      </c>
      <c r="F229" s="124">
        <v>415</v>
      </c>
      <c r="G229" s="124">
        <v>409.9</v>
      </c>
      <c r="H229" s="124">
        <v>435.29999999999995</v>
      </c>
      <c r="I229" s="124">
        <v>440.4</v>
      </c>
      <c r="J229" s="124">
        <v>447.99999999999994</v>
      </c>
      <c r="K229" s="123">
        <v>432.8</v>
      </c>
      <c r="L229" s="123">
        <v>420.1</v>
      </c>
      <c r="M229" s="123">
        <v>7.2450000000000001E-2</v>
      </c>
    </row>
    <row r="230" spans="1:13">
      <c r="A230" s="65">
        <v>220</v>
      </c>
      <c r="B230" s="123" t="s">
        <v>86</v>
      </c>
      <c r="C230" s="126">
        <v>1279.75</v>
      </c>
      <c r="D230" s="124">
        <v>1285.8166666666666</v>
      </c>
      <c r="E230" s="124">
        <v>1264.3833333333332</v>
      </c>
      <c r="F230" s="124">
        <v>1249.0166666666667</v>
      </c>
      <c r="G230" s="124">
        <v>1227.5833333333333</v>
      </c>
      <c r="H230" s="124">
        <v>1301.1833333333332</v>
      </c>
      <c r="I230" s="124">
        <v>1322.6166666666666</v>
      </c>
      <c r="J230" s="124">
        <v>1337.9833333333331</v>
      </c>
      <c r="K230" s="123">
        <v>1307.25</v>
      </c>
      <c r="L230" s="123">
        <v>1270.45</v>
      </c>
      <c r="M230" s="123">
        <v>11.429489999999999</v>
      </c>
    </row>
    <row r="231" spans="1:13">
      <c r="A231" s="65">
        <v>221</v>
      </c>
      <c r="B231" s="123" t="s">
        <v>85</v>
      </c>
      <c r="C231" s="126">
        <v>219.5</v>
      </c>
      <c r="D231" s="124">
        <v>219.81666666666669</v>
      </c>
      <c r="E231" s="124">
        <v>216.88333333333338</v>
      </c>
      <c r="F231" s="124">
        <v>214.26666666666668</v>
      </c>
      <c r="G231" s="124">
        <v>211.33333333333337</v>
      </c>
      <c r="H231" s="124">
        <v>222.43333333333339</v>
      </c>
      <c r="I231" s="124">
        <v>225.36666666666673</v>
      </c>
      <c r="J231" s="124">
        <v>227.98333333333341</v>
      </c>
      <c r="K231" s="123">
        <v>222.75</v>
      </c>
      <c r="L231" s="123">
        <v>217.2</v>
      </c>
      <c r="M231" s="123">
        <v>58.525019999999998</v>
      </c>
    </row>
    <row r="232" spans="1:13">
      <c r="A232" s="65">
        <v>222</v>
      </c>
      <c r="B232" s="123" t="s">
        <v>1032</v>
      </c>
      <c r="C232" s="126">
        <v>257.89999999999998</v>
      </c>
      <c r="D232" s="124">
        <v>259.41666666666669</v>
      </c>
      <c r="E232" s="124">
        <v>254.08333333333337</v>
      </c>
      <c r="F232" s="124">
        <v>250.26666666666668</v>
      </c>
      <c r="G232" s="124">
        <v>244.93333333333337</v>
      </c>
      <c r="H232" s="124">
        <v>263.23333333333335</v>
      </c>
      <c r="I232" s="124">
        <v>268.56666666666672</v>
      </c>
      <c r="J232" s="124">
        <v>272.38333333333338</v>
      </c>
      <c r="K232" s="123">
        <v>264.75</v>
      </c>
      <c r="L232" s="123">
        <v>255.6</v>
      </c>
      <c r="M232" s="123">
        <v>6.5877499999999998</v>
      </c>
    </row>
    <row r="233" spans="1:13">
      <c r="A233" s="65">
        <v>223</v>
      </c>
      <c r="B233" s="123" t="s">
        <v>1058</v>
      </c>
      <c r="C233" s="126">
        <v>311.64999999999998</v>
      </c>
      <c r="D233" s="124">
        <v>315.36666666666662</v>
      </c>
      <c r="E233" s="124">
        <v>306.73333333333323</v>
      </c>
      <c r="F233" s="124">
        <v>301.81666666666661</v>
      </c>
      <c r="G233" s="124">
        <v>293.18333333333322</v>
      </c>
      <c r="H233" s="124">
        <v>320.28333333333325</v>
      </c>
      <c r="I233" s="124">
        <v>328.91666666666657</v>
      </c>
      <c r="J233" s="124">
        <v>333.83333333333326</v>
      </c>
      <c r="K233" s="123">
        <v>324</v>
      </c>
      <c r="L233" s="123">
        <v>310.45</v>
      </c>
      <c r="M233" s="123">
        <v>11.72892</v>
      </c>
    </row>
    <row r="234" spans="1:13">
      <c r="A234" s="65">
        <v>224</v>
      </c>
      <c r="B234" s="123" t="s">
        <v>200</v>
      </c>
      <c r="C234" s="126">
        <v>138.4</v>
      </c>
      <c r="D234" s="124">
        <v>136.81666666666669</v>
      </c>
      <c r="E234" s="124">
        <v>133.73333333333338</v>
      </c>
      <c r="F234" s="124">
        <v>129.06666666666669</v>
      </c>
      <c r="G234" s="124">
        <v>125.98333333333338</v>
      </c>
      <c r="H234" s="124">
        <v>141.48333333333338</v>
      </c>
      <c r="I234" s="124">
        <v>144.56666666666669</v>
      </c>
      <c r="J234" s="124">
        <v>149.23333333333338</v>
      </c>
      <c r="K234" s="123">
        <v>139.9</v>
      </c>
      <c r="L234" s="123">
        <v>132.15</v>
      </c>
      <c r="M234" s="123">
        <v>23.176539999999999</v>
      </c>
    </row>
    <row r="235" spans="1:13">
      <c r="A235" s="65">
        <v>225</v>
      </c>
      <c r="B235" s="123" t="s">
        <v>97</v>
      </c>
      <c r="C235" s="126">
        <v>377.45</v>
      </c>
      <c r="D235" s="124">
        <v>378.48333333333329</v>
      </c>
      <c r="E235" s="124">
        <v>374.06666666666661</v>
      </c>
      <c r="F235" s="124">
        <v>370.68333333333334</v>
      </c>
      <c r="G235" s="124">
        <v>366.26666666666665</v>
      </c>
      <c r="H235" s="124">
        <v>381.86666666666656</v>
      </c>
      <c r="I235" s="124">
        <v>386.28333333333319</v>
      </c>
      <c r="J235" s="124">
        <v>389.66666666666652</v>
      </c>
      <c r="K235" s="123">
        <v>382.9</v>
      </c>
      <c r="L235" s="123">
        <v>375.1</v>
      </c>
      <c r="M235" s="123">
        <v>39.069600000000001</v>
      </c>
    </row>
    <row r="236" spans="1:13">
      <c r="A236" s="65">
        <v>226</v>
      </c>
      <c r="B236" s="123" t="s">
        <v>96</v>
      </c>
      <c r="C236" s="126">
        <v>19.600000000000001</v>
      </c>
      <c r="D236" s="124">
        <v>19.666666666666668</v>
      </c>
      <c r="E236" s="124">
        <v>19.483333333333334</v>
      </c>
      <c r="F236" s="124">
        <v>19.366666666666667</v>
      </c>
      <c r="G236" s="124">
        <v>19.183333333333334</v>
      </c>
      <c r="H236" s="124">
        <v>19.783333333333335</v>
      </c>
      <c r="I236" s="124">
        <v>19.966666666666665</v>
      </c>
      <c r="J236" s="124">
        <v>20.083333333333336</v>
      </c>
      <c r="K236" s="123">
        <v>19.850000000000001</v>
      </c>
      <c r="L236" s="123">
        <v>19.55</v>
      </c>
      <c r="M236" s="123">
        <v>4.8371599999999999</v>
      </c>
    </row>
    <row r="237" spans="1:13">
      <c r="A237" s="65">
        <v>227</v>
      </c>
      <c r="B237" s="123" t="s">
        <v>356</v>
      </c>
      <c r="C237" s="126">
        <v>101.1</v>
      </c>
      <c r="D237" s="124">
        <v>101.73333333333333</v>
      </c>
      <c r="E237" s="124">
        <v>99.666666666666671</v>
      </c>
      <c r="F237" s="124">
        <v>98.233333333333334</v>
      </c>
      <c r="G237" s="124">
        <v>96.166666666666671</v>
      </c>
      <c r="H237" s="124">
        <v>103.16666666666667</v>
      </c>
      <c r="I237" s="124">
        <v>105.23333333333333</v>
      </c>
      <c r="J237" s="124">
        <v>106.66666666666667</v>
      </c>
      <c r="K237" s="123">
        <v>103.8</v>
      </c>
      <c r="L237" s="123">
        <v>100.3</v>
      </c>
      <c r="M237" s="123">
        <v>3.3246899999999999</v>
      </c>
    </row>
    <row r="238" spans="1:13">
      <c r="A238" s="65">
        <v>228</v>
      </c>
      <c r="B238" s="123" t="s">
        <v>1068</v>
      </c>
      <c r="C238" s="126">
        <v>261.14999999999998</v>
      </c>
      <c r="D238" s="124">
        <v>261.75</v>
      </c>
      <c r="E238" s="124">
        <v>259.5</v>
      </c>
      <c r="F238" s="124">
        <v>257.85000000000002</v>
      </c>
      <c r="G238" s="124">
        <v>255.60000000000002</v>
      </c>
      <c r="H238" s="124">
        <v>263.39999999999998</v>
      </c>
      <c r="I238" s="124">
        <v>265.64999999999998</v>
      </c>
      <c r="J238" s="124">
        <v>267.29999999999995</v>
      </c>
      <c r="K238" s="123">
        <v>264</v>
      </c>
      <c r="L238" s="123">
        <v>260.10000000000002</v>
      </c>
      <c r="M238" s="123">
        <v>0.51083999999999996</v>
      </c>
    </row>
    <row r="239" spans="1:13">
      <c r="A239" s="65">
        <v>229</v>
      </c>
      <c r="B239" s="123" t="s">
        <v>92</v>
      </c>
      <c r="C239" s="126">
        <v>305.2</v>
      </c>
      <c r="D239" s="124">
        <v>304.40000000000003</v>
      </c>
      <c r="E239" s="124">
        <v>299.30000000000007</v>
      </c>
      <c r="F239" s="124">
        <v>293.40000000000003</v>
      </c>
      <c r="G239" s="124">
        <v>288.30000000000007</v>
      </c>
      <c r="H239" s="124">
        <v>310.30000000000007</v>
      </c>
      <c r="I239" s="124">
        <v>315.40000000000009</v>
      </c>
      <c r="J239" s="124">
        <v>321.30000000000007</v>
      </c>
      <c r="K239" s="123">
        <v>309.5</v>
      </c>
      <c r="L239" s="123">
        <v>298.5</v>
      </c>
      <c r="M239" s="123">
        <v>55.730400000000003</v>
      </c>
    </row>
    <row r="240" spans="1:13">
      <c r="A240" s="65">
        <v>230</v>
      </c>
      <c r="B240" s="123" t="s">
        <v>94</v>
      </c>
      <c r="C240" s="126">
        <v>1685.2</v>
      </c>
      <c r="D240" s="124">
        <v>1689.25</v>
      </c>
      <c r="E240" s="124">
        <v>1674.6</v>
      </c>
      <c r="F240" s="124">
        <v>1664</v>
      </c>
      <c r="G240" s="124">
        <v>1649.35</v>
      </c>
      <c r="H240" s="124">
        <v>1699.85</v>
      </c>
      <c r="I240" s="124">
        <v>1714.5</v>
      </c>
      <c r="J240" s="124">
        <v>1725.1</v>
      </c>
      <c r="K240" s="123">
        <v>1703.9</v>
      </c>
      <c r="L240" s="123">
        <v>1678.65</v>
      </c>
      <c r="M240" s="123">
        <v>5.29068</v>
      </c>
    </row>
    <row r="241" spans="1:13">
      <c r="A241" s="65">
        <v>231</v>
      </c>
      <c r="B241" s="123" t="s">
        <v>1081</v>
      </c>
      <c r="C241" s="126">
        <v>156</v>
      </c>
      <c r="D241" s="124">
        <v>157.79999999999998</v>
      </c>
      <c r="E241" s="124">
        <v>153.29999999999995</v>
      </c>
      <c r="F241" s="124">
        <v>150.59999999999997</v>
      </c>
      <c r="G241" s="124">
        <v>146.09999999999994</v>
      </c>
      <c r="H241" s="124">
        <v>160.49999999999997</v>
      </c>
      <c r="I241" s="124">
        <v>165.00000000000003</v>
      </c>
      <c r="J241" s="124">
        <v>167.7</v>
      </c>
      <c r="K241" s="123">
        <v>162.30000000000001</v>
      </c>
      <c r="L241" s="123">
        <v>155.1</v>
      </c>
      <c r="M241" s="123">
        <v>60.236899999999999</v>
      </c>
    </row>
    <row r="242" spans="1:13">
      <c r="A242" s="65">
        <v>232</v>
      </c>
      <c r="B242" s="123" t="s">
        <v>1445</v>
      </c>
      <c r="C242" s="126">
        <v>1252.45</v>
      </c>
      <c r="D242" s="124">
        <v>1250.3333333333333</v>
      </c>
      <c r="E242" s="124">
        <v>1241.1666666666665</v>
      </c>
      <c r="F242" s="124">
        <v>1229.8833333333332</v>
      </c>
      <c r="G242" s="124">
        <v>1220.7166666666665</v>
      </c>
      <c r="H242" s="124">
        <v>1261.6166666666666</v>
      </c>
      <c r="I242" s="124">
        <v>1270.7833333333331</v>
      </c>
      <c r="J242" s="124">
        <v>1282.0666666666666</v>
      </c>
      <c r="K242" s="123">
        <v>1259.5</v>
      </c>
      <c r="L242" s="123">
        <v>1239.05</v>
      </c>
      <c r="M242" s="123">
        <v>1.39419</v>
      </c>
    </row>
    <row r="243" spans="1:13">
      <c r="A243" s="65">
        <v>233</v>
      </c>
      <c r="B243" s="123" t="s">
        <v>95</v>
      </c>
      <c r="C243" s="126">
        <v>1150.2</v>
      </c>
      <c r="D243" s="124">
        <v>1143.1666666666667</v>
      </c>
      <c r="E243" s="124">
        <v>1132.6833333333334</v>
      </c>
      <c r="F243" s="124">
        <v>1115.1666666666667</v>
      </c>
      <c r="G243" s="124">
        <v>1104.6833333333334</v>
      </c>
      <c r="H243" s="124">
        <v>1160.6833333333334</v>
      </c>
      <c r="I243" s="124">
        <v>1171.1666666666665</v>
      </c>
      <c r="J243" s="124">
        <v>1188.6833333333334</v>
      </c>
      <c r="K243" s="123">
        <v>1153.6500000000001</v>
      </c>
      <c r="L243" s="123">
        <v>1125.6500000000001</v>
      </c>
      <c r="M243" s="123">
        <v>33.080129999999997</v>
      </c>
    </row>
    <row r="244" spans="1:13">
      <c r="A244" s="65">
        <v>234</v>
      </c>
      <c r="B244" s="123" t="s">
        <v>1086</v>
      </c>
      <c r="C244" s="126">
        <v>724.6</v>
      </c>
      <c r="D244" s="124">
        <v>725.68333333333339</v>
      </c>
      <c r="E244" s="124">
        <v>718.36666666666679</v>
      </c>
      <c r="F244" s="124">
        <v>712.13333333333344</v>
      </c>
      <c r="G244" s="124">
        <v>704.81666666666683</v>
      </c>
      <c r="H244" s="124">
        <v>731.91666666666674</v>
      </c>
      <c r="I244" s="124">
        <v>739.23333333333335</v>
      </c>
      <c r="J244" s="124">
        <v>745.4666666666667</v>
      </c>
      <c r="K244" s="123">
        <v>733</v>
      </c>
      <c r="L244" s="123">
        <v>719.45</v>
      </c>
      <c r="M244" s="123">
        <v>6.4009999999999997E-2</v>
      </c>
    </row>
    <row r="245" spans="1:13">
      <c r="A245" s="65">
        <v>235</v>
      </c>
      <c r="B245" s="123" t="s">
        <v>1089</v>
      </c>
      <c r="C245" s="126">
        <v>281.45</v>
      </c>
      <c r="D245" s="124">
        <v>285.53333333333336</v>
      </c>
      <c r="E245" s="124">
        <v>276.06666666666672</v>
      </c>
      <c r="F245" s="124">
        <v>270.68333333333334</v>
      </c>
      <c r="G245" s="124">
        <v>261.2166666666667</v>
      </c>
      <c r="H245" s="124">
        <v>290.91666666666674</v>
      </c>
      <c r="I245" s="124">
        <v>300.38333333333333</v>
      </c>
      <c r="J245" s="124">
        <v>305.76666666666677</v>
      </c>
      <c r="K245" s="123">
        <v>295</v>
      </c>
      <c r="L245" s="123">
        <v>280.14999999999998</v>
      </c>
      <c r="M245" s="123">
        <v>0.45579999999999998</v>
      </c>
    </row>
    <row r="246" spans="1:13">
      <c r="A246" s="65">
        <v>236</v>
      </c>
      <c r="B246" s="123" t="s">
        <v>1091</v>
      </c>
      <c r="C246" s="126">
        <v>126.75</v>
      </c>
      <c r="D246" s="124">
        <v>126.10000000000001</v>
      </c>
      <c r="E246" s="124">
        <v>124.20000000000002</v>
      </c>
      <c r="F246" s="124">
        <v>121.65</v>
      </c>
      <c r="G246" s="124">
        <v>119.75000000000001</v>
      </c>
      <c r="H246" s="124">
        <v>128.65000000000003</v>
      </c>
      <c r="I246" s="124">
        <v>130.55000000000001</v>
      </c>
      <c r="J246" s="124">
        <v>133.10000000000002</v>
      </c>
      <c r="K246" s="123">
        <v>128</v>
      </c>
      <c r="L246" s="123">
        <v>123.55</v>
      </c>
      <c r="M246" s="123">
        <v>1.47885</v>
      </c>
    </row>
    <row r="247" spans="1:13">
      <c r="A247" s="65">
        <v>237</v>
      </c>
      <c r="B247" s="123" t="s">
        <v>1095</v>
      </c>
      <c r="C247" s="126">
        <v>194.5</v>
      </c>
      <c r="D247" s="124">
        <v>194.01666666666665</v>
      </c>
      <c r="E247" s="124">
        <v>191.33333333333331</v>
      </c>
      <c r="F247" s="124">
        <v>188.16666666666666</v>
      </c>
      <c r="G247" s="124">
        <v>185.48333333333332</v>
      </c>
      <c r="H247" s="124">
        <v>197.18333333333331</v>
      </c>
      <c r="I247" s="124">
        <v>199.86666666666665</v>
      </c>
      <c r="J247" s="124">
        <v>203.0333333333333</v>
      </c>
      <c r="K247" s="123">
        <v>196.7</v>
      </c>
      <c r="L247" s="123">
        <v>190.85</v>
      </c>
      <c r="M247" s="123">
        <v>3.9474100000000001</v>
      </c>
    </row>
    <row r="248" spans="1:13">
      <c r="A248" s="65">
        <v>238</v>
      </c>
      <c r="B248" s="123" t="s">
        <v>1064</v>
      </c>
      <c r="C248" s="126">
        <v>1337.45</v>
      </c>
      <c r="D248" s="124">
        <v>1340.2500000000002</v>
      </c>
      <c r="E248" s="124">
        <v>1323.3500000000004</v>
      </c>
      <c r="F248" s="124">
        <v>1309.2500000000002</v>
      </c>
      <c r="G248" s="124">
        <v>1292.3500000000004</v>
      </c>
      <c r="H248" s="124">
        <v>1354.3500000000004</v>
      </c>
      <c r="I248" s="124">
        <v>1371.2500000000005</v>
      </c>
      <c r="J248" s="124">
        <v>1385.3500000000004</v>
      </c>
      <c r="K248" s="123">
        <v>1357.15</v>
      </c>
      <c r="L248" s="123">
        <v>1326.15</v>
      </c>
      <c r="M248" s="123">
        <v>8.2214700000000001</v>
      </c>
    </row>
    <row r="249" spans="1:13">
      <c r="A249" s="65">
        <v>239</v>
      </c>
      <c r="B249" s="123" t="s">
        <v>201</v>
      </c>
      <c r="C249" s="126">
        <v>672.9</v>
      </c>
      <c r="D249" s="124">
        <v>672.19999999999993</v>
      </c>
      <c r="E249" s="124">
        <v>665.84999999999991</v>
      </c>
      <c r="F249" s="124">
        <v>658.8</v>
      </c>
      <c r="G249" s="124">
        <v>652.44999999999993</v>
      </c>
      <c r="H249" s="124">
        <v>679.24999999999989</v>
      </c>
      <c r="I249" s="124">
        <v>685.6</v>
      </c>
      <c r="J249" s="124">
        <v>692.64999999999986</v>
      </c>
      <c r="K249" s="123">
        <v>678.55</v>
      </c>
      <c r="L249" s="123">
        <v>665.15</v>
      </c>
      <c r="M249" s="123">
        <v>2.7159900000000001</v>
      </c>
    </row>
    <row r="250" spans="1:13">
      <c r="A250" s="65">
        <v>240</v>
      </c>
      <c r="B250" s="123" t="s">
        <v>1128</v>
      </c>
      <c r="C250" s="126">
        <v>319.2</v>
      </c>
      <c r="D250" s="124">
        <v>316.75</v>
      </c>
      <c r="E250" s="124">
        <v>312.5</v>
      </c>
      <c r="F250" s="124">
        <v>305.8</v>
      </c>
      <c r="G250" s="124">
        <v>301.55</v>
      </c>
      <c r="H250" s="124">
        <v>323.45</v>
      </c>
      <c r="I250" s="124">
        <v>327.7</v>
      </c>
      <c r="J250" s="124">
        <v>334.4</v>
      </c>
      <c r="K250" s="123">
        <v>321</v>
      </c>
      <c r="L250" s="123">
        <v>310.05</v>
      </c>
      <c r="M250" s="123">
        <v>0.34411000000000003</v>
      </c>
    </row>
    <row r="251" spans="1:13">
      <c r="A251" s="65">
        <v>241</v>
      </c>
      <c r="B251" s="123" t="s">
        <v>1143</v>
      </c>
      <c r="C251" s="126">
        <v>1024.9000000000001</v>
      </c>
      <c r="D251" s="124">
        <v>1020.1166666666668</v>
      </c>
      <c r="E251" s="124">
        <v>1010.2333333333336</v>
      </c>
      <c r="F251" s="124">
        <v>995.56666666666683</v>
      </c>
      <c r="G251" s="124">
        <v>985.68333333333362</v>
      </c>
      <c r="H251" s="124">
        <v>1034.7833333333335</v>
      </c>
      <c r="I251" s="124">
        <v>1044.6666666666667</v>
      </c>
      <c r="J251" s="124">
        <v>1059.3333333333335</v>
      </c>
      <c r="K251" s="123">
        <v>1030</v>
      </c>
      <c r="L251" s="123">
        <v>1005.45</v>
      </c>
      <c r="M251" s="123">
        <v>7.9339999999999994E-2</v>
      </c>
    </row>
    <row r="252" spans="1:13">
      <c r="A252" s="65">
        <v>242</v>
      </c>
      <c r="B252" s="123" t="s">
        <v>2596</v>
      </c>
      <c r="C252" s="126">
        <v>324.3</v>
      </c>
      <c r="D252" s="124">
        <v>325.31666666666666</v>
      </c>
      <c r="E252" s="124">
        <v>317.73333333333335</v>
      </c>
      <c r="F252" s="124">
        <v>311.16666666666669</v>
      </c>
      <c r="G252" s="124">
        <v>303.58333333333337</v>
      </c>
      <c r="H252" s="124">
        <v>331.88333333333333</v>
      </c>
      <c r="I252" s="124">
        <v>339.4666666666667</v>
      </c>
      <c r="J252" s="124">
        <v>346.0333333333333</v>
      </c>
      <c r="K252" s="123">
        <v>332.9</v>
      </c>
      <c r="L252" s="123">
        <v>318.75</v>
      </c>
      <c r="M252" s="123">
        <v>0.66344000000000003</v>
      </c>
    </row>
    <row r="253" spans="1:13">
      <c r="A253" s="65">
        <v>243</v>
      </c>
      <c r="B253" s="123" t="s">
        <v>1130</v>
      </c>
      <c r="C253" s="126">
        <v>156.55000000000001</v>
      </c>
      <c r="D253" s="124">
        <v>157.56666666666666</v>
      </c>
      <c r="E253" s="124">
        <v>154.78333333333333</v>
      </c>
      <c r="F253" s="124">
        <v>153.01666666666668</v>
      </c>
      <c r="G253" s="124">
        <v>150.23333333333335</v>
      </c>
      <c r="H253" s="124">
        <v>159.33333333333331</v>
      </c>
      <c r="I253" s="124">
        <v>162.11666666666662</v>
      </c>
      <c r="J253" s="124">
        <v>163.8833333333333</v>
      </c>
      <c r="K253" s="123">
        <v>160.35</v>
      </c>
      <c r="L253" s="123">
        <v>155.80000000000001</v>
      </c>
      <c r="M253" s="123">
        <v>0.29792000000000002</v>
      </c>
    </row>
    <row r="254" spans="1:13">
      <c r="A254" s="65">
        <v>244</v>
      </c>
      <c r="B254" s="123" t="s">
        <v>1145</v>
      </c>
      <c r="C254" s="126">
        <v>435.9</v>
      </c>
      <c r="D254" s="124">
        <v>433.9666666666667</v>
      </c>
      <c r="E254" s="124">
        <v>430.93333333333339</v>
      </c>
      <c r="F254" s="124">
        <v>425.9666666666667</v>
      </c>
      <c r="G254" s="124">
        <v>422.93333333333339</v>
      </c>
      <c r="H254" s="124">
        <v>438.93333333333339</v>
      </c>
      <c r="I254" s="124">
        <v>441.9666666666667</v>
      </c>
      <c r="J254" s="124">
        <v>446.93333333333339</v>
      </c>
      <c r="K254" s="123">
        <v>437</v>
      </c>
      <c r="L254" s="123">
        <v>429</v>
      </c>
      <c r="M254" s="123">
        <v>0.46466000000000002</v>
      </c>
    </row>
    <row r="255" spans="1:13">
      <c r="A255" s="65">
        <v>245</v>
      </c>
      <c r="B255" s="123" t="s">
        <v>1149</v>
      </c>
      <c r="C255" s="126">
        <v>147.55000000000001</v>
      </c>
      <c r="D255" s="124">
        <v>148.48333333333335</v>
      </c>
      <c r="E255" s="124">
        <v>145.06666666666669</v>
      </c>
      <c r="F255" s="124">
        <v>142.58333333333334</v>
      </c>
      <c r="G255" s="124">
        <v>139.16666666666669</v>
      </c>
      <c r="H255" s="124">
        <v>150.9666666666667</v>
      </c>
      <c r="I255" s="124">
        <v>154.38333333333333</v>
      </c>
      <c r="J255" s="124">
        <v>156.8666666666667</v>
      </c>
      <c r="K255" s="123">
        <v>151.9</v>
      </c>
      <c r="L255" s="123">
        <v>146</v>
      </c>
      <c r="M255" s="123">
        <v>16.207750000000001</v>
      </c>
    </row>
    <row r="256" spans="1:13">
      <c r="A256" s="65">
        <v>246</v>
      </c>
      <c r="B256" s="123" t="s">
        <v>1153</v>
      </c>
      <c r="C256" s="126">
        <v>152.80000000000001</v>
      </c>
      <c r="D256" s="124">
        <v>151.66666666666666</v>
      </c>
      <c r="E256" s="124">
        <v>149.83333333333331</v>
      </c>
      <c r="F256" s="124">
        <v>146.86666666666665</v>
      </c>
      <c r="G256" s="124">
        <v>145.0333333333333</v>
      </c>
      <c r="H256" s="124">
        <v>154.63333333333333</v>
      </c>
      <c r="I256" s="124">
        <v>156.46666666666664</v>
      </c>
      <c r="J256" s="124">
        <v>159.43333333333334</v>
      </c>
      <c r="K256" s="123">
        <v>153.5</v>
      </c>
      <c r="L256" s="123">
        <v>148.69999999999999</v>
      </c>
      <c r="M256" s="123">
        <v>5.8648699999999998</v>
      </c>
    </row>
    <row r="257" spans="1:13">
      <c r="A257" s="65">
        <v>247</v>
      </c>
      <c r="B257" s="123" t="s">
        <v>103</v>
      </c>
      <c r="C257" s="126">
        <v>81.349999999999994</v>
      </c>
      <c r="D257" s="124">
        <v>81.5</v>
      </c>
      <c r="E257" s="124">
        <v>80.3</v>
      </c>
      <c r="F257" s="124">
        <v>79.25</v>
      </c>
      <c r="G257" s="124">
        <v>78.05</v>
      </c>
      <c r="H257" s="124">
        <v>82.55</v>
      </c>
      <c r="I257" s="124">
        <v>83.749999999999986</v>
      </c>
      <c r="J257" s="124">
        <v>84.8</v>
      </c>
      <c r="K257" s="123">
        <v>82.7</v>
      </c>
      <c r="L257" s="123">
        <v>80.45</v>
      </c>
      <c r="M257" s="123">
        <v>12.73934</v>
      </c>
    </row>
    <row r="258" spans="1:13">
      <c r="A258" s="65">
        <v>248</v>
      </c>
      <c r="B258" s="123" t="s">
        <v>104</v>
      </c>
      <c r="C258" s="126">
        <v>318.10000000000002</v>
      </c>
      <c r="D258" s="124">
        <v>317.59999999999997</v>
      </c>
      <c r="E258" s="124">
        <v>314.74999999999994</v>
      </c>
      <c r="F258" s="124">
        <v>311.39999999999998</v>
      </c>
      <c r="G258" s="124">
        <v>308.54999999999995</v>
      </c>
      <c r="H258" s="124">
        <v>320.94999999999993</v>
      </c>
      <c r="I258" s="124">
        <v>323.79999999999995</v>
      </c>
      <c r="J258" s="124">
        <v>327.14999999999992</v>
      </c>
      <c r="K258" s="123">
        <v>320.45</v>
      </c>
      <c r="L258" s="123">
        <v>314.25</v>
      </c>
      <c r="M258" s="123">
        <v>60.812429999999999</v>
      </c>
    </row>
    <row r="259" spans="1:13">
      <c r="A259" s="65">
        <v>249</v>
      </c>
      <c r="B259" s="123" t="s">
        <v>1117</v>
      </c>
      <c r="C259" s="126">
        <v>168.45</v>
      </c>
      <c r="D259" s="124">
        <v>169.08333333333334</v>
      </c>
      <c r="E259" s="124">
        <v>166.66666666666669</v>
      </c>
      <c r="F259" s="124">
        <v>164.88333333333335</v>
      </c>
      <c r="G259" s="124">
        <v>162.4666666666667</v>
      </c>
      <c r="H259" s="124">
        <v>170.86666666666667</v>
      </c>
      <c r="I259" s="124">
        <v>173.28333333333336</v>
      </c>
      <c r="J259" s="124">
        <v>175.06666666666666</v>
      </c>
      <c r="K259" s="123">
        <v>171.5</v>
      </c>
      <c r="L259" s="123">
        <v>167.3</v>
      </c>
      <c r="M259" s="123">
        <v>0.58121999999999996</v>
      </c>
    </row>
    <row r="260" spans="1:13">
      <c r="A260" s="65">
        <v>250</v>
      </c>
      <c r="B260" s="123" t="s">
        <v>1121</v>
      </c>
      <c r="C260" s="126">
        <v>160</v>
      </c>
      <c r="D260" s="124">
        <v>161.61666666666667</v>
      </c>
      <c r="E260" s="124">
        <v>157.23333333333335</v>
      </c>
      <c r="F260" s="124">
        <v>154.46666666666667</v>
      </c>
      <c r="G260" s="124">
        <v>150.08333333333334</v>
      </c>
      <c r="H260" s="124">
        <v>164.38333333333335</v>
      </c>
      <c r="I260" s="124">
        <v>168.76666666666668</v>
      </c>
      <c r="J260" s="124">
        <v>171.53333333333336</v>
      </c>
      <c r="K260" s="123">
        <v>166</v>
      </c>
      <c r="L260" s="123">
        <v>158.85</v>
      </c>
      <c r="M260" s="123">
        <v>12.017239999999999</v>
      </c>
    </row>
    <row r="261" spans="1:13">
      <c r="A261" s="65">
        <v>251</v>
      </c>
      <c r="B261" s="123" t="s">
        <v>101</v>
      </c>
      <c r="C261" s="126">
        <v>119.3</v>
      </c>
      <c r="D261" s="124">
        <v>120.38333333333333</v>
      </c>
      <c r="E261" s="124">
        <v>117.56666666666665</v>
      </c>
      <c r="F261" s="124">
        <v>115.83333333333333</v>
      </c>
      <c r="G261" s="124">
        <v>113.01666666666665</v>
      </c>
      <c r="H261" s="124">
        <v>122.11666666666665</v>
      </c>
      <c r="I261" s="124">
        <v>124.93333333333331</v>
      </c>
      <c r="J261" s="124">
        <v>126.66666666666664</v>
      </c>
      <c r="K261" s="123">
        <v>123.2</v>
      </c>
      <c r="L261" s="123">
        <v>118.65</v>
      </c>
      <c r="M261" s="123">
        <v>94.291589999999999</v>
      </c>
    </row>
    <row r="262" spans="1:13">
      <c r="A262" s="65">
        <v>252</v>
      </c>
      <c r="B262" s="123" t="s">
        <v>102</v>
      </c>
      <c r="C262" s="126">
        <v>18.350000000000001</v>
      </c>
      <c r="D262" s="124">
        <v>18.266666666666669</v>
      </c>
      <c r="E262" s="124">
        <v>17.933333333333337</v>
      </c>
      <c r="F262" s="124">
        <v>17.516666666666669</v>
      </c>
      <c r="G262" s="124">
        <v>17.183333333333337</v>
      </c>
      <c r="H262" s="124">
        <v>18.683333333333337</v>
      </c>
      <c r="I262" s="124">
        <v>19.016666666666673</v>
      </c>
      <c r="J262" s="124">
        <v>19.433333333333337</v>
      </c>
      <c r="K262" s="123">
        <v>18.600000000000001</v>
      </c>
      <c r="L262" s="123">
        <v>17.850000000000001</v>
      </c>
      <c r="M262" s="123">
        <v>533.28818999999999</v>
      </c>
    </row>
    <row r="263" spans="1:13">
      <c r="A263" s="65">
        <v>253</v>
      </c>
      <c r="B263" s="123" t="s">
        <v>246</v>
      </c>
      <c r="C263" s="126">
        <v>6.1</v>
      </c>
      <c r="D263" s="124">
        <v>6.1499999999999995</v>
      </c>
      <c r="E263" s="124">
        <v>5.9999999999999991</v>
      </c>
      <c r="F263" s="124">
        <v>5.8999999999999995</v>
      </c>
      <c r="G263" s="124">
        <v>5.7499999999999991</v>
      </c>
      <c r="H263" s="124">
        <v>6.2499999999999991</v>
      </c>
      <c r="I263" s="124">
        <v>6.3999999999999995</v>
      </c>
      <c r="J263" s="124">
        <v>6.4999999999999991</v>
      </c>
      <c r="K263" s="123">
        <v>6.3</v>
      </c>
      <c r="L263" s="123">
        <v>6.05</v>
      </c>
      <c r="M263" s="123">
        <v>14.19952</v>
      </c>
    </row>
    <row r="264" spans="1:13">
      <c r="A264" s="65">
        <v>254</v>
      </c>
      <c r="B264" s="123" t="s">
        <v>202</v>
      </c>
      <c r="C264" s="126">
        <v>67.900000000000006</v>
      </c>
      <c r="D264" s="124">
        <v>67.8</v>
      </c>
      <c r="E264" s="124">
        <v>67</v>
      </c>
      <c r="F264" s="124">
        <v>66.100000000000009</v>
      </c>
      <c r="G264" s="124">
        <v>65.300000000000011</v>
      </c>
      <c r="H264" s="124">
        <v>68.699999999999989</v>
      </c>
      <c r="I264" s="124">
        <v>69.499999999999972</v>
      </c>
      <c r="J264" s="124">
        <v>70.399999999999977</v>
      </c>
      <c r="K264" s="123">
        <v>68.599999999999994</v>
      </c>
      <c r="L264" s="123">
        <v>66.900000000000006</v>
      </c>
      <c r="M264" s="123">
        <v>10.758459999999999</v>
      </c>
    </row>
    <row r="265" spans="1:13">
      <c r="A265" s="65">
        <v>255</v>
      </c>
      <c r="B265" s="123" t="s">
        <v>349</v>
      </c>
      <c r="C265" s="126">
        <v>742.7</v>
      </c>
      <c r="D265" s="124">
        <v>751.03333333333342</v>
      </c>
      <c r="E265" s="124">
        <v>731.71666666666681</v>
      </c>
      <c r="F265" s="124">
        <v>720.73333333333335</v>
      </c>
      <c r="G265" s="124">
        <v>701.41666666666674</v>
      </c>
      <c r="H265" s="124">
        <v>762.01666666666688</v>
      </c>
      <c r="I265" s="124">
        <v>781.33333333333348</v>
      </c>
      <c r="J265" s="124">
        <v>792.31666666666695</v>
      </c>
      <c r="K265" s="123">
        <v>770.35</v>
      </c>
      <c r="L265" s="123">
        <v>740.05</v>
      </c>
      <c r="M265" s="123">
        <v>20.75835</v>
      </c>
    </row>
    <row r="266" spans="1:13">
      <c r="A266" s="65">
        <v>256</v>
      </c>
      <c r="B266" s="123" t="s">
        <v>1135</v>
      </c>
      <c r="C266" s="126">
        <v>352.35</v>
      </c>
      <c r="D266" s="124">
        <v>354.61666666666662</v>
      </c>
      <c r="E266" s="124">
        <v>347.33333333333326</v>
      </c>
      <c r="F266" s="124">
        <v>342.31666666666666</v>
      </c>
      <c r="G266" s="124">
        <v>335.0333333333333</v>
      </c>
      <c r="H266" s="124">
        <v>359.63333333333321</v>
      </c>
      <c r="I266" s="124">
        <v>366.91666666666663</v>
      </c>
      <c r="J266" s="124">
        <v>371.93333333333317</v>
      </c>
      <c r="K266" s="123">
        <v>361.9</v>
      </c>
      <c r="L266" s="123">
        <v>349.6</v>
      </c>
      <c r="M266" s="123">
        <v>0.38988</v>
      </c>
    </row>
    <row r="267" spans="1:13">
      <c r="A267" s="65">
        <v>257</v>
      </c>
      <c r="B267" s="123" t="s">
        <v>2251</v>
      </c>
      <c r="C267" s="126">
        <v>138.25</v>
      </c>
      <c r="D267" s="124">
        <v>139.54999999999998</v>
      </c>
      <c r="E267" s="124">
        <v>135.79999999999995</v>
      </c>
      <c r="F267" s="124">
        <v>133.34999999999997</v>
      </c>
      <c r="G267" s="124">
        <v>129.59999999999994</v>
      </c>
      <c r="H267" s="124">
        <v>141.99999999999997</v>
      </c>
      <c r="I267" s="124">
        <v>145.75000000000003</v>
      </c>
      <c r="J267" s="124">
        <v>148.19999999999999</v>
      </c>
      <c r="K267" s="123">
        <v>143.30000000000001</v>
      </c>
      <c r="L267" s="123">
        <v>137.1</v>
      </c>
      <c r="M267" s="123">
        <v>8.9655199999999997</v>
      </c>
    </row>
    <row r="268" spans="1:13">
      <c r="A268" s="65">
        <v>258</v>
      </c>
      <c r="B268" s="123" t="s">
        <v>1165</v>
      </c>
      <c r="C268" s="126">
        <v>189.1</v>
      </c>
      <c r="D268" s="124">
        <v>190.36666666666667</v>
      </c>
      <c r="E268" s="124">
        <v>185.73333333333335</v>
      </c>
      <c r="F268" s="124">
        <v>182.36666666666667</v>
      </c>
      <c r="G268" s="124">
        <v>177.73333333333335</v>
      </c>
      <c r="H268" s="124">
        <v>193.73333333333335</v>
      </c>
      <c r="I268" s="124">
        <v>198.36666666666667</v>
      </c>
      <c r="J268" s="124">
        <v>201.73333333333335</v>
      </c>
      <c r="K268" s="123">
        <v>195</v>
      </c>
      <c r="L268" s="123">
        <v>187</v>
      </c>
      <c r="M268" s="123">
        <v>2.62643</v>
      </c>
    </row>
    <row r="269" spans="1:13">
      <c r="A269" s="65">
        <v>259</v>
      </c>
      <c r="B269" s="123" t="s">
        <v>1163</v>
      </c>
      <c r="C269" s="126">
        <v>103</v>
      </c>
      <c r="D269" s="124">
        <v>104.01666666666667</v>
      </c>
      <c r="E269" s="124">
        <v>101.48333333333333</v>
      </c>
      <c r="F269" s="124">
        <v>99.966666666666669</v>
      </c>
      <c r="G269" s="124">
        <v>97.433333333333337</v>
      </c>
      <c r="H269" s="124">
        <v>105.53333333333333</v>
      </c>
      <c r="I269" s="124">
        <v>108.06666666666666</v>
      </c>
      <c r="J269" s="124">
        <v>109.58333333333333</v>
      </c>
      <c r="K269" s="123">
        <v>106.55</v>
      </c>
      <c r="L269" s="123">
        <v>102.5</v>
      </c>
      <c r="M269" s="123">
        <v>5.1805599999999998</v>
      </c>
    </row>
    <row r="270" spans="1:13">
      <c r="A270" s="65">
        <v>260</v>
      </c>
      <c r="B270" s="123" t="s">
        <v>100</v>
      </c>
      <c r="C270" s="126">
        <v>264.05</v>
      </c>
      <c r="D270" s="124">
        <v>265.68333333333334</v>
      </c>
      <c r="E270" s="124">
        <v>261.41666666666669</v>
      </c>
      <c r="F270" s="124">
        <v>258.78333333333336</v>
      </c>
      <c r="G270" s="124">
        <v>254.51666666666671</v>
      </c>
      <c r="H270" s="124">
        <v>268.31666666666666</v>
      </c>
      <c r="I270" s="124">
        <v>272.58333333333331</v>
      </c>
      <c r="J270" s="124">
        <v>275.21666666666664</v>
      </c>
      <c r="K270" s="123">
        <v>269.95</v>
      </c>
      <c r="L270" s="123">
        <v>263.05</v>
      </c>
      <c r="M270" s="123">
        <v>54.09534</v>
      </c>
    </row>
    <row r="271" spans="1:13">
      <c r="A271" s="65">
        <v>261</v>
      </c>
      <c r="B271" s="123" t="s">
        <v>2253</v>
      </c>
      <c r="C271" s="126">
        <v>2264.15</v>
      </c>
      <c r="D271" s="124">
        <v>2253.1166666666663</v>
      </c>
      <c r="E271" s="124">
        <v>2231.2333333333327</v>
      </c>
      <c r="F271" s="124">
        <v>2198.3166666666662</v>
      </c>
      <c r="G271" s="124">
        <v>2176.4333333333325</v>
      </c>
      <c r="H271" s="124">
        <v>2286.0333333333328</v>
      </c>
      <c r="I271" s="124">
        <v>2307.916666666667</v>
      </c>
      <c r="J271" s="124">
        <v>2340.833333333333</v>
      </c>
      <c r="K271" s="123">
        <v>2275</v>
      </c>
      <c r="L271" s="123">
        <v>2220.1999999999998</v>
      </c>
      <c r="M271" s="123">
        <v>5.4879999999999998E-2</v>
      </c>
    </row>
    <row r="272" spans="1:13">
      <c r="A272" s="65">
        <v>262</v>
      </c>
      <c r="B272" s="123" t="s">
        <v>105</v>
      </c>
      <c r="C272" s="126">
        <v>2038.35</v>
      </c>
      <c r="D272" s="124">
        <v>2032.7833333333335</v>
      </c>
      <c r="E272" s="124">
        <v>2009.5666666666671</v>
      </c>
      <c r="F272" s="124">
        <v>1980.7833333333335</v>
      </c>
      <c r="G272" s="124">
        <v>1957.5666666666671</v>
      </c>
      <c r="H272" s="124">
        <v>2061.5666666666671</v>
      </c>
      <c r="I272" s="124">
        <v>2084.7833333333338</v>
      </c>
      <c r="J272" s="124">
        <v>2113.5666666666671</v>
      </c>
      <c r="K272" s="123">
        <v>2056</v>
      </c>
      <c r="L272" s="123">
        <v>2004</v>
      </c>
      <c r="M272" s="123">
        <v>12.77154</v>
      </c>
    </row>
    <row r="273" spans="1:13">
      <c r="A273" s="65">
        <v>263</v>
      </c>
      <c r="B273" s="123" t="s">
        <v>1170</v>
      </c>
      <c r="C273" s="126">
        <v>889.5</v>
      </c>
      <c r="D273" s="124">
        <v>888.83333333333337</v>
      </c>
      <c r="E273" s="124">
        <v>871.66666666666674</v>
      </c>
      <c r="F273" s="124">
        <v>853.83333333333337</v>
      </c>
      <c r="G273" s="124">
        <v>836.66666666666674</v>
      </c>
      <c r="H273" s="124">
        <v>906.66666666666674</v>
      </c>
      <c r="I273" s="124">
        <v>923.83333333333348</v>
      </c>
      <c r="J273" s="124">
        <v>941.66666666666674</v>
      </c>
      <c r="K273" s="123">
        <v>906</v>
      </c>
      <c r="L273" s="123">
        <v>871</v>
      </c>
      <c r="M273" s="123">
        <v>14.71757</v>
      </c>
    </row>
    <row r="274" spans="1:13">
      <c r="A274" s="65">
        <v>264</v>
      </c>
      <c r="B274" s="123" t="s">
        <v>106</v>
      </c>
      <c r="C274" s="126">
        <v>449.25</v>
      </c>
      <c r="D274" s="124">
        <v>454.3</v>
      </c>
      <c r="E274" s="124">
        <v>441.15000000000003</v>
      </c>
      <c r="F274" s="124">
        <v>433.05</v>
      </c>
      <c r="G274" s="124">
        <v>419.90000000000003</v>
      </c>
      <c r="H274" s="124">
        <v>462.40000000000003</v>
      </c>
      <c r="I274" s="124">
        <v>475.55</v>
      </c>
      <c r="J274" s="124">
        <v>483.65000000000003</v>
      </c>
      <c r="K274" s="123">
        <v>467.45</v>
      </c>
      <c r="L274" s="123">
        <v>446.2</v>
      </c>
      <c r="M274" s="123">
        <v>18.87012</v>
      </c>
    </row>
    <row r="275" spans="1:13">
      <c r="A275" s="65">
        <v>265</v>
      </c>
      <c r="B275" s="123" t="s">
        <v>1178</v>
      </c>
      <c r="C275" s="126">
        <v>346.2</v>
      </c>
      <c r="D275" s="124">
        <v>346.40000000000003</v>
      </c>
      <c r="E275" s="124">
        <v>341.80000000000007</v>
      </c>
      <c r="F275" s="124">
        <v>337.40000000000003</v>
      </c>
      <c r="G275" s="124">
        <v>332.80000000000007</v>
      </c>
      <c r="H275" s="124">
        <v>350.80000000000007</v>
      </c>
      <c r="I275" s="124">
        <v>355.40000000000009</v>
      </c>
      <c r="J275" s="124">
        <v>359.80000000000007</v>
      </c>
      <c r="K275" s="123">
        <v>351</v>
      </c>
      <c r="L275" s="123">
        <v>342</v>
      </c>
      <c r="M275" s="123">
        <v>0.71164000000000005</v>
      </c>
    </row>
    <row r="276" spans="1:13">
      <c r="A276" s="65">
        <v>266</v>
      </c>
      <c r="B276" s="123" t="s">
        <v>1244</v>
      </c>
      <c r="C276" s="126">
        <v>719</v>
      </c>
      <c r="D276" s="124">
        <v>718.56666666666661</v>
      </c>
      <c r="E276" s="124">
        <v>715.23333333333323</v>
      </c>
      <c r="F276" s="124">
        <v>711.46666666666658</v>
      </c>
      <c r="G276" s="124">
        <v>708.13333333333321</v>
      </c>
      <c r="H276" s="124">
        <v>722.33333333333326</v>
      </c>
      <c r="I276" s="124">
        <v>725.66666666666674</v>
      </c>
      <c r="J276" s="124">
        <v>729.43333333333328</v>
      </c>
      <c r="K276" s="123">
        <v>721.9</v>
      </c>
      <c r="L276" s="123">
        <v>714.8</v>
      </c>
      <c r="M276" s="123">
        <v>0.2157</v>
      </c>
    </row>
    <row r="277" spans="1:13">
      <c r="A277" s="65">
        <v>267</v>
      </c>
      <c r="B277" s="123" t="s">
        <v>203</v>
      </c>
      <c r="C277" s="126">
        <v>213.3</v>
      </c>
      <c r="D277" s="124">
        <v>212.31666666666669</v>
      </c>
      <c r="E277" s="124">
        <v>209.13333333333338</v>
      </c>
      <c r="F277" s="124">
        <v>204.9666666666667</v>
      </c>
      <c r="G277" s="124">
        <v>201.78333333333339</v>
      </c>
      <c r="H277" s="124">
        <v>216.48333333333338</v>
      </c>
      <c r="I277" s="124">
        <v>219.66666666666671</v>
      </c>
      <c r="J277" s="124">
        <v>223.83333333333337</v>
      </c>
      <c r="K277" s="123">
        <v>215.5</v>
      </c>
      <c r="L277" s="123">
        <v>208.15</v>
      </c>
      <c r="M277" s="123">
        <v>47.109690000000001</v>
      </c>
    </row>
    <row r="278" spans="1:13">
      <c r="A278" s="65">
        <v>268</v>
      </c>
      <c r="B278" s="123" t="s">
        <v>1245</v>
      </c>
      <c r="C278" s="126">
        <v>565.5</v>
      </c>
      <c r="D278" s="124">
        <v>575.5333333333333</v>
      </c>
      <c r="E278" s="124">
        <v>552.06666666666661</v>
      </c>
      <c r="F278" s="124">
        <v>538.63333333333333</v>
      </c>
      <c r="G278" s="124">
        <v>515.16666666666663</v>
      </c>
      <c r="H278" s="124">
        <v>588.96666666666658</v>
      </c>
      <c r="I278" s="124">
        <v>612.43333333333328</v>
      </c>
      <c r="J278" s="124">
        <v>625.86666666666656</v>
      </c>
      <c r="K278" s="123">
        <v>599</v>
      </c>
      <c r="L278" s="123">
        <v>562.1</v>
      </c>
      <c r="M278" s="123">
        <v>1.3436600000000001</v>
      </c>
    </row>
    <row r="279" spans="1:13">
      <c r="A279" s="65">
        <v>269</v>
      </c>
      <c r="B279" s="123" t="s">
        <v>1182</v>
      </c>
      <c r="C279" s="126">
        <v>575.5</v>
      </c>
      <c r="D279" s="124">
        <v>579.23333333333323</v>
      </c>
      <c r="E279" s="124">
        <v>570.16666666666652</v>
      </c>
      <c r="F279" s="124">
        <v>564.83333333333326</v>
      </c>
      <c r="G279" s="124">
        <v>555.76666666666654</v>
      </c>
      <c r="H279" s="124">
        <v>584.56666666666649</v>
      </c>
      <c r="I279" s="124">
        <v>593.63333333333333</v>
      </c>
      <c r="J279" s="124">
        <v>598.96666666666647</v>
      </c>
      <c r="K279" s="123">
        <v>588.29999999999995</v>
      </c>
      <c r="L279" s="123">
        <v>573.9</v>
      </c>
      <c r="M279" s="123">
        <v>4.5431600000000003</v>
      </c>
    </row>
    <row r="280" spans="1:13">
      <c r="A280" s="65">
        <v>270</v>
      </c>
      <c r="B280" s="123" t="s">
        <v>1185</v>
      </c>
      <c r="C280" s="126">
        <v>481.65</v>
      </c>
      <c r="D280" s="124">
        <v>482.21666666666664</v>
      </c>
      <c r="E280" s="124">
        <v>474.48333333333329</v>
      </c>
      <c r="F280" s="124">
        <v>467.31666666666666</v>
      </c>
      <c r="G280" s="124">
        <v>459.58333333333331</v>
      </c>
      <c r="H280" s="124">
        <v>489.38333333333327</v>
      </c>
      <c r="I280" s="124">
        <v>497.11666666666662</v>
      </c>
      <c r="J280" s="124">
        <v>504.28333333333325</v>
      </c>
      <c r="K280" s="123">
        <v>489.95</v>
      </c>
      <c r="L280" s="123">
        <v>475.05</v>
      </c>
      <c r="M280" s="123">
        <v>0.46550999999999998</v>
      </c>
    </row>
    <row r="281" spans="1:13">
      <c r="A281" s="65">
        <v>271</v>
      </c>
      <c r="B281" s="123" t="s">
        <v>204</v>
      </c>
      <c r="C281" s="126">
        <v>485.4</v>
      </c>
      <c r="D281" s="124">
        <v>486.13333333333338</v>
      </c>
      <c r="E281" s="124">
        <v>480.26666666666677</v>
      </c>
      <c r="F281" s="124">
        <v>475.13333333333338</v>
      </c>
      <c r="G281" s="124">
        <v>469.26666666666677</v>
      </c>
      <c r="H281" s="124">
        <v>491.26666666666677</v>
      </c>
      <c r="I281" s="124">
        <v>497.13333333333344</v>
      </c>
      <c r="J281" s="124">
        <v>502.26666666666677</v>
      </c>
      <c r="K281" s="123">
        <v>492</v>
      </c>
      <c r="L281" s="123">
        <v>481</v>
      </c>
      <c r="M281" s="123">
        <v>2.1400700000000001</v>
      </c>
    </row>
    <row r="282" spans="1:13">
      <c r="A282" s="65">
        <v>272</v>
      </c>
      <c r="B282" s="123" t="s">
        <v>108</v>
      </c>
      <c r="C282" s="126">
        <v>134.4</v>
      </c>
      <c r="D282" s="124">
        <v>135</v>
      </c>
      <c r="E282" s="124">
        <v>133</v>
      </c>
      <c r="F282" s="124">
        <v>131.6</v>
      </c>
      <c r="G282" s="124">
        <v>129.6</v>
      </c>
      <c r="H282" s="124">
        <v>136.4</v>
      </c>
      <c r="I282" s="124">
        <v>138.4</v>
      </c>
      <c r="J282" s="124">
        <v>139.80000000000001</v>
      </c>
      <c r="K282" s="123">
        <v>137</v>
      </c>
      <c r="L282" s="123">
        <v>133.6</v>
      </c>
      <c r="M282" s="123">
        <v>11.108040000000001</v>
      </c>
    </row>
    <row r="283" spans="1:13">
      <c r="A283" s="65">
        <v>273</v>
      </c>
      <c r="B283" s="123" t="s">
        <v>205</v>
      </c>
      <c r="C283" s="126">
        <v>109.05</v>
      </c>
      <c r="D283" s="124">
        <v>109.61666666666667</v>
      </c>
      <c r="E283" s="124">
        <v>108.33333333333334</v>
      </c>
      <c r="F283" s="124">
        <v>107.61666666666667</v>
      </c>
      <c r="G283" s="124">
        <v>106.33333333333334</v>
      </c>
      <c r="H283" s="124">
        <v>110.33333333333334</v>
      </c>
      <c r="I283" s="124">
        <v>111.61666666666667</v>
      </c>
      <c r="J283" s="124">
        <v>112.33333333333334</v>
      </c>
      <c r="K283" s="123">
        <v>110.9</v>
      </c>
      <c r="L283" s="123">
        <v>108.9</v>
      </c>
      <c r="M283" s="123">
        <v>11.337210000000001</v>
      </c>
    </row>
    <row r="284" spans="1:13">
      <c r="A284" s="65">
        <v>274</v>
      </c>
      <c r="B284" s="123" t="s">
        <v>229</v>
      </c>
      <c r="C284" s="126">
        <v>506.6</v>
      </c>
      <c r="D284" s="124">
        <v>505.58333333333331</v>
      </c>
      <c r="E284" s="124">
        <v>498.31666666666661</v>
      </c>
      <c r="F284" s="124">
        <v>490.0333333333333</v>
      </c>
      <c r="G284" s="124">
        <v>482.76666666666659</v>
      </c>
      <c r="H284" s="124">
        <v>513.86666666666656</v>
      </c>
      <c r="I284" s="124">
        <v>521.13333333333344</v>
      </c>
      <c r="J284" s="124">
        <v>529.41666666666663</v>
      </c>
      <c r="K284" s="123">
        <v>512.85</v>
      </c>
      <c r="L284" s="123">
        <v>497.3</v>
      </c>
      <c r="M284" s="123">
        <v>8.8133900000000001</v>
      </c>
    </row>
    <row r="285" spans="1:13">
      <c r="A285" s="65">
        <v>275</v>
      </c>
      <c r="B285" s="123" t="s">
        <v>1198</v>
      </c>
      <c r="C285" s="126">
        <v>411.85</v>
      </c>
      <c r="D285" s="124">
        <v>416.56666666666661</v>
      </c>
      <c r="E285" s="124">
        <v>403.18333333333322</v>
      </c>
      <c r="F285" s="124">
        <v>394.51666666666659</v>
      </c>
      <c r="G285" s="124">
        <v>381.13333333333321</v>
      </c>
      <c r="H285" s="124">
        <v>425.23333333333323</v>
      </c>
      <c r="I285" s="124">
        <v>438.61666666666667</v>
      </c>
      <c r="J285" s="124">
        <v>447.28333333333325</v>
      </c>
      <c r="K285" s="123">
        <v>429.95</v>
      </c>
      <c r="L285" s="123">
        <v>407.9</v>
      </c>
      <c r="M285" s="123">
        <v>7.8258200000000002</v>
      </c>
    </row>
    <row r="286" spans="1:13">
      <c r="A286" s="65">
        <v>276</v>
      </c>
      <c r="B286" s="123" t="s">
        <v>1206</v>
      </c>
      <c r="C286" s="126">
        <v>128.65</v>
      </c>
      <c r="D286" s="124">
        <v>130.06666666666669</v>
      </c>
      <c r="E286" s="124">
        <v>126.58333333333337</v>
      </c>
      <c r="F286" s="124">
        <v>124.51666666666668</v>
      </c>
      <c r="G286" s="124">
        <v>121.03333333333336</v>
      </c>
      <c r="H286" s="124">
        <v>132.13333333333338</v>
      </c>
      <c r="I286" s="124">
        <v>135.61666666666667</v>
      </c>
      <c r="J286" s="124">
        <v>137.68333333333339</v>
      </c>
      <c r="K286" s="123">
        <v>133.55000000000001</v>
      </c>
      <c r="L286" s="123">
        <v>128</v>
      </c>
      <c r="M286" s="123">
        <v>1.69821</v>
      </c>
    </row>
    <row r="287" spans="1:13">
      <c r="A287" s="65">
        <v>277</v>
      </c>
      <c r="B287" s="123" t="s">
        <v>1218</v>
      </c>
      <c r="C287" s="126">
        <v>264.8</v>
      </c>
      <c r="D287" s="124">
        <v>263.25</v>
      </c>
      <c r="E287" s="124">
        <v>258.25</v>
      </c>
      <c r="F287" s="124">
        <v>251.7</v>
      </c>
      <c r="G287" s="124">
        <v>246.7</v>
      </c>
      <c r="H287" s="124">
        <v>269.8</v>
      </c>
      <c r="I287" s="124">
        <v>274.8</v>
      </c>
      <c r="J287" s="124">
        <v>281.35000000000002</v>
      </c>
      <c r="K287" s="123">
        <v>268.25</v>
      </c>
      <c r="L287" s="123">
        <v>256.7</v>
      </c>
      <c r="M287" s="123">
        <v>2.3810799999999999</v>
      </c>
    </row>
    <row r="288" spans="1:13">
      <c r="A288" s="65">
        <v>278</v>
      </c>
      <c r="B288" s="123" t="s">
        <v>1227</v>
      </c>
      <c r="C288" s="126">
        <v>348.3</v>
      </c>
      <c r="D288" s="124">
        <v>353.2166666666667</v>
      </c>
      <c r="E288" s="124">
        <v>339.73333333333341</v>
      </c>
      <c r="F288" s="124">
        <v>331.16666666666669</v>
      </c>
      <c r="G288" s="124">
        <v>317.68333333333339</v>
      </c>
      <c r="H288" s="124">
        <v>361.78333333333342</v>
      </c>
      <c r="I288" s="124">
        <v>375.26666666666677</v>
      </c>
      <c r="J288" s="124">
        <v>383.83333333333343</v>
      </c>
      <c r="K288" s="123">
        <v>366.7</v>
      </c>
      <c r="L288" s="123">
        <v>344.65</v>
      </c>
      <c r="M288" s="123">
        <v>2.4020000000000001</v>
      </c>
    </row>
    <row r="289" spans="1:13">
      <c r="A289" s="65">
        <v>279</v>
      </c>
      <c r="B289" s="123" t="s">
        <v>107</v>
      </c>
      <c r="C289" s="126">
        <v>1093.05</v>
      </c>
      <c r="D289" s="124">
        <v>1095.3833333333334</v>
      </c>
      <c r="E289" s="124">
        <v>1085.7666666666669</v>
      </c>
      <c r="F289" s="124">
        <v>1078.4833333333333</v>
      </c>
      <c r="G289" s="124">
        <v>1068.8666666666668</v>
      </c>
      <c r="H289" s="124">
        <v>1102.666666666667</v>
      </c>
      <c r="I289" s="124">
        <v>1112.2833333333333</v>
      </c>
      <c r="J289" s="124">
        <v>1119.5666666666671</v>
      </c>
      <c r="K289" s="123">
        <v>1105</v>
      </c>
      <c r="L289" s="123">
        <v>1088.0999999999999</v>
      </c>
      <c r="M289" s="123">
        <v>10.341200000000001</v>
      </c>
    </row>
    <row r="290" spans="1:13">
      <c r="A290" s="65">
        <v>280</v>
      </c>
      <c r="B290" s="123" t="s">
        <v>1254</v>
      </c>
      <c r="C290" s="126">
        <v>84.7</v>
      </c>
      <c r="D290" s="124">
        <v>85.850000000000009</v>
      </c>
      <c r="E290" s="124">
        <v>82.850000000000023</v>
      </c>
      <c r="F290" s="124">
        <v>81.000000000000014</v>
      </c>
      <c r="G290" s="124">
        <v>78.000000000000028</v>
      </c>
      <c r="H290" s="124">
        <v>87.700000000000017</v>
      </c>
      <c r="I290" s="124">
        <v>90.699999999999989</v>
      </c>
      <c r="J290" s="124">
        <v>92.550000000000011</v>
      </c>
      <c r="K290" s="123">
        <v>88.85</v>
      </c>
      <c r="L290" s="123">
        <v>84</v>
      </c>
      <c r="M290" s="123">
        <v>20.768190000000001</v>
      </c>
    </row>
    <row r="291" spans="1:13">
      <c r="A291" s="65">
        <v>281</v>
      </c>
      <c r="B291" s="123" t="s">
        <v>109</v>
      </c>
      <c r="C291" s="126">
        <v>165.6</v>
      </c>
      <c r="D291" s="124">
        <v>166.48333333333332</v>
      </c>
      <c r="E291" s="124">
        <v>164.11666666666665</v>
      </c>
      <c r="F291" s="124">
        <v>162.63333333333333</v>
      </c>
      <c r="G291" s="124">
        <v>160.26666666666665</v>
      </c>
      <c r="H291" s="124">
        <v>167.96666666666664</v>
      </c>
      <c r="I291" s="124">
        <v>170.33333333333331</v>
      </c>
      <c r="J291" s="124">
        <v>171.81666666666663</v>
      </c>
      <c r="K291" s="123">
        <v>168.85</v>
      </c>
      <c r="L291" s="123">
        <v>165</v>
      </c>
      <c r="M291" s="123">
        <v>31.33841</v>
      </c>
    </row>
    <row r="292" spans="1:13">
      <c r="A292" s="65">
        <v>282</v>
      </c>
      <c r="B292" s="123" t="s">
        <v>2269</v>
      </c>
      <c r="C292" s="126">
        <v>1390.2</v>
      </c>
      <c r="D292" s="124">
        <v>1395.0833333333333</v>
      </c>
      <c r="E292" s="124">
        <v>1370.1666666666665</v>
      </c>
      <c r="F292" s="124">
        <v>1350.1333333333332</v>
      </c>
      <c r="G292" s="124">
        <v>1325.2166666666665</v>
      </c>
      <c r="H292" s="124">
        <v>1415.1166666666666</v>
      </c>
      <c r="I292" s="124">
        <v>1440.0333333333331</v>
      </c>
      <c r="J292" s="124">
        <v>1460.0666666666666</v>
      </c>
      <c r="K292" s="123">
        <v>1420</v>
      </c>
      <c r="L292" s="123">
        <v>1375.05</v>
      </c>
      <c r="M292" s="123">
        <v>0.40576000000000001</v>
      </c>
    </row>
    <row r="293" spans="1:13">
      <c r="A293" s="65">
        <v>283</v>
      </c>
      <c r="B293" s="123" t="s">
        <v>110</v>
      </c>
      <c r="C293" s="126">
        <v>509.5</v>
      </c>
      <c r="D293" s="124">
        <v>513.73333333333335</v>
      </c>
      <c r="E293" s="124">
        <v>503.81666666666672</v>
      </c>
      <c r="F293" s="124">
        <v>498.13333333333338</v>
      </c>
      <c r="G293" s="124">
        <v>488.21666666666675</v>
      </c>
      <c r="H293" s="124">
        <v>519.41666666666674</v>
      </c>
      <c r="I293" s="124">
        <v>529.33333333333326</v>
      </c>
      <c r="J293" s="124">
        <v>535.01666666666665</v>
      </c>
      <c r="K293" s="123">
        <v>523.65</v>
      </c>
      <c r="L293" s="123">
        <v>508.05</v>
      </c>
      <c r="M293" s="123">
        <v>17.28539</v>
      </c>
    </row>
    <row r="294" spans="1:13">
      <c r="A294" s="65">
        <v>284</v>
      </c>
      <c r="B294" s="123" t="s">
        <v>1265</v>
      </c>
      <c r="C294" s="126">
        <v>6427.75</v>
      </c>
      <c r="D294" s="124">
        <v>6455.583333333333</v>
      </c>
      <c r="E294" s="124">
        <v>6362.1666666666661</v>
      </c>
      <c r="F294" s="124">
        <v>6296.583333333333</v>
      </c>
      <c r="G294" s="124">
        <v>6203.1666666666661</v>
      </c>
      <c r="H294" s="124">
        <v>6521.1666666666661</v>
      </c>
      <c r="I294" s="124">
        <v>6614.5833333333321</v>
      </c>
      <c r="J294" s="124">
        <v>6680.1666666666661</v>
      </c>
      <c r="K294" s="123">
        <v>6549</v>
      </c>
      <c r="L294" s="123">
        <v>6390</v>
      </c>
      <c r="M294" s="123">
        <v>5.237E-2</v>
      </c>
    </row>
    <row r="295" spans="1:13">
      <c r="A295" s="65">
        <v>285</v>
      </c>
      <c r="B295" s="123" t="s">
        <v>1257</v>
      </c>
      <c r="C295" s="126">
        <v>112.2</v>
      </c>
      <c r="D295" s="124">
        <v>112.36666666666667</v>
      </c>
      <c r="E295" s="124">
        <v>109.93333333333335</v>
      </c>
      <c r="F295" s="124">
        <v>107.66666666666667</v>
      </c>
      <c r="G295" s="124">
        <v>105.23333333333335</v>
      </c>
      <c r="H295" s="124">
        <v>114.63333333333335</v>
      </c>
      <c r="I295" s="124">
        <v>117.06666666666669</v>
      </c>
      <c r="J295" s="124">
        <v>119.33333333333336</v>
      </c>
      <c r="K295" s="123">
        <v>114.8</v>
      </c>
      <c r="L295" s="123">
        <v>110.1</v>
      </c>
      <c r="M295" s="123">
        <v>3.2731599999999998</v>
      </c>
    </row>
    <row r="296" spans="1:13">
      <c r="A296" s="65">
        <v>286</v>
      </c>
      <c r="B296" s="123" t="s">
        <v>2208</v>
      </c>
      <c r="C296" s="126">
        <v>1421</v>
      </c>
      <c r="D296" s="124">
        <v>1427.1166666666668</v>
      </c>
      <c r="E296" s="124">
        <v>1400.5333333333335</v>
      </c>
      <c r="F296" s="124">
        <v>1380.0666666666668</v>
      </c>
      <c r="G296" s="124">
        <v>1353.4833333333336</v>
      </c>
      <c r="H296" s="124">
        <v>1447.5833333333335</v>
      </c>
      <c r="I296" s="124">
        <v>1474.1666666666665</v>
      </c>
      <c r="J296" s="124">
        <v>1494.6333333333334</v>
      </c>
      <c r="K296" s="123">
        <v>1453.7</v>
      </c>
      <c r="L296" s="123">
        <v>1406.65</v>
      </c>
      <c r="M296" s="123">
        <v>1.0739099999999999</v>
      </c>
    </row>
    <row r="297" spans="1:13">
      <c r="A297" s="65">
        <v>287</v>
      </c>
      <c r="B297" s="123" t="s">
        <v>111</v>
      </c>
      <c r="C297" s="126">
        <v>1338.1</v>
      </c>
      <c r="D297" s="124">
        <v>1341.7333333333333</v>
      </c>
      <c r="E297" s="124">
        <v>1327.6666666666667</v>
      </c>
      <c r="F297" s="124">
        <v>1317.2333333333333</v>
      </c>
      <c r="G297" s="124">
        <v>1303.1666666666667</v>
      </c>
      <c r="H297" s="124">
        <v>1352.1666666666667</v>
      </c>
      <c r="I297" s="124">
        <v>1366.2333333333333</v>
      </c>
      <c r="J297" s="124">
        <v>1376.6666666666667</v>
      </c>
      <c r="K297" s="123">
        <v>1355.8</v>
      </c>
      <c r="L297" s="123">
        <v>1331.3</v>
      </c>
      <c r="M297" s="123">
        <v>22.434989999999999</v>
      </c>
    </row>
    <row r="298" spans="1:13">
      <c r="A298" s="65">
        <v>288</v>
      </c>
      <c r="B298" s="123" t="s">
        <v>2361</v>
      </c>
      <c r="C298" s="126">
        <v>537.4</v>
      </c>
      <c r="D298" s="124">
        <v>532.08333333333326</v>
      </c>
      <c r="E298" s="124">
        <v>525.36666666666656</v>
      </c>
      <c r="F298" s="124">
        <v>513.33333333333326</v>
      </c>
      <c r="G298" s="124">
        <v>506.61666666666656</v>
      </c>
      <c r="H298" s="124">
        <v>544.11666666666656</v>
      </c>
      <c r="I298" s="124">
        <v>550.83333333333326</v>
      </c>
      <c r="J298" s="124">
        <v>562.86666666666656</v>
      </c>
      <c r="K298" s="123">
        <v>538.79999999999995</v>
      </c>
      <c r="L298" s="123">
        <v>520.04999999999995</v>
      </c>
      <c r="M298" s="123">
        <v>0.85248999999999997</v>
      </c>
    </row>
    <row r="299" spans="1:13">
      <c r="A299" s="65">
        <v>289</v>
      </c>
      <c r="B299" s="123" t="s">
        <v>1274</v>
      </c>
      <c r="C299" s="126">
        <v>505.1</v>
      </c>
      <c r="D299" s="124">
        <v>503.9666666666667</v>
      </c>
      <c r="E299" s="124">
        <v>495.18333333333339</v>
      </c>
      <c r="F299" s="124">
        <v>485.26666666666671</v>
      </c>
      <c r="G299" s="124">
        <v>476.48333333333341</v>
      </c>
      <c r="H299" s="124">
        <v>513.88333333333344</v>
      </c>
      <c r="I299" s="124">
        <v>522.66666666666674</v>
      </c>
      <c r="J299" s="124">
        <v>532.58333333333337</v>
      </c>
      <c r="K299" s="123">
        <v>512.75</v>
      </c>
      <c r="L299" s="123">
        <v>494.05</v>
      </c>
      <c r="M299" s="123">
        <v>0.47284999999999999</v>
      </c>
    </row>
    <row r="300" spans="1:13">
      <c r="A300" s="65">
        <v>290</v>
      </c>
      <c r="B300" s="123" t="s">
        <v>112</v>
      </c>
      <c r="C300" s="126">
        <v>826.3</v>
      </c>
      <c r="D300" s="124">
        <v>825.63333333333333</v>
      </c>
      <c r="E300" s="124">
        <v>819.81666666666661</v>
      </c>
      <c r="F300" s="124">
        <v>813.33333333333326</v>
      </c>
      <c r="G300" s="124">
        <v>807.51666666666654</v>
      </c>
      <c r="H300" s="124">
        <v>832.11666666666667</v>
      </c>
      <c r="I300" s="124">
        <v>837.93333333333351</v>
      </c>
      <c r="J300" s="124">
        <v>844.41666666666674</v>
      </c>
      <c r="K300" s="123">
        <v>831.45</v>
      </c>
      <c r="L300" s="123">
        <v>819.15</v>
      </c>
      <c r="M300" s="123">
        <v>9.7629199999999994</v>
      </c>
    </row>
    <row r="301" spans="1:13">
      <c r="A301" s="65">
        <v>291</v>
      </c>
      <c r="B301" s="123" t="s">
        <v>1385</v>
      </c>
      <c r="C301" s="126">
        <v>52.15</v>
      </c>
      <c r="D301" s="124">
        <v>52.483333333333327</v>
      </c>
      <c r="E301" s="124">
        <v>51.566666666666656</v>
      </c>
      <c r="F301" s="124">
        <v>50.983333333333327</v>
      </c>
      <c r="G301" s="124">
        <v>50.066666666666656</v>
      </c>
      <c r="H301" s="124">
        <v>53.066666666666656</v>
      </c>
      <c r="I301" s="124">
        <v>53.983333333333327</v>
      </c>
      <c r="J301" s="124">
        <v>54.566666666666656</v>
      </c>
      <c r="K301" s="123">
        <v>53.4</v>
      </c>
      <c r="L301" s="123">
        <v>51.9</v>
      </c>
      <c r="M301" s="123">
        <v>7.3781100000000004</v>
      </c>
    </row>
    <row r="302" spans="1:13">
      <c r="A302" s="65">
        <v>292</v>
      </c>
      <c r="B302" s="123" t="s">
        <v>1389</v>
      </c>
      <c r="C302" s="126">
        <v>213.55</v>
      </c>
      <c r="D302" s="124">
        <v>213.15</v>
      </c>
      <c r="E302" s="124">
        <v>211.4</v>
      </c>
      <c r="F302" s="124">
        <v>209.25</v>
      </c>
      <c r="G302" s="124">
        <v>207.5</v>
      </c>
      <c r="H302" s="124">
        <v>215.3</v>
      </c>
      <c r="I302" s="124">
        <v>217.05</v>
      </c>
      <c r="J302" s="124">
        <v>219.20000000000002</v>
      </c>
      <c r="K302" s="123">
        <v>214.9</v>
      </c>
      <c r="L302" s="123">
        <v>211</v>
      </c>
      <c r="M302" s="123">
        <v>4.1551</v>
      </c>
    </row>
    <row r="303" spans="1:13">
      <c r="A303" s="65">
        <v>293</v>
      </c>
      <c r="B303" s="123" t="s">
        <v>119</v>
      </c>
      <c r="C303" s="126">
        <v>72665.8</v>
      </c>
      <c r="D303" s="124">
        <v>72491.899999999994</v>
      </c>
      <c r="E303" s="124">
        <v>71834.799999999988</v>
      </c>
      <c r="F303" s="124">
        <v>71003.799999999988</v>
      </c>
      <c r="G303" s="124">
        <v>70346.699999999983</v>
      </c>
      <c r="H303" s="124">
        <v>73322.899999999994</v>
      </c>
      <c r="I303" s="124">
        <v>73980</v>
      </c>
      <c r="J303" s="124">
        <v>74811</v>
      </c>
      <c r="K303" s="123">
        <v>73149</v>
      </c>
      <c r="L303" s="123">
        <v>71660.899999999994</v>
      </c>
      <c r="M303" s="123">
        <v>9.6680000000000002E-2</v>
      </c>
    </row>
    <row r="304" spans="1:13">
      <c r="A304" s="65">
        <v>294</v>
      </c>
      <c r="B304" s="123" t="s">
        <v>1307</v>
      </c>
      <c r="C304" s="126">
        <v>161.80000000000001</v>
      </c>
      <c r="D304" s="124">
        <v>162.29999999999998</v>
      </c>
      <c r="E304" s="124">
        <v>158.99999999999997</v>
      </c>
      <c r="F304" s="124">
        <v>156.19999999999999</v>
      </c>
      <c r="G304" s="124">
        <v>152.89999999999998</v>
      </c>
      <c r="H304" s="124">
        <v>165.09999999999997</v>
      </c>
      <c r="I304" s="124">
        <v>168.39999999999998</v>
      </c>
      <c r="J304" s="124">
        <v>171.19999999999996</v>
      </c>
      <c r="K304" s="123">
        <v>165.6</v>
      </c>
      <c r="L304" s="123">
        <v>159.5</v>
      </c>
      <c r="M304" s="123">
        <v>0.45906999999999998</v>
      </c>
    </row>
    <row r="305" spans="1:13">
      <c r="A305" s="65">
        <v>295</v>
      </c>
      <c r="B305" s="123" t="s">
        <v>2184</v>
      </c>
      <c r="C305" s="126">
        <v>1046.8499999999999</v>
      </c>
      <c r="D305" s="124">
        <v>1039.5666666666666</v>
      </c>
      <c r="E305" s="124">
        <v>1027.1333333333332</v>
      </c>
      <c r="F305" s="124">
        <v>1007.4166666666666</v>
      </c>
      <c r="G305" s="124">
        <v>994.98333333333323</v>
      </c>
      <c r="H305" s="124">
        <v>1059.2833333333333</v>
      </c>
      <c r="I305" s="124">
        <v>1071.7166666666667</v>
      </c>
      <c r="J305" s="124">
        <v>1091.4333333333332</v>
      </c>
      <c r="K305" s="123">
        <v>1052</v>
      </c>
      <c r="L305" s="123">
        <v>1019.85</v>
      </c>
      <c r="M305" s="123">
        <v>3.6949100000000001</v>
      </c>
    </row>
    <row r="306" spans="1:13">
      <c r="A306" s="65">
        <v>296</v>
      </c>
      <c r="B306" s="123" t="s">
        <v>1412</v>
      </c>
      <c r="C306" s="126">
        <v>22.6</v>
      </c>
      <c r="D306" s="124">
        <v>22.75</v>
      </c>
      <c r="E306" s="124">
        <v>22.35</v>
      </c>
      <c r="F306" s="124">
        <v>22.1</v>
      </c>
      <c r="G306" s="124">
        <v>21.700000000000003</v>
      </c>
      <c r="H306" s="124">
        <v>23</v>
      </c>
      <c r="I306" s="124">
        <v>23.4</v>
      </c>
      <c r="J306" s="124">
        <v>23.65</v>
      </c>
      <c r="K306" s="123">
        <v>23.15</v>
      </c>
      <c r="L306" s="123">
        <v>22.5</v>
      </c>
      <c r="M306" s="123">
        <v>10.79856</v>
      </c>
    </row>
    <row r="307" spans="1:13">
      <c r="A307" s="65">
        <v>297</v>
      </c>
      <c r="B307" s="123" t="s">
        <v>114</v>
      </c>
      <c r="C307" s="126">
        <v>440.15</v>
      </c>
      <c r="D307" s="124">
        <v>442.2833333333333</v>
      </c>
      <c r="E307" s="124">
        <v>433.56666666666661</v>
      </c>
      <c r="F307" s="124">
        <v>426.98333333333329</v>
      </c>
      <c r="G307" s="124">
        <v>418.26666666666659</v>
      </c>
      <c r="H307" s="124">
        <v>448.86666666666662</v>
      </c>
      <c r="I307" s="124">
        <v>457.58333333333331</v>
      </c>
      <c r="J307" s="124">
        <v>464.16666666666663</v>
      </c>
      <c r="K307" s="123">
        <v>451</v>
      </c>
      <c r="L307" s="123">
        <v>435.7</v>
      </c>
      <c r="M307" s="123">
        <v>13.827819999999999</v>
      </c>
    </row>
    <row r="308" spans="1:13">
      <c r="A308" s="65">
        <v>298</v>
      </c>
      <c r="B308" s="123" t="s">
        <v>113</v>
      </c>
      <c r="C308" s="126">
        <v>739.8</v>
      </c>
      <c r="D308" s="124">
        <v>737.6</v>
      </c>
      <c r="E308" s="124">
        <v>733.2</v>
      </c>
      <c r="F308" s="124">
        <v>726.6</v>
      </c>
      <c r="G308" s="124">
        <v>722.2</v>
      </c>
      <c r="H308" s="124">
        <v>744.2</v>
      </c>
      <c r="I308" s="124">
        <v>748.59999999999991</v>
      </c>
      <c r="J308" s="124">
        <v>755.2</v>
      </c>
      <c r="K308" s="123">
        <v>742</v>
      </c>
      <c r="L308" s="123">
        <v>731</v>
      </c>
      <c r="M308" s="123">
        <v>14.29191</v>
      </c>
    </row>
    <row r="309" spans="1:13">
      <c r="A309" s="65">
        <v>299</v>
      </c>
      <c r="B309" s="123" t="s">
        <v>1311</v>
      </c>
      <c r="C309" s="126">
        <v>237.95</v>
      </c>
      <c r="D309" s="124">
        <v>236.4</v>
      </c>
      <c r="E309" s="124">
        <v>232.55</v>
      </c>
      <c r="F309" s="124">
        <v>227.15</v>
      </c>
      <c r="G309" s="124">
        <v>223.3</v>
      </c>
      <c r="H309" s="124">
        <v>241.8</v>
      </c>
      <c r="I309" s="124">
        <v>245.64999999999998</v>
      </c>
      <c r="J309" s="124">
        <v>251.05</v>
      </c>
      <c r="K309" s="123">
        <v>240.25</v>
      </c>
      <c r="L309" s="123">
        <v>231</v>
      </c>
      <c r="M309" s="123">
        <v>6.72065</v>
      </c>
    </row>
    <row r="310" spans="1:13">
      <c r="A310" s="65">
        <v>300</v>
      </c>
      <c r="B310" s="123" t="s">
        <v>1373</v>
      </c>
      <c r="C310" s="126">
        <v>294.64999999999998</v>
      </c>
      <c r="D310" s="124">
        <v>294.7833333333333</v>
      </c>
      <c r="E310" s="124">
        <v>290.81666666666661</v>
      </c>
      <c r="F310" s="124">
        <v>286.98333333333329</v>
      </c>
      <c r="G310" s="124">
        <v>283.01666666666659</v>
      </c>
      <c r="H310" s="124">
        <v>298.61666666666662</v>
      </c>
      <c r="I310" s="124">
        <v>302.58333333333331</v>
      </c>
      <c r="J310" s="124">
        <v>306.41666666666663</v>
      </c>
      <c r="K310" s="123">
        <v>298.75</v>
      </c>
      <c r="L310" s="123">
        <v>290.95</v>
      </c>
      <c r="M310" s="123">
        <v>1.00837</v>
      </c>
    </row>
    <row r="311" spans="1:13">
      <c r="A311" s="65">
        <v>301</v>
      </c>
      <c r="B311" s="123" t="s">
        <v>1327</v>
      </c>
      <c r="C311" s="126">
        <v>108.7</v>
      </c>
      <c r="D311" s="124">
        <v>108.83333333333333</v>
      </c>
      <c r="E311" s="124">
        <v>107.11666666666666</v>
      </c>
      <c r="F311" s="124">
        <v>105.53333333333333</v>
      </c>
      <c r="G311" s="124">
        <v>103.81666666666666</v>
      </c>
      <c r="H311" s="124">
        <v>110.41666666666666</v>
      </c>
      <c r="I311" s="124">
        <v>112.13333333333333</v>
      </c>
      <c r="J311" s="124">
        <v>113.71666666666665</v>
      </c>
      <c r="K311" s="123">
        <v>110.55</v>
      </c>
      <c r="L311" s="123">
        <v>107.25</v>
      </c>
      <c r="M311" s="123">
        <v>37.381419999999999</v>
      </c>
    </row>
    <row r="312" spans="1:13">
      <c r="A312" s="65">
        <v>302</v>
      </c>
      <c r="B312" s="123" t="s">
        <v>1410</v>
      </c>
      <c r="C312" s="126">
        <v>122.65</v>
      </c>
      <c r="D312" s="124">
        <v>122.25</v>
      </c>
      <c r="E312" s="124">
        <v>120.7</v>
      </c>
      <c r="F312" s="124">
        <v>118.75</v>
      </c>
      <c r="G312" s="124">
        <v>117.2</v>
      </c>
      <c r="H312" s="124">
        <v>124.2</v>
      </c>
      <c r="I312" s="124">
        <v>125.75000000000001</v>
      </c>
      <c r="J312" s="124">
        <v>127.7</v>
      </c>
      <c r="K312" s="123">
        <v>123.8</v>
      </c>
      <c r="L312" s="123">
        <v>120.3</v>
      </c>
      <c r="M312" s="123">
        <v>29.907319999999999</v>
      </c>
    </row>
    <row r="313" spans="1:13">
      <c r="A313" s="65">
        <v>303</v>
      </c>
      <c r="B313" s="123" t="s">
        <v>1339</v>
      </c>
      <c r="C313" s="126">
        <v>377.25</v>
      </c>
      <c r="D313" s="124">
        <v>378.90000000000003</v>
      </c>
      <c r="E313" s="124">
        <v>370.35000000000008</v>
      </c>
      <c r="F313" s="124">
        <v>363.45000000000005</v>
      </c>
      <c r="G313" s="124">
        <v>354.90000000000009</v>
      </c>
      <c r="H313" s="124">
        <v>385.80000000000007</v>
      </c>
      <c r="I313" s="124">
        <v>394.35</v>
      </c>
      <c r="J313" s="124">
        <v>401.25000000000006</v>
      </c>
      <c r="K313" s="123">
        <v>387.45</v>
      </c>
      <c r="L313" s="123">
        <v>372</v>
      </c>
      <c r="M313" s="123">
        <v>2.6859600000000001</v>
      </c>
    </row>
    <row r="314" spans="1:13">
      <c r="A314" s="65">
        <v>304</v>
      </c>
      <c r="B314" s="123" t="s">
        <v>242</v>
      </c>
      <c r="C314" s="126">
        <v>312.60000000000002</v>
      </c>
      <c r="D314" s="124">
        <v>311.36666666666667</v>
      </c>
      <c r="E314" s="124">
        <v>307.83333333333337</v>
      </c>
      <c r="F314" s="124">
        <v>303.06666666666672</v>
      </c>
      <c r="G314" s="124">
        <v>299.53333333333342</v>
      </c>
      <c r="H314" s="124">
        <v>316.13333333333333</v>
      </c>
      <c r="I314" s="124">
        <v>319.66666666666663</v>
      </c>
      <c r="J314" s="124">
        <v>324.43333333333328</v>
      </c>
      <c r="K314" s="123">
        <v>314.89999999999998</v>
      </c>
      <c r="L314" s="123">
        <v>306.60000000000002</v>
      </c>
      <c r="M314" s="123">
        <v>9.5905500000000004</v>
      </c>
    </row>
    <row r="315" spans="1:13">
      <c r="A315" s="65">
        <v>305</v>
      </c>
      <c r="B315" s="123" t="s">
        <v>1346</v>
      </c>
      <c r="C315" s="126">
        <v>38.549999999999997</v>
      </c>
      <c r="D315" s="124">
        <v>38.716666666666669</v>
      </c>
      <c r="E315" s="124">
        <v>38.233333333333334</v>
      </c>
      <c r="F315" s="124">
        <v>37.916666666666664</v>
      </c>
      <c r="G315" s="124">
        <v>37.43333333333333</v>
      </c>
      <c r="H315" s="124">
        <v>39.033333333333339</v>
      </c>
      <c r="I315" s="124">
        <v>39.516666666666673</v>
      </c>
      <c r="J315" s="124">
        <v>39.833333333333343</v>
      </c>
      <c r="K315" s="123">
        <v>39.200000000000003</v>
      </c>
      <c r="L315" s="123">
        <v>38.4</v>
      </c>
      <c r="M315" s="123">
        <v>13.99188</v>
      </c>
    </row>
    <row r="316" spans="1:13">
      <c r="A316" s="65">
        <v>306</v>
      </c>
      <c r="B316" s="123" t="s">
        <v>115</v>
      </c>
      <c r="C316" s="126">
        <v>8891.2000000000007</v>
      </c>
      <c r="D316" s="124">
        <v>8959.5833333333339</v>
      </c>
      <c r="E316" s="124">
        <v>8804.2166666666672</v>
      </c>
      <c r="F316" s="124">
        <v>8717.2333333333336</v>
      </c>
      <c r="G316" s="124">
        <v>8561.8666666666668</v>
      </c>
      <c r="H316" s="124">
        <v>9046.5666666666675</v>
      </c>
      <c r="I316" s="124">
        <v>9201.9333333333325</v>
      </c>
      <c r="J316" s="124">
        <v>9288.9166666666679</v>
      </c>
      <c r="K316" s="123">
        <v>9114.9500000000007</v>
      </c>
      <c r="L316" s="123">
        <v>8872.6</v>
      </c>
      <c r="M316" s="123">
        <v>6.8460900000000002</v>
      </c>
    </row>
    <row r="317" spans="1:13">
      <c r="A317" s="65">
        <v>307</v>
      </c>
      <c r="B317" s="123" t="s">
        <v>361</v>
      </c>
      <c r="C317" s="126">
        <v>497.95</v>
      </c>
      <c r="D317" s="124">
        <v>501.51666666666665</v>
      </c>
      <c r="E317" s="124">
        <v>491.43333333333328</v>
      </c>
      <c r="F317" s="124">
        <v>484.91666666666663</v>
      </c>
      <c r="G317" s="124">
        <v>474.83333333333326</v>
      </c>
      <c r="H317" s="124">
        <v>508.0333333333333</v>
      </c>
      <c r="I317" s="124">
        <v>518.11666666666667</v>
      </c>
      <c r="J317" s="124">
        <v>524.63333333333333</v>
      </c>
      <c r="K317" s="123">
        <v>511.6</v>
      </c>
      <c r="L317" s="123">
        <v>495</v>
      </c>
      <c r="M317" s="123">
        <v>3.04603</v>
      </c>
    </row>
    <row r="318" spans="1:13">
      <c r="A318" s="65">
        <v>308</v>
      </c>
      <c r="B318" s="123" t="s">
        <v>2212</v>
      </c>
      <c r="C318" s="126">
        <v>95.95</v>
      </c>
      <c r="D318" s="124">
        <v>96.55</v>
      </c>
      <c r="E318" s="124">
        <v>94.899999999999991</v>
      </c>
      <c r="F318" s="124">
        <v>93.85</v>
      </c>
      <c r="G318" s="124">
        <v>92.199999999999989</v>
      </c>
      <c r="H318" s="124">
        <v>97.6</v>
      </c>
      <c r="I318" s="124">
        <v>99.25</v>
      </c>
      <c r="J318" s="124">
        <v>100.3</v>
      </c>
      <c r="K318" s="123">
        <v>98.2</v>
      </c>
      <c r="L318" s="123">
        <v>95.5</v>
      </c>
      <c r="M318" s="123">
        <v>2.6029200000000001</v>
      </c>
    </row>
    <row r="319" spans="1:13">
      <c r="A319" s="65">
        <v>309</v>
      </c>
      <c r="B319" s="123" t="s">
        <v>116</v>
      </c>
      <c r="C319" s="126">
        <v>167.3</v>
      </c>
      <c r="D319" s="124">
        <v>168.04999999999998</v>
      </c>
      <c r="E319" s="124">
        <v>166.24999999999997</v>
      </c>
      <c r="F319" s="124">
        <v>165.2</v>
      </c>
      <c r="G319" s="124">
        <v>163.39999999999998</v>
      </c>
      <c r="H319" s="124">
        <v>169.09999999999997</v>
      </c>
      <c r="I319" s="124">
        <v>170.89999999999998</v>
      </c>
      <c r="J319" s="124">
        <v>171.94999999999996</v>
      </c>
      <c r="K319" s="123">
        <v>169.85</v>
      </c>
      <c r="L319" s="123">
        <v>167</v>
      </c>
      <c r="M319" s="123">
        <v>0.47936000000000001</v>
      </c>
    </row>
    <row r="320" spans="1:13">
      <c r="A320" s="65">
        <v>310</v>
      </c>
      <c r="B320" s="123" t="s">
        <v>1370</v>
      </c>
      <c r="C320" s="126">
        <v>1508.85</v>
      </c>
      <c r="D320" s="124">
        <v>1506.8999999999999</v>
      </c>
      <c r="E320" s="124">
        <v>1499.0499999999997</v>
      </c>
      <c r="F320" s="124">
        <v>1489.2499999999998</v>
      </c>
      <c r="G320" s="124">
        <v>1481.3999999999996</v>
      </c>
      <c r="H320" s="124">
        <v>1516.6999999999998</v>
      </c>
      <c r="I320" s="124">
        <v>1524.5499999999997</v>
      </c>
      <c r="J320" s="124">
        <v>1534.35</v>
      </c>
      <c r="K320" s="123">
        <v>1514.75</v>
      </c>
      <c r="L320" s="123">
        <v>1497.1</v>
      </c>
      <c r="M320" s="123">
        <v>0.1462</v>
      </c>
    </row>
    <row r="321" spans="1:13">
      <c r="A321" s="65">
        <v>311</v>
      </c>
      <c r="B321" s="123" t="s">
        <v>117</v>
      </c>
      <c r="C321" s="126">
        <v>802.7</v>
      </c>
      <c r="D321" s="124">
        <v>803.15</v>
      </c>
      <c r="E321" s="124">
        <v>794.3</v>
      </c>
      <c r="F321" s="124">
        <v>785.9</v>
      </c>
      <c r="G321" s="124">
        <v>777.05</v>
      </c>
      <c r="H321" s="124">
        <v>811.55</v>
      </c>
      <c r="I321" s="124">
        <v>820.40000000000009</v>
      </c>
      <c r="J321" s="124">
        <v>828.8</v>
      </c>
      <c r="K321" s="123">
        <v>812</v>
      </c>
      <c r="L321" s="123">
        <v>794.75</v>
      </c>
      <c r="M321" s="123">
        <v>14.93764</v>
      </c>
    </row>
    <row r="322" spans="1:13">
      <c r="A322" s="65">
        <v>312</v>
      </c>
      <c r="B322" s="123" t="s">
        <v>1375</v>
      </c>
      <c r="C322" s="126">
        <v>191.75</v>
      </c>
      <c r="D322" s="124">
        <v>192.53333333333333</v>
      </c>
      <c r="E322" s="124">
        <v>189.31666666666666</v>
      </c>
      <c r="F322" s="124">
        <v>186.88333333333333</v>
      </c>
      <c r="G322" s="124">
        <v>183.66666666666666</v>
      </c>
      <c r="H322" s="124">
        <v>194.96666666666667</v>
      </c>
      <c r="I322" s="124">
        <v>198.18333333333331</v>
      </c>
      <c r="J322" s="124">
        <v>200.61666666666667</v>
      </c>
      <c r="K322" s="123">
        <v>195.75</v>
      </c>
      <c r="L322" s="123">
        <v>190.1</v>
      </c>
      <c r="M322" s="123">
        <v>1.24068</v>
      </c>
    </row>
    <row r="323" spans="1:13">
      <c r="A323" s="65">
        <v>313</v>
      </c>
      <c r="B323" s="123" t="s">
        <v>1377</v>
      </c>
      <c r="C323" s="126">
        <v>1126.3499999999999</v>
      </c>
      <c r="D323" s="124">
        <v>1130.5666666666666</v>
      </c>
      <c r="E323" s="124">
        <v>1115.7833333333333</v>
      </c>
      <c r="F323" s="124">
        <v>1105.2166666666667</v>
      </c>
      <c r="G323" s="124">
        <v>1090.4333333333334</v>
      </c>
      <c r="H323" s="124">
        <v>1141.1333333333332</v>
      </c>
      <c r="I323" s="124">
        <v>1155.9166666666665</v>
      </c>
      <c r="J323" s="124">
        <v>1166.4833333333331</v>
      </c>
      <c r="K323" s="123">
        <v>1145.3499999999999</v>
      </c>
      <c r="L323" s="123">
        <v>1120</v>
      </c>
      <c r="M323" s="123">
        <v>1.0101</v>
      </c>
    </row>
    <row r="324" spans="1:13">
      <c r="A324" s="65">
        <v>314</v>
      </c>
      <c r="B324" s="123" t="s">
        <v>1395</v>
      </c>
      <c r="C324" s="126">
        <v>2518.9</v>
      </c>
      <c r="D324" s="124">
        <v>2520.4</v>
      </c>
      <c r="E324" s="124">
        <v>2498.5500000000002</v>
      </c>
      <c r="F324" s="124">
        <v>2478.2000000000003</v>
      </c>
      <c r="G324" s="124">
        <v>2456.3500000000004</v>
      </c>
      <c r="H324" s="124">
        <v>2540.75</v>
      </c>
      <c r="I324" s="124">
        <v>2562.5999999999995</v>
      </c>
      <c r="J324" s="124">
        <v>2582.9499999999998</v>
      </c>
      <c r="K324" s="123">
        <v>2542.25</v>
      </c>
      <c r="L324" s="123">
        <v>2500.0500000000002</v>
      </c>
      <c r="M324" s="123">
        <v>1.4319999999999999E-2</v>
      </c>
    </row>
    <row r="325" spans="1:13">
      <c r="A325" s="65">
        <v>315</v>
      </c>
      <c r="B325" s="123" t="s">
        <v>118</v>
      </c>
      <c r="C325" s="126">
        <v>327.2</v>
      </c>
      <c r="D325" s="124">
        <v>329.43333333333334</v>
      </c>
      <c r="E325" s="124">
        <v>322.86666666666667</v>
      </c>
      <c r="F325" s="124">
        <v>318.53333333333336</v>
      </c>
      <c r="G325" s="124">
        <v>311.9666666666667</v>
      </c>
      <c r="H325" s="124">
        <v>333.76666666666665</v>
      </c>
      <c r="I325" s="124">
        <v>340.33333333333337</v>
      </c>
      <c r="J325" s="124">
        <v>344.66666666666663</v>
      </c>
      <c r="K325" s="123">
        <v>336</v>
      </c>
      <c r="L325" s="123">
        <v>325.10000000000002</v>
      </c>
      <c r="M325" s="123">
        <v>46.076160000000002</v>
      </c>
    </row>
    <row r="326" spans="1:13">
      <c r="A326" s="65">
        <v>316</v>
      </c>
      <c r="B326" s="123" t="s">
        <v>1404</v>
      </c>
      <c r="C326" s="126">
        <v>1141.6500000000001</v>
      </c>
      <c r="D326" s="124">
        <v>1150.5833333333333</v>
      </c>
      <c r="E326" s="124">
        <v>1129.1666666666665</v>
      </c>
      <c r="F326" s="124">
        <v>1116.6833333333332</v>
      </c>
      <c r="G326" s="124">
        <v>1095.2666666666664</v>
      </c>
      <c r="H326" s="124">
        <v>1163.0666666666666</v>
      </c>
      <c r="I326" s="124">
        <v>1184.4833333333331</v>
      </c>
      <c r="J326" s="124">
        <v>1196.9666666666667</v>
      </c>
      <c r="K326" s="123">
        <v>1172</v>
      </c>
      <c r="L326" s="123">
        <v>1138.0999999999999</v>
      </c>
      <c r="M326" s="123">
        <v>0.63558000000000003</v>
      </c>
    </row>
    <row r="327" spans="1:13">
      <c r="A327" s="65">
        <v>317</v>
      </c>
      <c r="B327" s="123" t="s">
        <v>206</v>
      </c>
      <c r="C327" s="126">
        <v>872.55</v>
      </c>
      <c r="D327" s="124">
        <v>879.2166666666667</v>
      </c>
      <c r="E327" s="124">
        <v>859.43333333333339</v>
      </c>
      <c r="F327" s="124">
        <v>846.31666666666672</v>
      </c>
      <c r="G327" s="124">
        <v>826.53333333333342</v>
      </c>
      <c r="H327" s="124">
        <v>892.33333333333337</v>
      </c>
      <c r="I327" s="124">
        <v>912.11666666666667</v>
      </c>
      <c r="J327" s="124">
        <v>925.23333333333335</v>
      </c>
      <c r="K327" s="123">
        <v>899</v>
      </c>
      <c r="L327" s="123">
        <v>866.1</v>
      </c>
      <c r="M327" s="123">
        <v>2.8959600000000001</v>
      </c>
    </row>
    <row r="328" spans="1:13">
      <c r="A328" s="65">
        <v>318</v>
      </c>
      <c r="B328" s="123" t="s">
        <v>1426</v>
      </c>
      <c r="C328" s="126">
        <v>390.75</v>
      </c>
      <c r="D328" s="124">
        <v>391.4666666666667</v>
      </c>
      <c r="E328" s="124">
        <v>386.93333333333339</v>
      </c>
      <c r="F328" s="124">
        <v>383.11666666666667</v>
      </c>
      <c r="G328" s="124">
        <v>378.58333333333337</v>
      </c>
      <c r="H328" s="124">
        <v>395.28333333333342</v>
      </c>
      <c r="I328" s="124">
        <v>399.81666666666672</v>
      </c>
      <c r="J328" s="124">
        <v>403.63333333333344</v>
      </c>
      <c r="K328" s="123">
        <v>396</v>
      </c>
      <c r="L328" s="123">
        <v>387.65</v>
      </c>
      <c r="M328" s="123">
        <v>4.0861099999999997</v>
      </c>
    </row>
    <row r="329" spans="1:13">
      <c r="A329" s="65">
        <v>319</v>
      </c>
      <c r="B329" s="123" t="s">
        <v>384</v>
      </c>
      <c r="C329" s="126">
        <v>770.05</v>
      </c>
      <c r="D329" s="124">
        <v>773.4</v>
      </c>
      <c r="E329" s="124">
        <v>764.94999999999993</v>
      </c>
      <c r="F329" s="124">
        <v>759.84999999999991</v>
      </c>
      <c r="G329" s="124">
        <v>751.39999999999986</v>
      </c>
      <c r="H329" s="124">
        <v>778.5</v>
      </c>
      <c r="I329" s="124">
        <v>786.95</v>
      </c>
      <c r="J329" s="124">
        <v>792.05000000000007</v>
      </c>
      <c r="K329" s="123">
        <v>781.85</v>
      </c>
      <c r="L329" s="123">
        <v>768.3</v>
      </c>
      <c r="M329" s="123">
        <v>2.2013500000000001</v>
      </c>
    </row>
    <row r="330" spans="1:13">
      <c r="A330" s="65">
        <v>320</v>
      </c>
      <c r="B330" s="123" t="s">
        <v>377</v>
      </c>
      <c r="C330" s="126">
        <v>198.75</v>
      </c>
      <c r="D330" s="124">
        <v>199.75</v>
      </c>
      <c r="E330" s="124">
        <v>196.5</v>
      </c>
      <c r="F330" s="124">
        <v>194.25</v>
      </c>
      <c r="G330" s="124">
        <v>191</v>
      </c>
      <c r="H330" s="124">
        <v>202</v>
      </c>
      <c r="I330" s="124">
        <v>205.25</v>
      </c>
      <c r="J330" s="124">
        <v>207.5</v>
      </c>
      <c r="K330" s="123">
        <v>203</v>
      </c>
      <c r="L330" s="123">
        <v>197.5</v>
      </c>
      <c r="M330" s="123">
        <v>13.47129</v>
      </c>
    </row>
    <row r="331" spans="1:13">
      <c r="A331" s="65">
        <v>321</v>
      </c>
      <c r="B331" s="123" t="s">
        <v>243</v>
      </c>
      <c r="C331" s="126">
        <v>130.35</v>
      </c>
      <c r="D331" s="124">
        <v>129.39999999999998</v>
      </c>
      <c r="E331" s="124">
        <v>127.59999999999997</v>
      </c>
      <c r="F331" s="124">
        <v>124.85</v>
      </c>
      <c r="G331" s="124">
        <v>123.04999999999998</v>
      </c>
      <c r="H331" s="124">
        <v>132.14999999999995</v>
      </c>
      <c r="I331" s="124">
        <v>133.94999999999996</v>
      </c>
      <c r="J331" s="124">
        <v>136.69999999999993</v>
      </c>
      <c r="K331" s="123">
        <v>131.19999999999999</v>
      </c>
      <c r="L331" s="123">
        <v>126.65</v>
      </c>
      <c r="M331" s="123">
        <v>118.85722</v>
      </c>
    </row>
    <row r="332" spans="1:13">
      <c r="A332" s="65">
        <v>322</v>
      </c>
      <c r="B332" s="123" t="s">
        <v>120</v>
      </c>
      <c r="C332" s="126">
        <v>27.7</v>
      </c>
      <c r="D332" s="124">
        <v>27.783333333333331</v>
      </c>
      <c r="E332" s="124">
        <v>27.516666666666662</v>
      </c>
      <c r="F332" s="124">
        <v>27.333333333333332</v>
      </c>
      <c r="G332" s="124">
        <v>27.066666666666663</v>
      </c>
      <c r="H332" s="124">
        <v>27.966666666666661</v>
      </c>
      <c r="I332" s="124">
        <v>28.233333333333327</v>
      </c>
      <c r="J332" s="124">
        <v>28.416666666666661</v>
      </c>
      <c r="K332" s="123">
        <v>28.05</v>
      </c>
      <c r="L332" s="123">
        <v>27.6</v>
      </c>
      <c r="M332" s="123">
        <v>35.366109999999999</v>
      </c>
    </row>
    <row r="333" spans="1:13">
      <c r="A333" s="65">
        <v>323</v>
      </c>
      <c r="B333" s="123" t="s">
        <v>1482</v>
      </c>
      <c r="C333" s="126">
        <v>832.8</v>
      </c>
      <c r="D333" s="124">
        <v>834.73333333333323</v>
      </c>
      <c r="E333" s="124">
        <v>823.06666666666649</v>
      </c>
      <c r="F333" s="124">
        <v>813.33333333333326</v>
      </c>
      <c r="G333" s="124">
        <v>801.66666666666652</v>
      </c>
      <c r="H333" s="124">
        <v>844.46666666666647</v>
      </c>
      <c r="I333" s="124">
        <v>856.13333333333321</v>
      </c>
      <c r="J333" s="124">
        <v>865.86666666666645</v>
      </c>
      <c r="K333" s="123">
        <v>846.4</v>
      </c>
      <c r="L333" s="123">
        <v>825</v>
      </c>
      <c r="M333" s="123">
        <v>9.1444100000000006</v>
      </c>
    </row>
    <row r="334" spans="1:13">
      <c r="A334" s="65">
        <v>324</v>
      </c>
      <c r="B334" s="123" t="s">
        <v>2220</v>
      </c>
      <c r="C334" s="126">
        <v>98.4</v>
      </c>
      <c r="D334" s="124">
        <v>98.916666666666671</v>
      </c>
      <c r="E334" s="124">
        <v>97.583333333333343</v>
      </c>
      <c r="F334" s="124">
        <v>96.766666666666666</v>
      </c>
      <c r="G334" s="124">
        <v>95.433333333333337</v>
      </c>
      <c r="H334" s="124">
        <v>99.733333333333348</v>
      </c>
      <c r="I334" s="124">
        <v>101.06666666666669</v>
      </c>
      <c r="J334" s="124">
        <v>101.88333333333335</v>
      </c>
      <c r="K334" s="123">
        <v>100.25</v>
      </c>
      <c r="L334" s="123">
        <v>98.1</v>
      </c>
      <c r="M334" s="123">
        <v>2.1409099999999999</v>
      </c>
    </row>
    <row r="335" spans="1:13">
      <c r="A335" s="65">
        <v>325</v>
      </c>
      <c r="B335" s="123" t="s">
        <v>121</v>
      </c>
      <c r="C335" s="126">
        <v>131.1</v>
      </c>
      <c r="D335" s="124">
        <v>131.46666666666667</v>
      </c>
      <c r="E335" s="124">
        <v>130.13333333333333</v>
      </c>
      <c r="F335" s="124">
        <v>129.16666666666666</v>
      </c>
      <c r="G335" s="124">
        <v>127.83333333333331</v>
      </c>
      <c r="H335" s="124">
        <v>132.43333333333334</v>
      </c>
      <c r="I335" s="124">
        <v>133.76666666666665</v>
      </c>
      <c r="J335" s="124">
        <v>134.73333333333335</v>
      </c>
      <c r="K335" s="123">
        <v>132.80000000000001</v>
      </c>
      <c r="L335" s="123">
        <v>130.5</v>
      </c>
      <c r="M335" s="123">
        <v>21.289750000000002</v>
      </c>
    </row>
    <row r="336" spans="1:13">
      <c r="A336" s="65">
        <v>326</v>
      </c>
      <c r="B336" s="123" t="s">
        <v>122</v>
      </c>
      <c r="C336" s="126">
        <v>165.55</v>
      </c>
      <c r="D336" s="124">
        <v>164.70000000000002</v>
      </c>
      <c r="E336" s="124">
        <v>163.40000000000003</v>
      </c>
      <c r="F336" s="124">
        <v>161.25000000000003</v>
      </c>
      <c r="G336" s="124">
        <v>159.95000000000005</v>
      </c>
      <c r="H336" s="124">
        <v>166.85000000000002</v>
      </c>
      <c r="I336" s="124">
        <v>168.15000000000003</v>
      </c>
      <c r="J336" s="124">
        <v>170.3</v>
      </c>
      <c r="K336" s="123">
        <v>166</v>
      </c>
      <c r="L336" s="123">
        <v>162.55000000000001</v>
      </c>
      <c r="M336" s="123">
        <v>32.041110000000003</v>
      </c>
    </row>
    <row r="337" spans="1:13">
      <c r="A337" s="65">
        <v>327</v>
      </c>
      <c r="B337" s="123" t="s">
        <v>1473</v>
      </c>
      <c r="C337" s="126">
        <v>300</v>
      </c>
      <c r="D337" s="124">
        <v>303.91666666666669</v>
      </c>
      <c r="E337" s="124">
        <v>294.38333333333338</v>
      </c>
      <c r="F337" s="124">
        <v>288.76666666666671</v>
      </c>
      <c r="G337" s="124">
        <v>279.23333333333341</v>
      </c>
      <c r="H337" s="124">
        <v>309.53333333333336</v>
      </c>
      <c r="I337" s="124">
        <v>319.06666666666666</v>
      </c>
      <c r="J337" s="124">
        <v>324.68333333333334</v>
      </c>
      <c r="K337" s="123">
        <v>313.45</v>
      </c>
      <c r="L337" s="123">
        <v>298.3</v>
      </c>
      <c r="M337" s="123">
        <v>11.715009999999999</v>
      </c>
    </row>
    <row r="338" spans="1:13">
      <c r="A338" s="65">
        <v>328</v>
      </c>
      <c r="B338" s="123" t="s">
        <v>1443</v>
      </c>
      <c r="C338" s="126">
        <v>68.25</v>
      </c>
      <c r="D338" s="124">
        <v>68.566666666666663</v>
      </c>
      <c r="E338" s="124">
        <v>67.73333333333332</v>
      </c>
      <c r="F338" s="124">
        <v>67.216666666666654</v>
      </c>
      <c r="G338" s="124">
        <v>66.383333333333312</v>
      </c>
      <c r="H338" s="124">
        <v>69.083333333333329</v>
      </c>
      <c r="I338" s="124">
        <v>69.916666666666671</v>
      </c>
      <c r="J338" s="124">
        <v>70.433333333333337</v>
      </c>
      <c r="K338" s="123">
        <v>69.400000000000006</v>
      </c>
      <c r="L338" s="123">
        <v>68.05</v>
      </c>
      <c r="M338" s="123">
        <v>50.174230000000001</v>
      </c>
    </row>
    <row r="339" spans="1:13">
      <c r="A339" s="65">
        <v>329</v>
      </c>
      <c r="B339" s="123" t="s">
        <v>1471</v>
      </c>
      <c r="C339" s="126">
        <v>61.7</v>
      </c>
      <c r="D339" s="124">
        <v>61.866666666666667</v>
      </c>
      <c r="E339" s="124">
        <v>61.333333333333336</v>
      </c>
      <c r="F339" s="124">
        <v>60.966666666666669</v>
      </c>
      <c r="G339" s="124">
        <v>60.433333333333337</v>
      </c>
      <c r="H339" s="124">
        <v>62.233333333333334</v>
      </c>
      <c r="I339" s="124">
        <v>62.766666666666666</v>
      </c>
      <c r="J339" s="124">
        <v>63.133333333333333</v>
      </c>
      <c r="K339" s="123">
        <v>62.4</v>
      </c>
      <c r="L339" s="123">
        <v>61.5</v>
      </c>
      <c r="M339" s="123">
        <v>3.1733699999999998</v>
      </c>
    </row>
    <row r="340" spans="1:13">
      <c r="A340" s="65">
        <v>330</v>
      </c>
      <c r="B340" s="123" t="s">
        <v>1453</v>
      </c>
      <c r="C340" s="126">
        <v>154.75</v>
      </c>
      <c r="D340" s="124">
        <v>153.48333333333332</v>
      </c>
      <c r="E340" s="124">
        <v>151.26666666666665</v>
      </c>
      <c r="F340" s="124">
        <v>147.78333333333333</v>
      </c>
      <c r="G340" s="124">
        <v>145.56666666666666</v>
      </c>
      <c r="H340" s="124">
        <v>156.96666666666664</v>
      </c>
      <c r="I340" s="124">
        <v>159.18333333333328</v>
      </c>
      <c r="J340" s="124">
        <v>162.66666666666663</v>
      </c>
      <c r="K340" s="123">
        <v>155.69999999999999</v>
      </c>
      <c r="L340" s="123">
        <v>150</v>
      </c>
      <c r="M340" s="123">
        <v>3.1547700000000001</v>
      </c>
    </row>
    <row r="341" spans="1:13">
      <c r="A341" s="65">
        <v>331</v>
      </c>
      <c r="B341" s="123" t="s">
        <v>1447</v>
      </c>
      <c r="C341" s="126">
        <v>811.45</v>
      </c>
      <c r="D341" s="124">
        <v>819.81666666666661</v>
      </c>
      <c r="E341" s="124">
        <v>799.63333333333321</v>
      </c>
      <c r="F341" s="124">
        <v>787.81666666666661</v>
      </c>
      <c r="G341" s="124">
        <v>767.63333333333321</v>
      </c>
      <c r="H341" s="124">
        <v>831.63333333333321</v>
      </c>
      <c r="I341" s="124">
        <v>851.81666666666661</v>
      </c>
      <c r="J341" s="124">
        <v>863.63333333333321</v>
      </c>
      <c r="K341" s="123">
        <v>840</v>
      </c>
      <c r="L341" s="123">
        <v>808</v>
      </c>
      <c r="M341" s="123">
        <v>0.97367000000000004</v>
      </c>
    </row>
    <row r="342" spans="1:13">
      <c r="A342" s="65">
        <v>332</v>
      </c>
      <c r="B342" s="123" t="s">
        <v>1448</v>
      </c>
      <c r="C342" s="126">
        <v>169.55</v>
      </c>
      <c r="D342" s="124">
        <v>170.68333333333331</v>
      </c>
      <c r="E342" s="124">
        <v>167.86666666666662</v>
      </c>
      <c r="F342" s="124">
        <v>166.18333333333331</v>
      </c>
      <c r="G342" s="124">
        <v>163.36666666666662</v>
      </c>
      <c r="H342" s="124">
        <v>172.36666666666662</v>
      </c>
      <c r="I342" s="124">
        <v>175.18333333333328</v>
      </c>
      <c r="J342" s="124">
        <v>176.86666666666662</v>
      </c>
      <c r="K342" s="123">
        <v>173.5</v>
      </c>
      <c r="L342" s="123">
        <v>169</v>
      </c>
      <c r="M342" s="123">
        <v>1.82267</v>
      </c>
    </row>
    <row r="343" spans="1:13">
      <c r="A343" s="65">
        <v>333</v>
      </c>
      <c r="B343" s="123" t="s">
        <v>1450</v>
      </c>
      <c r="C343" s="126">
        <v>137.85</v>
      </c>
      <c r="D343" s="124">
        <v>139.61666666666667</v>
      </c>
      <c r="E343" s="124">
        <v>135.23333333333335</v>
      </c>
      <c r="F343" s="124">
        <v>132.61666666666667</v>
      </c>
      <c r="G343" s="124">
        <v>128.23333333333335</v>
      </c>
      <c r="H343" s="124">
        <v>142.23333333333335</v>
      </c>
      <c r="I343" s="124">
        <v>146.61666666666667</v>
      </c>
      <c r="J343" s="124">
        <v>149.23333333333335</v>
      </c>
      <c r="K343" s="123">
        <v>144</v>
      </c>
      <c r="L343" s="123">
        <v>137</v>
      </c>
      <c r="M343" s="123">
        <v>1.1544300000000001</v>
      </c>
    </row>
    <row r="344" spans="1:13">
      <c r="A344" s="65">
        <v>334</v>
      </c>
      <c r="B344" s="123" t="s">
        <v>1466</v>
      </c>
      <c r="C344" s="126">
        <v>49.9</v>
      </c>
      <c r="D344" s="124">
        <v>50.416666666666664</v>
      </c>
      <c r="E344" s="124">
        <v>49.133333333333326</v>
      </c>
      <c r="F344" s="124">
        <v>48.36666666666666</v>
      </c>
      <c r="G344" s="124">
        <v>47.083333333333321</v>
      </c>
      <c r="H344" s="124">
        <v>51.18333333333333</v>
      </c>
      <c r="I344" s="124">
        <v>52.466666666666676</v>
      </c>
      <c r="J344" s="124">
        <v>53.233333333333334</v>
      </c>
      <c r="K344" s="123">
        <v>51.7</v>
      </c>
      <c r="L344" s="123">
        <v>49.65</v>
      </c>
      <c r="M344" s="123">
        <v>8.6804000000000006</v>
      </c>
    </row>
    <row r="345" spans="1:13">
      <c r="A345" s="65">
        <v>335</v>
      </c>
      <c r="B345" s="123" t="s">
        <v>1486</v>
      </c>
      <c r="C345" s="126">
        <v>1692.45</v>
      </c>
      <c r="D345" s="124">
        <v>1693</v>
      </c>
      <c r="E345" s="124">
        <v>1681</v>
      </c>
      <c r="F345" s="124">
        <v>1669.55</v>
      </c>
      <c r="G345" s="124">
        <v>1657.55</v>
      </c>
      <c r="H345" s="124">
        <v>1704.45</v>
      </c>
      <c r="I345" s="124">
        <v>1716.45</v>
      </c>
      <c r="J345" s="124">
        <v>1727.9</v>
      </c>
      <c r="K345" s="123">
        <v>1705</v>
      </c>
      <c r="L345" s="123">
        <v>1681.55</v>
      </c>
      <c r="M345" s="123">
        <v>0.12692999999999999</v>
      </c>
    </row>
    <row r="346" spans="1:13">
      <c r="A346" s="65">
        <v>336</v>
      </c>
      <c r="B346" s="123" t="s">
        <v>1502</v>
      </c>
      <c r="C346" s="126">
        <v>528.70000000000005</v>
      </c>
      <c r="D346" s="124">
        <v>534.23333333333335</v>
      </c>
      <c r="E346" s="124">
        <v>519.4666666666667</v>
      </c>
      <c r="F346" s="124">
        <v>510.23333333333335</v>
      </c>
      <c r="G346" s="124">
        <v>495.4666666666667</v>
      </c>
      <c r="H346" s="124">
        <v>543.4666666666667</v>
      </c>
      <c r="I346" s="124">
        <v>558.23333333333335</v>
      </c>
      <c r="J346" s="124">
        <v>567.4666666666667</v>
      </c>
      <c r="K346" s="123">
        <v>549</v>
      </c>
      <c r="L346" s="123">
        <v>525</v>
      </c>
      <c r="M346" s="123">
        <v>9.8042300000000004</v>
      </c>
    </row>
    <row r="347" spans="1:13">
      <c r="A347" s="65">
        <v>337</v>
      </c>
      <c r="B347" s="123" t="s">
        <v>124</v>
      </c>
      <c r="C347" s="126">
        <v>188.5</v>
      </c>
      <c r="D347" s="124">
        <v>189.65</v>
      </c>
      <c r="E347" s="124">
        <v>184.95000000000002</v>
      </c>
      <c r="F347" s="124">
        <v>181.4</v>
      </c>
      <c r="G347" s="124">
        <v>176.70000000000002</v>
      </c>
      <c r="H347" s="124">
        <v>193.20000000000002</v>
      </c>
      <c r="I347" s="124">
        <v>197.9</v>
      </c>
      <c r="J347" s="124">
        <v>201.45000000000002</v>
      </c>
      <c r="K347" s="123">
        <v>194.35</v>
      </c>
      <c r="L347" s="123">
        <v>186.1</v>
      </c>
      <c r="M347" s="123">
        <v>66.110969999999995</v>
      </c>
    </row>
    <row r="348" spans="1:13">
      <c r="A348" s="65">
        <v>338</v>
      </c>
      <c r="B348" s="123" t="s">
        <v>207</v>
      </c>
      <c r="C348" s="126">
        <v>349.15</v>
      </c>
      <c r="D348" s="124">
        <v>350.01666666666665</v>
      </c>
      <c r="E348" s="124">
        <v>345.83333333333331</v>
      </c>
      <c r="F348" s="124">
        <v>342.51666666666665</v>
      </c>
      <c r="G348" s="124">
        <v>338.33333333333331</v>
      </c>
      <c r="H348" s="124">
        <v>353.33333333333331</v>
      </c>
      <c r="I348" s="124">
        <v>357.51666666666671</v>
      </c>
      <c r="J348" s="124">
        <v>360.83333333333331</v>
      </c>
      <c r="K348" s="123">
        <v>354.2</v>
      </c>
      <c r="L348" s="123">
        <v>346.7</v>
      </c>
      <c r="M348" s="123">
        <v>3.9468899999999998</v>
      </c>
    </row>
    <row r="349" spans="1:13">
      <c r="A349" s="65">
        <v>339</v>
      </c>
      <c r="B349" s="123" t="s">
        <v>1510</v>
      </c>
      <c r="C349" s="126">
        <v>225.35</v>
      </c>
      <c r="D349" s="124">
        <v>225.51666666666665</v>
      </c>
      <c r="E349" s="124">
        <v>224.58333333333331</v>
      </c>
      <c r="F349" s="124">
        <v>223.81666666666666</v>
      </c>
      <c r="G349" s="124">
        <v>222.88333333333333</v>
      </c>
      <c r="H349" s="124">
        <v>226.2833333333333</v>
      </c>
      <c r="I349" s="124">
        <v>227.21666666666664</v>
      </c>
      <c r="J349" s="124">
        <v>227.98333333333329</v>
      </c>
      <c r="K349" s="123">
        <v>226.45</v>
      </c>
      <c r="L349" s="123">
        <v>224.75</v>
      </c>
      <c r="M349" s="123">
        <v>1.4844299999999999</v>
      </c>
    </row>
    <row r="350" spans="1:13">
      <c r="A350" s="65">
        <v>340</v>
      </c>
      <c r="B350" s="123" t="s">
        <v>123</v>
      </c>
      <c r="C350" s="126">
        <v>3871.3</v>
      </c>
      <c r="D350" s="124">
        <v>3920.4500000000003</v>
      </c>
      <c r="E350" s="124">
        <v>3800.8500000000004</v>
      </c>
      <c r="F350" s="124">
        <v>3730.4</v>
      </c>
      <c r="G350" s="124">
        <v>3610.8</v>
      </c>
      <c r="H350" s="124">
        <v>3990.9000000000005</v>
      </c>
      <c r="I350" s="124">
        <v>4110.5</v>
      </c>
      <c r="J350" s="124">
        <v>4180.9500000000007</v>
      </c>
      <c r="K350" s="123">
        <v>4040.05</v>
      </c>
      <c r="L350" s="123">
        <v>3850</v>
      </c>
      <c r="M350" s="123">
        <v>0.53761999999999999</v>
      </c>
    </row>
    <row r="351" spans="1:13">
      <c r="A351" s="65">
        <v>341</v>
      </c>
      <c r="B351" s="123" t="s">
        <v>321</v>
      </c>
      <c r="C351" s="126">
        <v>159</v>
      </c>
      <c r="D351" s="124">
        <v>160.35</v>
      </c>
      <c r="E351" s="124">
        <v>154.85</v>
      </c>
      <c r="F351" s="124">
        <v>150.69999999999999</v>
      </c>
      <c r="G351" s="124">
        <v>145.19999999999999</v>
      </c>
      <c r="H351" s="124">
        <v>164.5</v>
      </c>
      <c r="I351" s="124">
        <v>170</v>
      </c>
      <c r="J351" s="124">
        <v>174.15</v>
      </c>
      <c r="K351" s="123">
        <v>165.85</v>
      </c>
      <c r="L351" s="123">
        <v>156.19999999999999</v>
      </c>
      <c r="M351" s="123">
        <v>3.3752499999999999</v>
      </c>
    </row>
    <row r="352" spans="1:13">
      <c r="A352" s="65">
        <v>342</v>
      </c>
      <c r="B352" s="123" t="s">
        <v>125</v>
      </c>
      <c r="C352" s="126">
        <v>96.05</v>
      </c>
      <c r="D352" s="124">
        <v>95.083333333333329</v>
      </c>
      <c r="E352" s="124">
        <v>92.816666666666663</v>
      </c>
      <c r="F352" s="124">
        <v>89.583333333333329</v>
      </c>
      <c r="G352" s="124">
        <v>87.316666666666663</v>
      </c>
      <c r="H352" s="124">
        <v>98.316666666666663</v>
      </c>
      <c r="I352" s="124">
        <v>100.58333333333334</v>
      </c>
      <c r="J352" s="124">
        <v>103.81666666666666</v>
      </c>
      <c r="K352" s="123">
        <v>97.35</v>
      </c>
      <c r="L352" s="123">
        <v>91.85</v>
      </c>
      <c r="M352" s="123">
        <v>213.54230000000001</v>
      </c>
    </row>
    <row r="353" spans="1:13">
      <c r="A353" s="65">
        <v>343</v>
      </c>
      <c r="B353" s="123" t="s">
        <v>358</v>
      </c>
      <c r="C353" s="126">
        <v>338.35</v>
      </c>
      <c r="D353" s="124">
        <v>339.11666666666667</v>
      </c>
      <c r="E353" s="124">
        <v>332.23333333333335</v>
      </c>
      <c r="F353" s="124">
        <v>326.11666666666667</v>
      </c>
      <c r="G353" s="124">
        <v>319.23333333333335</v>
      </c>
      <c r="H353" s="124">
        <v>345.23333333333335</v>
      </c>
      <c r="I353" s="124">
        <v>352.11666666666667</v>
      </c>
      <c r="J353" s="124">
        <v>358.23333333333335</v>
      </c>
      <c r="K353" s="123">
        <v>346</v>
      </c>
      <c r="L353" s="123">
        <v>333</v>
      </c>
      <c r="M353" s="123">
        <v>83.926720000000003</v>
      </c>
    </row>
    <row r="354" spans="1:13">
      <c r="A354" s="65">
        <v>344</v>
      </c>
      <c r="B354" s="123" t="s">
        <v>1577</v>
      </c>
      <c r="C354" s="126">
        <v>885.2</v>
      </c>
      <c r="D354" s="124">
        <v>894.7833333333333</v>
      </c>
      <c r="E354" s="124">
        <v>870.56666666666661</v>
      </c>
      <c r="F354" s="124">
        <v>855.93333333333328</v>
      </c>
      <c r="G354" s="124">
        <v>831.71666666666658</v>
      </c>
      <c r="H354" s="124">
        <v>909.41666666666663</v>
      </c>
      <c r="I354" s="124">
        <v>933.63333333333333</v>
      </c>
      <c r="J354" s="124">
        <v>948.26666666666665</v>
      </c>
      <c r="K354" s="123">
        <v>919</v>
      </c>
      <c r="L354" s="123">
        <v>880.15</v>
      </c>
      <c r="M354" s="123">
        <v>1.03749</v>
      </c>
    </row>
    <row r="355" spans="1:13">
      <c r="A355" s="65">
        <v>345</v>
      </c>
      <c r="B355" s="123" t="s">
        <v>2292</v>
      </c>
      <c r="C355" s="126">
        <v>1221.9000000000001</v>
      </c>
      <c r="D355" s="124">
        <v>1219.9833333333333</v>
      </c>
      <c r="E355" s="124">
        <v>1211.9166666666667</v>
      </c>
      <c r="F355" s="124">
        <v>1201.9333333333334</v>
      </c>
      <c r="G355" s="124">
        <v>1193.8666666666668</v>
      </c>
      <c r="H355" s="124">
        <v>1229.9666666666667</v>
      </c>
      <c r="I355" s="124">
        <v>1238.0333333333333</v>
      </c>
      <c r="J355" s="124">
        <v>1248.0166666666667</v>
      </c>
      <c r="K355" s="123">
        <v>1228.05</v>
      </c>
      <c r="L355" s="123">
        <v>1210</v>
      </c>
      <c r="M355" s="123">
        <v>1.5988</v>
      </c>
    </row>
    <row r="356" spans="1:13">
      <c r="A356" s="65">
        <v>346</v>
      </c>
      <c r="B356" s="123" t="s">
        <v>1588</v>
      </c>
      <c r="C356" s="126">
        <v>167.25</v>
      </c>
      <c r="D356" s="124">
        <v>166.18333333333334</v>
      </c>
      <c r="E356" s="124">
        <v>164.06666666666666</v>
      </c>
      <c r="F356" s="124">
        <v>160.88333333333333</v>
      </c>
      <c r="G356" s="124">
        <v>158.76666666666665</v>
      </c>
      <c r="H356" s="124">
        <v>169.36666666666667</v>
      </c>
      <c r="I356" s="124">
        <v>171.48333333333335</v>
      </c>
      <c r="J356" s="124">
        <v>174.66666666666669</v>
      </c>
      <c r="K356" s="123">
        <v>168.3</v>
      </c>
      <c r="L356" s="123">
        <v>163</v>
      </c>
      <c r="M356" s="123">
        <v>2.9700600000000001</v>
      </c>
    </row>
    <row r="357" spans="1:13">
      <c r="A357" s="65">
        <v>347</v>
      </c>
      <c r="B357" s="123" t="s">
        <v>323</v>
      </c>
      <c r="C357" s="126">
        <v>30.6</v>
      </c>
      <c r="D357" s="124">
        <v>30.733333333333334</v>
      </c>
      <c r="E357" s="124">
        <v>30.31666666666667</v>
      </c>
      <c r="F357" s="124">
        <v>30.033333333333335</v>
      </c>
      <c r="G357" s="124">
        <v>29.616666666666671</v>
      </c>
      <c r="H357" s="124">
        <v>31.016666666666669</v>
      </c>
      <c r="I357" s="124">
        <v>31.433333333333334</v>
      </c>
      <c r="J357" s="124">
        <v>31.716666666666669</v>
      </c>
      <c r="K357" s="123">
        <v>31.15</v>
      </c>
      <c r="L357" s="123">
        <v>30.45</v>
      </c>
      <c r="M357" s="123">
        <v>10.1755</v>
      </c>
    </row>
    <row r="358" spans="1:13">
      <c r="A358" s="65">
        <v>348</v>
      </c>
      <c r="B358" s="123" t="s">
        <v>130</v>
      </c>
      <c r="C358" s="126">
        <v>101.1</v>
      </c>
      <c r="D358" s="124">
        <v>101.51666666666667</v>
      </c>
      <c r="E358" s="124">
        <v>99.533333333333331</v>
      </c>
      <c r="F358" s="124">
        <v>97.966666666666669</v>
      </c>
      <c r="G358" s="124">
        <v>95.983333333333334</v>
      </c>
      <c r="H358" s="124">
        <v>103.08333333333333</v>
      </c>
      <c r="I358" s="124">
        <v>105.06666666666665</v>
      </c>
      <c r="J358" s="124">
        <v>106.63333333333333</v>
      </c>
      <c r="K358" s="123">
        <v>103.5</v>
      </c>
      <c r="L358" s="123">
        <v>99.95</v>
      </c>
      <c r="M358" s="123">
        <v>17.886749999999999</v>
      </c>
    </row>
    <row r="359" spans="1:13">
      <c r="A359" s="65">
        <v>349</v>
      </c>
      <c r="B359" s="123" t="s">
        <v>1633</v>
      </c>
      <c r="C359" s="126">
        <v>1335.5</v>
      </c>
      <c r="D359" s="124">
        <v>1343.2</v>
      </c>
      <c r="E359" s="124">
        <v>1313.5</v>
      </c>
      <c r="F359" s="124">
        <v>1291.5</v>
      </c>
      <c r="G359" s="124">
        <v>1261.8</v>
      </c>
      <c r="H359" s="124">
        <v>1365.2</v>
      </c>
      <c r="I359" s="124">
        <v>1394.9000000000003</v>
      </c>
      <c r="J359" s="124">
        <v>1416.9</v>
      </c>
      <c r="K359" s="123">
        <v>1372.9</v>
      </c>
      <c r="L359" s="123">
        <v>1321.2</v>
      </c>
      <c r="M359" s="123">
        <v>2.7990699999999999</v>
      </c>
    </row>
    <row r="360" spans="1:13">
      <c r="A360" s="65">
        <v>350</v>
      </c>
      <c r="B360" s="123" t="s">
        <v>231</v>
      </c>
      <c r="C360" s="126">
        <v>22432.5</v>
      </c>
      <c r="D360" s="124">
        <v>22397.516666666666</v>
      </c>
      <c r="E360" s="124">
        <v>22245.033333333333</v>
      </c>
      <c r="F360" s="124">
        <v>22057.566666666666</v>
      </c>
      <c r="G360" s="124">
        <v>21905.083333333332</v>
      </c>
      <c r="H360" s="124">
        <v>22584.983333333334</v>
      </c>
      <c r="I360" s="124">
        <v>22737.466666666664</v>
      </c>
      <c r="J360" s="124">
        <v>22924.933333333334</v>
      </c>
      <c r="K360" s="123">
        <v>22550</v>
      </c>
      <c r="L360" s="123">
        <v>22210.05</v>
      </c>
      <c r="M360" s="123">
        <v>8.8029999999999997E-2</v>
      </c>
    </row>
    <row r="361" spans="1:13">
      <c r="A361" s="65">
        <v>351</v>
      </c>
      <c r="B361" s="123" t="s">
        <v>1542</v>
      </c>
      <c r="C361" s="126">
        <v>284.05</v>
      </c>
      <c r="D361" s="124">
        <v>286.06666666666666</v>
      </c>
      <c r="E361" s="124">
        <v>280.13333333333333</v>
      </c>
      <c r="F361" s="124">
        <v>276.21666666666664</v>
      </c>
      <c r="G361" s="124">
        <v>270.2833333333333</v>
      </c>
      <c r="H361" s="124">
        <v>289.98333333333335</v>
      </c>
      <c r="I361" s="124">
        <v>295.91666666666663</v>
      </c>
      <c r="J361" s="124">
        <v>299.83333333333337</v>
      </c>
      <c r="K361" s="123">
        <v>292</v>
      </c>
      <c r="L361" s="123">
        <v>282.14999999999998</v>
      </c>
      <c r="M361" s="123">
        <v>2.7216</v>
      </c>
    </row>
    <row r="362" spans="1:13">
      <c r="A362" s="65">
        <v>352</v>
      </c>
      <c r="B362" s="123" t="s">
        <v>1558</v>
      </c>
      <c r="C362" s="126">
        <v>847.3</v>
      </c>
      <c r="D362" s="124">
        <v>853.61666666666667</v>
      </c>
      <c r="E362" s="124">
        <v>829.23333333333335</v>
      </c>
      <c r="F362" s="124">
        <v>811.16666666666663</v>
      </c>
      <c r="G362" s="124">
        <v>786.7833333333333</v>
      </c>
      <c r="H362" s="124">
        <v>871.68333333333339</v>
      </c>
      <c r="I362" s="124">
        <v>896.06666666666683</v>
      </c>
      <c r="J362" s="124">
        <v>914.13333333333344</v>
      </c>
      <c r="K362" s="123">
        <v>878</v>
      </c>
      <c r="L362" s="123">
        <v>835.55</v>
      </c>
      <c r="M362" s="123">
        <v>6.0796200000000002</v>
      </c>
    </row>
    <row r="363" spans="1:13">
      <c r="A363" s="65">
        <v>353</v>
      </c>
      <c r="B363" s="123" t="s">
        <v>126</v>
      </c>
      <c r="C363" s="126">
        <v>249.65</v>
      </c>
      <c r="D363" s="124">
        <v>247.71666666666667</v>
      </c>
      <c r="E363" s="124">
        <v>244.93333333333334</v>
      </c>
      <c r="F363" s="124">
        <v>240.21666666666667</v>
      </c>
      <c r="G363" s="124">
        <v>237.43333333333334</v>
      </c>
      <c r="H363" s="124">
        <v>252.43333333333334</v>
      </c>
      <c r="I363" s="124">
        <v>255.2166666666667</v>
      </c>
      <c r="J363" s="124">
        <v>259.93333333333334</v>
      </c>
      <c r="K363" s="123">
        <v>250.5</v>
      </c>
      <c r="L363" s="123">
        <v>243</v>
      </c>
      <c r="M363" s="123">
        <v>24.11909</v>
      </c>
    </row>
    <row r="364" spans="1:13">
      <c r="A364" s="65">
        <v>354</v>
      </c>
      <c r="B364" s="123" t="s">
        <v>1562</v>
      </c>
      <c r="C364" s="126">
        <v>2270.0500000000002</v>
      </c>
      <c r="D364" s="124">
        <v>2270.4166666666665</v>
      </c>
      <c r="E364" s="124">
        <v>2254.6333333333332</v>
      </c>
      <c r="F364" s="124">
        <v>2239.2166666666667</v>
      </c>
      <c r="G364" s="124">
        <v>2223.4333333333334</v>
      </c>
      <c r="H364" s="124">
        <v>2285.833333333333</v>
      </c>
      <c r="I364" s="124">
        <v>2301.6166666666668</v>
      </c>
      <c r="J364" s="124">
        <v>2317.0333333333328</v>
      </c>
      <c r="K364" s="123">
        <v>2286.1999999999998</v>
      </c>
      <c r="L364" s="123">
        <v>2255</v>
      </c>
      <c r="M364" s="123">
        <v>0.13002</v>
      </c>
    </row>
    <row r="365" spans="1:13">
      <c r="A365" s="65">
        <v>355</v>
      </c>
      <c r="B365" s="123" t="s">
        <v>1574</v>
      </c>
      <c r="C365" s="126">
        <v>584.54999999999995</v>
      </c>
      <c r="D365" s="124">
        <v>584.2833333333333</v>
      </c>
      <c r="E365" s="124">
        <v>580.76666666666665</v>
      </c>
      <c r="F365" s="124">
        <v>576.98333333333335</v>
      </c>
      <c r="G365" s="124">
        <v>573.4666666666667</v>
      </c>
      <c r="H365" s="124">
        <v>588.06666666666661</v>
      </c>
      <c r="I365" s="124">
        <v>591.58333333333326</v>
      </c>
      <c r="J365" s="124">
        <v>595.36666666666656</v>
      </c>
      <c r="K365" s="123">
        <v>587.79999999999995</v>
      </c>
      <c r="L365" s="123">
        <v>580.5</v>
      </c>
      <c r="M365" s="123">
        <v>0.26277</v>
      </c>
    </row>
    <row r="366" spans="1:13">
      <c r="A366" s="65">
        <v>356</v>
      </c>
      <c r="B366" s="123" t="s">
        <v>208</v>
      </c>
      <c r="C366" s="126">
        <v>885.8</v>
      </c>
      <c r="D366" s="124">
        <v>888.80000000000007</v>
      </c>
      <c r="E366" s="124">
        <v>880.25000000000011</v>
      </c>
      <c r="F366" s="124">
        <v>874.7</v>
      </c>
      <c r="G366" s="124">
        <v>866.15000000000009</v>
      </c>
      <c r="H366" s="124">
        <v>894.35000000000014</v>
      </c>
      <c r="I366" s="124">
        <v>902.90000000000009</v>
      </c>
      <c r="J366" s="124">
        <v>908.45000000000016</v>
      </c>
      <c r="K366" s="123">
        <v>897.35</v>
      </c>
      <c r="L366" s="123">
        <v>883.25</v>
      </c>
      <c r="M366" s="123">
        <v>4.7554800000000004</v>
      </c>
    </row>
    <row r="367" spans="1:13">
      <c r="A367" s="65">
        <v>357</v>
      </c>
      <c r="B367" s="123" t="s">
        <v>209</v>
      </c>
      <c r="C367" s="126">
        <v>2618.25</v>
      </c>
      <c r="D367" s="124">
        <v>2624.65</v>
      </c>
      <c r="E367" s="124">
        <v>2595.1000000000004</v>
      </c>
      <c r="F367" s="124">
        <v>2571.9500000000003</v>
      </c>
      <c r="G367" s="124">
        <v>2542.4000000000005</v>
      </c>
      <c r="H367" s="124">
        <v>2647.8</v>
      </c>
      <c r="I367" s="124">
        <v>2677.3500000000004</v>
      </c>
      <c r="J367" s="124">
        <v>2700.5</v>
      </c>
      <c r="K367" s="123">
        <v>2654.2</v>
      </c>
      <c r="L367" s="123">
        <v>2601.5</v>
      </c>
      <c r="M367" s="123">
        <v>1.48844</v>
      </c>
    </row>
    <row r="368" spans="1:13">
      <c r="A368" s="65">
        <v>358</v>
      </c>
      <c r="B368" s="123" t="s">
        <v>127</v>
      </c>
      <c r="C368" s="126">
        <v>107.4</v>
      </c>
      <c r="D368" s="124">
        <v>108.45</v>
      </c>
      <c r="E368" s="124">
        <v>106</v>
      </c>
      <c r="F368" s="124">
        <v>104.6</v>
      </c>
      <c r="G368" s="124">
        <v>102.14999999999999</v>
      </c>
      <c r="H368" s="124">
        <v>109.85000000000001</v>
      </c>
      <c r="I368" s="124">
        <v>112.30000000000003</v>
      </c>
      <c r="J368" s="124">
        <v>113.70000000000002</v>
      </c>
      <c r="K368" s="123">
        <v>110.9</v>
      </c>
      <c r="L368" s="123">
        <v>107.05</v>
      </c>
      <c r="M368" s="123">
        <v>55.547750000000001</v>
      </c>
    </row>
    <row r="369" spans="1:13">
      <c r="A369" s="65">
        <v>359</v>
      </c>
      <c r="B369" s="123" t="s">
        <v>129</v>
      </c>
      <c r="C369" s="126">
        <v>197.75</v>
      </c>
      <c r="D369" s="124">
        <v>197.18333333333331</v>
      </c>
      <c r="E369" s="124">
        <v>196.11666666666662</v>
      </c>
      <c r="F369" s="124">
        <v>194.48333333333332</v>
      </c>
      <c r="G369" s="124">
        <v>193.41666666666663</v>
      </c>
      <c r="H369" s="124">
        <v>198.81666666666661</v>
      </c>
      <c r="I369" s="124">
        <v>199.88333333333327</v>
      </c>
      <c r="J369" s="124">
        <v>201.51666666666659</v>
      </c>
      <c r="K369" s="123">
        <v>198.25</v>
      </c>
      <c r="L369" s="123">
        <v>195.55</v>
      </c>
      <c r="M369" s="123">
        <v>97.500680000000003</v>
      </c>
    </row>
    <row r="370" spans="1:13">
      <c r="A370" s="65">
        <v>360</v>
      </c>
      <c r="B370" s="123" t="s">
        <v>1604</v>
      </c>
      <c r="C370" s="126">
        <v>92.75</v>
      </c>
      <c r="D370" s="124">
        <v>93.133333333333326</v>
      </c>
      <c r="E370" s="124">
        <v>91.916666666666657</v>
      </c>
      <c r="F370" s="124">
        <v>91.083333333333329</v>
      </c>
      <c r="G370" s="124">
        <v>89.86666666666666</v>
      </c>
      <c r="H370" s="124">
        <v>93.966666666666654</v>
      </c>
      <c r="I370" s="124">
        <v>95.183333333333323</v>
      </c>
      <c r="J370" s="124">
        <v>96.016666666666652</v>
      </c>
      <c r="K370" s="123">
        <v>94.35</v>
      </c>
      <c r="L370" s="123">
        <v>92.3</v>
      </c>
      <c r="M370" s="123">
        <v>19.49437</v>
      </c>
    </row>
    <row r="371" spans="1:13">
      <c r="A371" s="65">
        <v>361</v>
      </c>
      <c r="B371" s="123" t="s">
        <v>1616</v>
      </c>
      <c r="C371" s="126">
        <v>325.05</v>
      </c>
      <c r="D371" s="124">
        <v>330.13333333333338</v>
      </c>
      <c r="E371" s="124">
        <v>317.66666666666674</v>
      </c>
      <c r="F371" s="124">
        <v>310.28333333333336</v>
      </c>
      <c r="G371" s="124">
        <v>297.81666666666672</v>
      </c>
      <c r="H371" s="124">
        <v>337.51666666666677</v>
      </c>
      <c r="I371" s="124">
        <v>349.98333333333335</v>
      </c>
      <c r="J371" s="124">
        <v>357.36666666666679</v>
      </c>
      <c r="K371" s="123">
        <v>342.6</v>
      </c>
      <c r="L371" s="123">
        <v>322.75</v>
      </c>
      <c r="M371" s="123">
        <v>6.28545</v>
      </c>
    </row>
    <row r="372" spans="1:13">
      <c r="A372" s="65">
        <v>362</v>
      </c>
      <c r="B372" s="123" t="s">
        <v>1618</v>
      </c>
      <c r="C372" s="126">
        <v>122.85</v>
      </c>
      <c r="D372" s="124">
        <v>124.08333333333333</v>
      </c>
      <c r="E372" s="124">
        <v>119.71666666666667</v>
      </c>
      <c r="F372" s="124">
        <v>116.58333333333334</v>
      </c>
      <c r="G372" s="124">
        <v>112.21666666666668</v>
      </c>
      <c r="H372" s="124">
        <v>127.21666666666665</v>
      </c>
      <c r="I372" s="124">
        <v>131.58333333333331</v>
      </c>
      <c r="J372" s="124">
        <v>134.71666666666664</v>
      </c>
      <c r="K372" s="123">
        <v>128.44999999999999</v>
      </c>
      <c r="L372" s="123">
        <v>120.95</v>
      </c>
      <c r="M372" s="123">
        <v>4.3607399999999998</v>
      </c>
    </row>
    <row r="373" spans="1:13">
      <c r="A373" s="65">
        <v>363</v>
      </c>
      <c r="B373" s="123" t="s">
        <v>210</v>
      </c>
      <c r="C373" s="126">
        <v>9370.85</v>
      </c>
      <c r="D373" s="124">
        <v>9340.9499999999989</v>
      </c>
      <c r="E373" s="124">
        <v>9291.8999999999978</v>
      </c>
      <c r="F373" s="124">
        <v>9212.9499999999989</v>
      </c>
      <c r="G373" s="124">
        <v>9163.8999999999978</v>
      </c>
      <c r="H373" s="124">
        <v>9419.8999999999978</v>
      </c>
      <c r="I373" s="124">
        <v>9468.9499999999971</v>
      </c>
      <c r="J373" s="124">
        <v>9547.8999999999978</v>
      </c>
      <c r="K373" s="123">
        <v>9390</v>
      </c>
      <c r="L373" s="123">
        <v>9262</v>
      </c>
      <c r="M373" s="123">
        <v>6.3299999999999997E-3</v>
      </c>
    </row>
    <row r="374" spans="1:13">
      <c r="A374" s="65">
        <v>364</v>
      </c>
      <c r="B374" s="123" t="s">
        <v>128</v>
      </c>
      <c r="C374" s="126">
        <v>98.35</v>
      </c>
      <c r="D374" s="124">
        <v>100.39999999999999</v>
      </c>
      <c r="E374" s="124">
        <v>93.999999999999986</v>
      </c>
      <c r="F374" s="124">
        <v>89.649999999999991</v>
      </c>
      <c r="G374" s="124">
        <v>83.249999999999986</v>
      </c>
      <c r="H374" s="124">
        <v>104.74999999999999</v>
      </c>
      <c r="I374" s="124">
        <v>111.14999999999999</v>
      </c>
      <c r="J374" s="124">
        <v>115.49999999999999</v>
      </c>
      <c r="K374" s="123">
        <v>106.8</v>
      </c>
      <c r="L374" s="123">
        <v>96.05</v>
      </c>
      <c r="M374" s="123">
        <v>2020.6942899999999</v>
      </c>
    </row>
    <row r="375" spans="1:13">
      <c r="A375" s="65">
        <v>365</v>
      </c>
      <c r="B375" s="123" t="s">
        <v>2199</v>
      </c>
      <c r="C375" s="126">
        <v>1000.4</v>
      </c>
      <c r="D375" s="124">
        <v>999.08333333333337</v>
      </c>
      <c r="E375" s="124">
        <v>983.81666666666672</v>
      </c>
      <c r="F375" s="124">
        <v>967.23333333333335</v>
      </c>
      <c r="G375" s="124">
        <v>951.9666666666667</v>
      </c>
      <c r="H375" s="124">
        <v>1015.6666666666667</v>
      </c>
      <c r="I375" s="124">
        <v>1030.9333333333334</v>
      </c>
      <c r="J375" s="124">
        <v>1047.5166666666669</v>
      </c>
      <c r="K375" s="123">
        <v>1014.35</v>
      </c>
      <c r="L375" s="123">
        <v>982.5</v>
      </c>
      <c r="M375" s="123">
        <v>1.05158</v>
      </c>
    </row>
    <row r="376" spans="1:13">
      <c r="A376" s="65">
        <v>366</v>
      </c>
      <c r="B376" s="123" t="s">
        <v>2245</v>
      </c>
      <c r="C376" s="126">
        <v>490.3</v>
      </c>
      <c r="D376" s="124">
        <v>491.0333333333333</v>
      </c>
      <c r="E376" s="124">
        <v>485.26666666666659</v>
      </c>
      <c r="F376" s="124">
        <v>480.23333333333329</v>
      </c>
      <c r="G376" s="124">
        <v>474.46666666666658</v>
      </c>
      <c r="H376" s="124">
        <v>496.06666666666661</v>
      </c>
      <c r="I376" s="124">
        <v>501.83333333333326</v>
      </c>
      <c r="J376" s="124">
        <v>506.86666666666662</v>
      </c>
      <c r="K376" s="123">
        <v>496.8</v>
      </c>
      <c r="L376" s="123">
        <v>486</v>
      </c>
      <c r="M376" s="123">
        <v>6.3779599999999999</v>
      </c>
    </row>
    <row r="377" spans="1:13">
      <c r="A377" s="65">
        <v>367</v>
      </c>
      <c r="B377" s="123" t="s">
        <v>1637</v>
      </c>
      <c r="C377" s="126">
        <v>348.5</v>
      </c>
      <c r="D377" s="124">
        <v>350.09999999999997</v>
      </c>
      <c r="E377" s="124">
        <v>343.54999999999995</v>
      </c>
      <c r="F377" s="124">
        <v>338.59999999999997</v>
      </c>
      <c r="G377" s="124">
        <v>332.04999999999995</v>
      </c>
      <c r="H377" s="124">
        <v>355.04999999999995</v>
      </c>
      <c r="I377" s="124">
        <v>361.6</v>
      </c>
      <c r="J377" s="124">
        <v>366.54999999999995</v>
      </c>
      <c r="K377" s="123">
        <v>356.65</v>
      </c>
      <c r="L377" s="123">
        <v>345.15</v>
      </c>
      <c r="M377" s="123">
        <v>10.00188</v>
      </c>
    </row>
    <row r="378" spans="1:13">
      <c r="A378" s="65">
        <v>368</v>
      </c>
      <c r="B378" s="123" t="s">
        <v>1639</v>
      </c>
      <c r="C378" s="126">
        <v>399.35</v>
      </c>
      <c r="D378" s="124">
        <v>401.0333333333333</v>
      </c>
      <c r="E378" s="124">
        <v>393.31666666666661</v>
      </c>
      <c r="F378" s="124">
        <v>387.2833333333333</v>
      </c>
      <c r="G378" s="124">
        <v>379.56666666666661</v>
      </c>
      <c r="H378" s="124">
        <v>407.06666666666661</v>
      </c>
      <c r="I378" s="124">
        <v>414.7833333333333</v>
      </c>
      <c r="J378" s="124">
        <v>420.81666666666661</v>
      </c>
      <c r="K378" s="123">
        <v>408.75</v>
      </c>
      <c r="L378" s="123">
        <v>395</v>
      </c>
      <c r="M378" s="123">
        <v>55.904040000000002</v>
      </c>
    </row>
    <row r="379" spans="1:13">
      <c r="A379" s="65">
        <v>369</v>
      </c>
      <c r="B379" s="123" t="s">
        <v>1642</v>
      </c>
      <c r="C379" s="126">
        <v>793.65</v>
      </c>
      <c r="D379" s="124">
        <v>796.38333333333333</v>
      </c>
      <c r="E379" s="124">
        <v>785.76666666666665</v>
      </c>
      <c r="F379" s="124">
        <v>777.88333333333333</v>
      </c>
      <c r="G379" s="124">
        <v>767.26666666666665</v>
      </c>
      <c r="H379" s="124">
        <v>804.26666666666665</v>
      </c>
      <c r="I379" s="124">
        <v>814.88333333333321</v>
      </c>
      <c r="J379" s="124">
        <v>822.76666666666665</v>
      </c>
      <c r="K379" s="123">
        <v>807</v>
      </c>
      <c r="L379" s="123">
        <v>788.5</v>
      </c>
      <c r="M379" s="123">
        <v>1.27237</v>
      </c>
    </row>
    <row r="380" spans="1:13">
      <c r="A380" s="65">
        <v>370</v>
      </c>
      <c r="B380" s="123" t="s">
        <v>1648</v>
      </c>
      <c r="C380" s="126">
        <v>229.45</v>
      </c>
      <c r="D380" s="124">
        <v>230.1</v>
      </c>
      <c r="E380" s="124">
        <v>227.7</v>
      </c>
      <c r="F380" s="124">
        <v>225.95</v>
      </c>
      <c r="G380" s="124">
        <v>223.54999999999998</v>
      </c>
      <c r="H380" s="124">
        <v>231.85</v>
      </c>
      <c r="I380" s="124">
        <v>234.25000000000003</v>
      </c>
      <c r="J380" s="124">
        <v>236</v>
      </c>
      <c r="K380" s="123">
        <v>232.5</v>
      </c>
      <c r="L380" s="123">
        <v>228.35</v>
      </c>
      <c r="M380" s="123">
        <v>1.21393</v>
      </c>
    </row>
    <row r="381" spans="1:13">
      <c r="A381" s="65">
        <v>371</v>
      </c>
      <c r="B381" s="123" t="s">
        <v>1655</v>
      </c>
      <c r="C381" s="126">
        <v>460.95</v>
      </c>
      <c r="D381" s="124">
        <v>460.66666666666669</v>
      </c>
      <c r="E381" s="124">
        <v>456.33333333333337</v>
      </c>
      <c r="F381" s="124">
        <v>451.7166666666667</v>
      </c>
      <c r="G381" s="124">
        <v>447.38333333333338</v>
      </c>
      <c r="H381" s="124">
        <v>465.28333333333336</v>
      </c>
      <c r="I381" s="124">
        <v>469.61666666666673</v>
      </c>
      <c r="J381" s="124">
        <v>474.23333333333335</v>
      </c>
      <c r="K381" s="123">
        <v>465</v>
      </c>
      <c r="L381" s="123">
        <v>456.05</v>
      </c>
      <c r="M381" s="123">
        <v>7.8969999999999999E-2</v>
      </c>
    </row>
    <row r="382" spans="1:13">
      <c r="A382" s="65">
        <v>372</v>
      </c>
      <c r="B382" s="123" t="s">
        <v>1699</v>
      </c>
      <c r="C382" s="126">
        <v>743.75</v>
      </c>
      <c r="D382" s="124">
        <v>745.04999999999984</v>
      </c>
      <c r="E382" s="124">
        <v>738.99999999999966</v>
      </c>
      <c r="F382" s="124">
        <v>734.24999999999977</v>
      </c>
      <c r="G382" s="124">
        <v>728.19999999999959</v>
      </c>
      <c r="H382" s="124">
        <v>749.79999999999973</v>
      </c>
      <c r="I382" s="124">
        <v>755.84999999999991</v>
      </c>
      <c r="J382" s="124">
        <v>760.5999999999998</v>
      </c>
      <c r="K382" s="123">
        <v>751.1</v>
      </c>
      <c r="L382" s="123">
        <v>740.3</v>
      </c>
      <c r="M382" s="123">
        <v>5.5419999999999997E-2</v>
      </c>
    </row>
    <row r="383" spans="1:13">
      <c r="A383" s="65">
        <v>373</v>
      </c>
      <c r="B383" s="123" t="s">
        <v>1671</v>
      </c>
      <c r="C383" s="126">
        <v>84.5</v>
      </c>
      <c r="D383" s="124">
        <v>85.033333333333331</v>
      </c>
      <c r="E383" s="124">
        <v>83.566666666666663</v>
      </c>
      <c r="F383" s="124">
        <v>82.633333333333326</v>
      </c>
      <c r="G383" s="124">
        <v>81.166666666666657</v>
      </c>
      <c r="H383" s="124">
        <v>85.966666666666669</v>
      </c>
      <c r="I383" s="124">
        <v>87.433333333333337</v>
      </c>
      <c r="J383" s="124">
        <v>88.366666666666674</v>
      </c>
      <c r="K383" s="123">
        <v>86.5</v>
      </c>
      <c r="L383" s="123">
        <v>84.1</v>
      </c>
      <c r="M383" s="123">
        <v>23.19511</v>
      </c>
    </row>
    <row r="384" spans="1:13">
      <c r="A384" s="65">
        <v>374</v>
      </c>
      <c r="B384" s="123" t="s">
        <v>1718</v>
      </c>
      <c r="C384" s="126">
        <v>6.1</v>
      </c>
      <c r="D384" s="124">
        <v>6.083333333333333</v>
      </c>
      <c r="E384" s="124">
        <v>6.0166666666666657</v>
      </c>
      <c r="F384" s="124">
        <v>5.9333333333333327</v>
      </c>
      <c r="G384" s="124">
        <v>5.8666666666666654</v>
      </c>
      <c r="H384" s="124">
        <v>6.1666666666666661</v>
      </c>
      <c r="I384" s="124">
        <v>6.2333333333333343</v>
      </c>
      <c r="J384" s="124">
        <v>6.3166666666666664</v>
      </c>
      <c r="K384" s="123">
        <v>6.15</v>
      </c>
      <c r="L384" s="123">
        <v>6</v>
      </c>
      <c r="M384" s="123">
        <v>23.38862</v>
      </c>
    </row>
    <row r="385" spans="1:13">
      <c r="A385" s="65">
        <v>375</v>
      </c>
      <c r="B385" s="123" t="s">
        <v>1667</v>
      </c>
      <c r="C385" s="126">
        <v>946.6</v>
      </c>
      <c r="D385" s="124">
        <v>950.55000000000007</v>
      </c>
      <c r="E385" s="124">
        <v>937.65000000000009</v>
      </c>
      <c r="F385" s="124">
        <v>928.7</v>
      </c>
      <c r="G385" s="124">
        <v>915.80000000000007</v>
      </c>
      <c r="H385" s="124">
        <v>959.50000000000011</v>
      </c>
      <c r="I385" s="124">
        <v>972.4</v>
      </c>
      <c r="J385" s="124">
        <v>981.35000000000014</v>
      </c>
      <c r="K385" s="123">
        <v>963.45</v>
      </c>
      <c r="L385" s="123">
        <v>941.6</v>
      </c>
      <c r="M385" s="123">
        <v>2.5457999999999998</v>
      </c>
    </row>
    <row r="386" spans="1:13">
      <c r="A386" s="65">
        <v>376</v>
      </c>
      <c r="B386" s="123" t="s">
        <v>1676</v>
      </c>
      <c r="C386" s="126">
        <v>145.05000000000001</v>
      </c>
      <c r="D386" s="124">
        <v>146.16666666666669</v>
      </c>
      <c r="E386" s="124">
        <v>143.68333333333337</v>
      </c>
      <c r="F386" s="124">
        <v>142.31666666666669</v>
      </c>
      <c r="G386" s="124">
        <v>139.83333333333337</v>
      </c>
      <c r="H386" s="124">
        <v>147.53333333333336</v>
      </c>
      <c r="I386" s="124">
        <v>150.01666666666671</v>
      </c>
      <c r="J386" s="124">
        <v>151.38333333333335</v>
      </c>
      <c r="K386" s="123">
        <v>148.65</v>
      </c>
      <c r="L386" s="123">
        <v>144.80000000000001</v>
      </c>
      <c r="M386" s="123">
        <v>1.2705500000000001</v>
      </c>
    </row>
    <row r="387" spans="1:13">
      <c r="A387" s="65">
        <v>377</v>
      </c>
      <c r="B387" s="123" t="s">
        <v>1680</v>
      </c>
      <c r="C387" s="126">
        <v>614.5</v>
      </c>
      <c r="D387" s="124">
        <v>614.48333333333335</v>
      </c>
      <c r="E387" s="124">
        <v>607.01666666666665</v>
      </c>
      <c r="F387" s="124">
        <v>599.5333333333333</v>
      </c>
      <c r="G387" s="124">
        <v>592.06666666666661</v>
      </c>
      <c r="H387" s="124">
        <v>621.9666666666667</v>
      </c>
      <c r="I387" s="124">
        <v>629.43333333333339</v>
      </c>
      <c r="J387" s="124">
        <v>636.91666666666674</v>
      </c>
      <c r="K387" s="123">
        <v>621.95000000000005</v>
      </c>
      <c r="L387" s="123">
        <v>607</v>
      </c>
      <c r="M387" s="123">
        <v>0.13138</v>
      </c>
    </row>
    <row r="388" spans="1:13">
      <c r="A388" s="65">
        <v>378</v>
      </c>
      <c r="B388" s="123" t="s">
        <v>133</v>
      </c>
      <c r="C388" s="126">
        <v>473.65</v>
      </c>
      <c r="D388" s="124">
        <v>477.55</v>
      </c>
      <c r="E388" s="124">
        <v>466.20000000000005</v>
      </c>
      <c r="F388" s="124">
        <v>458.75000000000006</v>
      </c>
      <c r="G388" s="124">
        <v>447.40000000000009</v>
      </c>
      <c r="H388" s="124">
        <v>485</v>
      </c>
      <c r="I388" s="124">
        <v>496.35</v>
      </c>
      <c r="J388" s="124">
        <v>503.79999999999995</v>
      </c>
      <c r="K388" s="123">
        <v>488.9</v>
      </c>
      <c r="L388" s="123">
        <v>470.1</v>
      </c>
      <c r="M388" s="123">
        <v>33.31465</v>
      </c>
    </row>
    <row r="389" spans="1:13">
      <c r="A389" s="65">
        <v>379</v>
      </c>
      <c r="B389" s="123" t="s">
        <v>131</v>
      </c>
      <c r="C389" s="126">
        <v>28</v>
      </c>
      <c r="D389" s="124">
        <v>28.633333333333336</v>
      </c>
      <c r="E389" s="124">
        <v>27.166666666666671</v>
      </c>
      <c r="F389" s="124">
        <v>26.333333333333336</v>
      </c>
      <c r="G389" s="124">
        <v>24.866666666666671</v>
      </c>
      <c r="H389" s="124">
        <v>29.466666666666672</v>
      </c>
      <c r="I389" s="124">
        <v>30.933333333333334</v>
      </c>
      <c r="J389" s="124">
        <v>31.766666666666673</v>
      </c>
      <c r="K389" s="123">
        <v>30.1</v>
      </c>
      <c r="L389" s="123">
        <v>27.8</v>
      </c>
      <c r="M389" s="123">
        <v>775.99689000000001</v>
      </c>
    </row>
    <row r="390" spans="1:13">
      <c r="A390" s="65">
        <v>380</v>
      </c>
      <c r="B390" s="123" t="s">
        <v>134</v>
      </c>
      <c r="C390" s="126">
        <v>950.5</v>
      </c>
      <c r="D390" s="124">
        <v>948.2166666666667</v>
      </c>
      <c r="E390" s="124">
        <v>940.63333333333344</v>
      </c>
      <c r="F390" s="124">
        <v>930.76666666666677</v>
      </c>
      <c r="G390" s="124">
        <v>923.18333333333351</v>
      </c>
      <c r="H390" s="124">
        <v>958.08333333333337</v>
      </c>
      <c r="I390" s="124">
        <v>965.66666666666663</v>
      </c>
      <c r="J390" s="124">
        <v>975.5333333333333</v>
      </c>
      <c r="K390" s="123">
        <v>955.8</v>
      </c>
      <c r="L390" s="123">
        <v>938.35</v>
      </c>
      <c r="M390" s="123">
        <v>64.100970000000004</v>
      </c>
    </row>
    <row r="391" spans="1:13">
      <c r="A391" s="65">
        <v>381</v>
      </c>
      <c r="B391" s="123" t="s">
        <v>135</v>
      </c>
      <c r="C391" s="126">
        <v>457.7</v>
      </c>
      <c r="D391" s="124">
        <v>460.73333333333329</v>
      </c>
      <c r="E391" s="124">
        <v>452.06666666666661</v>
      </c>
      <c r="F391" s="124">
        <v>446.43333333333334</v>
      </c>
      <c r="G391" s="124">
        <v>437.76666666666665</v>
      </c>
      <c r="H391" s="124">
        <v>466.36666666666656</v>
      </c>
      <c r="I391" s="124">
        <v>475.03333333333319</v>
      </c>
      <c r="J391" s="124">
        <v>480.66666666666652</v>
      </c>
      <c r="K391" s="123">
        <v>469.4</v>
      </c>
      <c r="L391" s="123">
        <v>455.1</v>
      </c>
      <c r="M391" s="123">
        <v>16.475470000000001</v>
      </c>
    </row>
    <row r="392" spans="1:13">
      <c r="A392" s="65">
        <v>382</v>
      </c>
      <c r="B392" s="123" t="s">
        <v>2706</v>
      </c>
      <c r="C392" s="126">
        <v>40.700000000000003</v>
      </c>
      <c r="D392" s="124">
        <v>41.633333333333333</v>
      </c>
      <c r="E392" s="124">
        <v>39.616666666666667</v>
      </c>
      <c r="F392" s="124">
        <v>38.533333333333331</v>
      </c>
      <c r="G392" s="124">
        <v>36.516666666666666</v>
      </c>
      <c r="H392" s="124">
        <v>42.716666666666669</v>
      </c>
      <c r="I392" s="124">
        <v>44.733333333333334</v>
      </c>
      <c r="J392" s="124">
        <v>45.81666666666667</v>
      </c>
      <c r="K392" s="123">
        <v>43.65</v>
      </c>
      <c r="L392" s="123">
        <v>40.549999999999997</v>
      </c>
      <c r="M392" s="123">
        <v>53.278880000000001</v>
      </c>
    </row>
    <row r="393" spans="1:13">
      <c r="A393" s="65">
        <v>383</v>
      </c>
      <c r="B393" s="123" t="s">
        <v>136</v>
      </c>
      <c r="C393" s="126">
        <v>44.7</v>
      </c>
      <c r="D393" s="124">
        <v>44.866666666666667</v>
      </c>
      <c r="E393" s="124">
        <v>43.833333333333336</v>
      </c>
      <c r="F393" s="124">
        <v>42.966666666666669</v>
      </c>
      <c r="G393" s="124">
        <v>41.933333333333337</v>
      </c>
      <c r="H393" s="124">
        <v>45.733333333333334</v>
      </c>
      <c r="I393" s="124">
        <v>46.766666666666666</v>
      </c>
      <c r="J393" s="124">
        <v>47.633333333333333</v>
      </c>
      <c r="K393" s="123">
        <v>45.9</v>
      </c>
      <c r="L393" s="123">
        <v>44</v>
      </c>
      <c r="M393" s="123">
        <v>83.336510000000004</v>
      </c>
    </row>
    <row r="394" spans="1:13">
      <c r="A394" s="65">
        <v>384</v>
      </c>
      <c r="B394" s="123" t="s">
        <v>1684</v>
      </c>
      <c r="C394" s="126">
        <v>57.95</v>
      </c>
      <c r="D394" s="124">
        <v>58.216666666666669</v>
      </c>
      <c r="E394" s="124">
        <v>56.733333333333334</v>
      </c>
      <c r="F394" s="124">
        <v>55.516666666666666</v>
      </c>
      <c r="G394" s="124">
        <v>54.033333333333331</v>
      </c>
      <c r="H394" s="124">
        <v>59.433333333333337</v>
      </c>
      <c r="I394" s="124">
        <v>60.916666666666671</v>
      </c>
      <c r="J394" s="124">
        <v>62.13333333333334</v>
      </c>
      <c r="K394" s="123">
        <v>59.7</v>
      </c>
      <c r="L394" s="123">
        <v>57</v>
      </c>
      <c r="M394" s="123">
        <v>26.736370000000001</v>
      </c>
    </row>
    <row r="395" spans="1:13">
      <c r="A395" s="65">
        <v>385</v>
      </c>
      <c r="B395" s="123" t="s">
        <v>1689</v>
      </c>
      <c r="C395" s="126">
        <v>555.1</v>
      </c>
      <c r="D395" s="124">
        <v>560.23333333333323</v>
      </c>
      <c r="E395" s="124">
        <v>545.71666666666647</v>
      </c>
      <c r="F395" s="124">
        <v>536.33333333333326</v>
      </c>
      <c r="G395" s="124">
        <v>521.81666666666649</v>
      </c>
      <c r="H395" s="124">
        <v>569.61666666666645</v>
      </c>
      <c r="I395" s="124">
        <v>584.1333333333331</v>
      </c>
      <c r="J395" s="124">
        <v>593.51666666666642</v>
      </c>
      <c r="K395" s="123">
        <v>574.75</v>
      </c>
      <c r="L395" s="123">
        <v>550.85</v>
      </c>
      <c r="M395" s="123">
        <v>4.7355900000000002</v>
      </c>
    </row>
    <row r="396" spans="1:13">
      <c r="A396" s="65">
        <v>386</v>
      </c>
      <c r="B396" s="123" t="s">
        <v>1726</v>
      </c>
      <c r="C396" s="126">
        <v>433.15</v>
      </c>
      <c r="D396" s="124">
        <v>432.09999999999997</v>
      </c>
      <c r="E396" s="124">
        <v>427.19999999999993</v>
      </c>
      <c r="F396" s="124">
        <v>421.24999999999994</v>
      </c>
      <c r="G396" s="124">
        <v>416.34999999999991</v>
      </c>
      <c r="H396" s="124">
        <v>438.04999999999995</v>
      </c>
      <c r="I396" s="124">
        <v>442.94999999999993</v>
      </c>
      <c r="J396" s="124">
        <v>448.9</v>
      </c>
      <c r="K396" s="123">
        <v>437</v>
      </c>
      <c r="L396" s="123">
        <v>426.15</v>
      </c>
      <c r="M396" s="123">
        <v>0.17019999999999999</v>
      </c>
    </row>
    <row r="397" spans="1:13">
      <c r="A397" s="65">
        <v>387</v>
      </c>
      <c r="B397" s="123" t="s">
        <v>132</v>
      </c>
      <c r="C397" s="126">
        <v>145.35</v>
      </c>
      <c r="D397" s="124">
        <v>145.96666666666667</v>
      </c>
      <c r="E397" s="124">
        <v>143.93333333333334</v>
      </c>
      <c r="F397" s="124">
        <v>142.51666666666668</v>
      </c>
      <c r="G397" s="124">
        <v>140.48333333333335</v>
      </c>
      <c r="H397" s="124">
        <v>147.38333333333333</v>
      </c>
      <c r="I397" s="124">
        <v>149.41666666666669</v>
      </c>
      <c r="J397" s="124">
        <v>150.83333333333331</v>
      </c>
      <c r="K397" s="123">
        <v>148</v>
      </c>
      <c r="L397" s="123">
        <v>144.55000000000001</v>
      </c>
      <c r="M397" s="123">
        <v>97.028940000000006</v>
      </c>
    </row>
    <row r="398" spans="1:13">
      <c r="A398" s="65">
        <v>388</v>
      </c>
      <c r="B398" s="123" t="s">
        <v>1801</v>
      </c>
      <c r="C398" s="126">
        <v>280.05</v>
      </c>
      <c r="D398" s="124">
        <v>279.63333333333333</v>
      </c>
      <c r="E398" s="124">
        <v>277.56666666666666</v>
      </c>
      <c r="F398" s="124">
        <v>275.08333333333331</v>
      </c>
      <c r="G398" s="124">
        <v>273.01666666666665</v>
      </c>
      <c r="H398" s="124">
        <v>282.11666666666667</v>
      </c>
      <c r="I398" s="124">
        <v>284.18333333333328</v>
      </c>
      <c r="J398" s="124">
        <v>286.66666666666669</v>
      </c>
      <c r="K398" s="123">
        <v>281.7</v>
      </c>
      <c r="L398" s="123">
        <v>277.14999999999998</v>
      </c>
      <c r="M398" s="123">
        <v>0.19874</v>
      </c>
    </row>
    <row r="399" spans="1:13">
      <c r="A399" s="65">
        <v>389</v>
      </c>
      <c r="B399" s="123" t="s">
        <v>1827</v>
      </c>
      <c r="C399" s="126">
        <v>34.950000000000003</v>
      </c>
      <c r="D399" s="124">
        <v>35.033333333333331</v>
      </c>
      <c r="E399" s="124">
        <v>34.816666666666663</v>
      </c>
      <c r="F399" s="124">
        <v>34.68333333333333</v>
      </c>
      <c r="G399" s="124">
        <v>34.466666666666661</v>
      </c>
      <c r="H399" s="124">
        <v>35.166666666666664</v>
      </c>
      <c r="I399" s="124">
        <v>35.383333333333333</v>
      </c>
      <c r="J399" s="124">
        <v>35.516666666666666</v>
      </c>
      <c r="K399" s="123">
        <v>35.25</v>
      </c>
      <c r="L399" s="123">
        <v>34.9</v>
      </c>
      <c r="M399" s="123">
        <v>2.9975399999999999</v>
      </c>
    </row>
    <row r="400" spans="1:13">
      <c r="A400" s="65">
        <v>390</v>
      </c>
      <c r="B400" s="123" t="s">
        <v>1829</v>
      </c>
      <c r="C400" s="126">
        <v>1804.25</v>
      </c>
      <c r="D400" s="124">
        <v>1815.0833333333333</v>
      </c>
      <c r="E400" s="124">
        <v>1785.1666666666665</v>
      </c>
      <c r="F400" s="124">
        <v>1766.0833333333333</v>
      </c>
      <c r="G400" s="124">
        <v>1736.1666666666665</v>
      </c>
      <c r="H400" s="124">
        <v>1834.1666666666665</v>
      </c>
      <c r="I400" s="124">
        <v>1864.083333333333</v>
      </c>
      <c r="J400" s="124">
        <v>1883.1666666666665</v>
      </c>
      <c r="K400" s="123">
        <v>1845</v>
      </c>
      <c r="L400" s="123">
        <v>1796</v>
      </c>
      <c r="M400" s="123">
        <v>0.12199</v>
      </c>
    </row>
    <row r="401" spans="1:13">
      <c r="A401" s="65">
        <v>391</v>
      </c>
      <c r="B401" s="123" t="s">
        <v>1836</v>
      </c>
      <c r="C401" s="126">
        <v>809.9</v>
      </c>
      <c r="D401" s="124">
        <v>814.41666666666663</v>
      </c>
      <c r="E401" s="124">
        <v>802.0333333333333</v>
      </c>
      <c r="F401" s="124">
        <v>794.16666666666663</v>
      </c>
      <c r="G401" s="124">
        <v>781.7833333333333</v>
      </c>
      <c r="H401" s="124">
        <v>822.2833333333333</v>
      </c>
      <c r="I401" s="124">
        <v>834.66666666666674</v>
      </c>
      <c r="J401" s="124">
        <v>842.5333333333333</v>
      </c>
      <c r="K401" s="123">
        <v>826.8</v>
      </c>
      <c r="L401" s="123">
        <v>806.55</v>
      </c>
      <c r="M401" s="123">
        <v>8.0600000000000005E-2</v>
      </c>
    </row>
    <row r="402" spans="1:13">
      <c r="A402" s="65">
        <v>392</v>
      </c>
      <c r="B402" s="123" t="s">
        <v>1862</v>
      </c>
      <c r="C402" s="126">
        <v>84.2</v>
      </c>
      <c r="D402" s="124">
        <v>83.63333333333334</v>
      </c>
      <c r="E402" s="124">
        <v>82.366666666666674</v>
      </c>
      <c r="F402" s="124">
        <v>80.533333333333331</v>
      </c>
      <c r="G402" s="124">
        <v>79.266666666666666</v>
      </c>
      <c r="H402" s="124">
        <v>85.466666666666683</v>
      </c>
      <c r="I402" s="124">
        <v>86.733333333333363</v>
      </c>
      <c r="J402" s="124">
        <v>88.566666666666691</v>
      </c>
      <c r="K402" s="123">
        <v>84.9</v>
      </c>
      <c r="L402" s="123">
        <v>81.8</v>
      </c>
      <c r="M402" s="123">
        <v>21.768160000000002</v>
      </c>
    </row>
    <row r="403" spans="1:13">
      <c r="A403" s="65">
        <v>393</v>
      </c>
      <c r="B403" s="123" t="s">
        <v>230</v>
      </c>
      <c r="C403" s="126">
        <v>1903.3</v>
      </c>
      <c r="D403" s="124">
        <v>1913.5</v>
      </c>
      <c r="E403" s="124">
        <v>1886.5</v>
      </c>
      <c r="F403" s="124">
        <v>1869.7</v>
      </c>
      <c r="G403" s="124">
        <v>1842.7</v>
      </c>
      <c r="H403" s="124">
        <v>1930.3</v>
      </c>
      <c r="I403" s="124">
        <v>1957.3</v>
      </c>
      <c r="J403" s="124">
        <v>1974.1</v>
      </c>
      <c r="K403" s="123">
        <v>1940.5</v>
      </c>
      <c r="L403" s="123">
        <v>1896.7</v>
      </c>
      <c r="M403" s="123">
        <v>0.92322000000000004</v>
      </c>
    </row>
    <row r="404" spans="1:13">
      <c r="A404" s="65">
        <v>394</v>
      </c>
      <c r="B404" s="123" t="s">
        <v>1730</v>
      </c>
      <c r="C404" s="126">
        <v>399.65</v>
      </c>
      <c r="D404" s="124">
        <v>400.84999999999997</v>
      </c>
      <c r="E404" s="124">
        <v>396.79999999999995</v>
      </c>
      <c r="F404" s="124">
        <v>393.95</v>
      </c>
      <c r="G404" s="124">
        <v>389.9</v>
      </c>
      <c r="H404" s="124">
        <v>403.69999999999993</v>
      </c>
      <c r="I404" s="124">
        <v>407.75</v>
      </c>
      <c r="J404" s="124">
        <v>410.59999999999991</v>
      </c>
      <c r="K404" s="123">
        <v>404.9</v>
      </c>
      <c r="L404" s="123">
        <v>398</v>
      </c>
      <c r="M404" s="123">
        <v>0.54878000000000005</v>
      </c>
    </row>
    <row r="405" spans="1:13">
      <c r="A405" s="65">
        <v>395</v>
      </c>
      <c r="B405" s="123" t="s">
        <v>211</v>
      </c>
      <c r="C405" s="126">
        <v>4969.95</v>
      </c>
      <c r="D405" s="124">
        <v>4956.3166666666666</v>
      </c>
      <c r="E405" s="124">
        <v>4933.6833333333334</v>
      </c>
      <c r="F405" s="124">
        <v>4897.416666666667</v>
      </c>
      <c r="G405" s="124">
        <v>4874.7833333333338</v>
      </c>
      <c r="H405" s="124">
        <v>4992.583333333333</v>
      </c>
      <c r="I405" s="124">
        <v>5015.2166666666662</v>
      </c>
      <c r="J405" s="124">
        <v>5051.4833333333327</v>
      </c>
      <c r="K405" s="123">
        <v>4978.95</v>
      </c>
      <c r="L405" s="123">
        <v>4920.05</v>
      </c>
      <c r="M405" s="123">
        <v>1.375E-2</v>
      </c>
    </row>
    <row r="406" spans="1:13">
      <c r="A406" s="65">
        <v>396</v>
      </c>
      <c r="B406" s="123" t="s">
        <v>2578</v>
      </c>
      <c r="C406" s="126">
        <v>5299.7</v>
      </c>
      <c r="D406" s="124">
        <v>5314.7166666666662</v>
      </c>
      <c r="E406" s="124">
        <v>5244.9833333333327</v>
      </c>
      <c r="F406" s="124">
        <v>5190.2666666666664</v>
      </c>
      <c r="G406" s="124">
        <v>5120.5333333333328</v>
      </c>
      <c r="H406" s="124">
        <v>5369.4333333333325</v>
      </c>
      <c r="I406" s="124">
        <v>5439.1666666666661</v>
      </c>
      <c r="J406" s="124">
        <v>5493.8833333333323</v>
      </c>
      <c r="K406" s="123">
        <v>5384.45</v>
      </c>
      <c r="L406" s="123">
        <v>5260</v>
      </c>
      <c r="M406" s="123">
        <v>0.12477000000000001</v>
      </c>
    </row>
    <row r="407" spans="1:13">
      <c r="A407" s="65">
        <v>397</v>
      </c>
      <c r="B407" s="123" t="s">
        <v>1767</v>
      </c>
      <c r="C407" s="126">
        <v>108.4</v>
      </c>
      <c r="D407" s="124">
        <v>109.8</v>
      </c>
      <c r="E407" s="124">
        <v>105.6</v>
      </c>
      <c r="F407" s="124">
        <v>102.8</v>
      </c>
      <c r="G407" s="124">
        <v>98.6</v>
      </c>
      <c r="H407" s="124">
        <v>112.6</v>
      </c>
      <c r="I407" s="124">
        <v>116.80000000000001</v>
      </c>
      <c r="J407" s="124">
        <v>119.6</v>
      </c>
      <c r="K407" s="123">
        <v>114</v>
      </c>
      <c r="L407" s="123">
        <v>107</v>
      </c>
      <c r="M407" s="123">
        <v>2.9616600000000002</v>
      </c>
    </row>
    <row r="408" spans="1:13">
      <c r="A408" s="65">
        <v>398</v>
      </c>
      <c r="B408" s="123" t="s">
        <v>1789</v>
      </c>
      <c r="C408" s="126">
        <v>406.65</v>
      </c>
      <c r="D408" s="124">
        <v>409.2166666666667</v>
      </c>
      <c r="E408" s="124">
        <v>400.63333333333338</v>
      </c>
      <c r="F408" s="124">
        <v>394.61666666666667</v>
      </c>
      <c r="G408" s="124">
        <v>386.03333333333336</v>
      </c>
      <c r="H408" s="124">
        <v>415.23333333333341</v>
      </c>
      <c r="I408" s="124">
        <v>423.81666666666666</v>
      </c>
      <c r="J408" s="124">
        <v>429.83333333333343</v>
      </c>
      <c r="K408" s="123">
        <v>417.8</v>
      </c>
      <c r="L408" s="123">
        <v>403.2</v>
      </c>
      <c r="M408" s="123">
        <v>0.16009999999999999</v>
      </c>
    </row>
    <row r="409" spans="1:13">
      <c r="A409" s="65">
        <v>399</v>
      </c>
      <c r="B409" s="123" t="s">
        <v>2352</v>
      </c>
      <c r="C409" s="126">
        <v>1574.2</v>
      </c>
      <c r="D409" s="124">
        <v>1571.3999999999999</v>
      </c>
      <c r="E409" s="124">
        <v>1552.7999999999997</v>
      </c>
      <c r="F409" s="124">
        <v>1531.3999999999999</v>
      </c>
      <c r="G409" s="124">
        <v>1512.7999999999997</v>
      </c>
      <c r="H409" s="124">
        <v>1592.7999999999997</v>
      </c>
      <c r="I409" s="124">
        <v>1611.3999999999996</v>
      </c>
      <c r="J409" s="124">
        <v>1632.7999999999997</v>
      </c>
      <c r="K409" s="123">
        <v>1590</v>
      </c>
      <c r="L409" s="123">
        <v>1550</v>
      </c>
      <c r="M409" s="123">
        <v>1.7930000000000001E-2</v>
      </c>
    </row>
    <row r="410" spans="1:13">
      <c r="A410" s="65">
        <v>400</v>
      </c>
      <c r="B410" s="123" t="s">
        <v>1795</v>
      </c>
      <c r="C410" s="126">
        <v>438.05</v>
      </c>
      <c r="D410" s="124">
        <v>445.34999999999997</v>
      </c>
      <c r="E410" s="124">
        <v>427.69999999999993</v>
      </c>
      <c r="F410" s="124">
        <v>417.34999999999997</v>
      </c>
      <c r="G410" s="124">
        <v>399.69999999999993</v>
      </c>
      <c r="H410" s="124">
        <v>455.69999999999993</v>
      </c>
      <c r="I410" s="124">
        <v>473.34999999999991</v>
      </c>
      <c r="J410" s="124">
        <v>483.69999999999993</v>
      </c>
      <c r="K410" s="123">
        <v>463</v>
      </c>
      <c r="L410" s="123">
        <v>435</v>
      </c>
      <c r="M410" s="123">
        <v>0.43597999999999998</v>
      </c>
    </row>
    <row r="411" spans="1:13">
      <c r="A411" s="65">
        <v>401</v>
      </c>
      <c r="B411" s="123" t="s">
        <v>1769</v>
      </c>
      <c r="C411" s="126">
        <v>73.099999999999994</v>
      </c>
      <c r="D411" s="124">
        <v>73.533333333333331</v>
      </c>
      <c r="E411" s="124">
        <v>72.416666666666657</v>
      </c>
      <c r="F411" s="124">
        <v>71.73333333333332</v>
      </c>
      <c r="G411" s="124">
        <v>70.616666666666646</v>
      </c>
      <c r="H411" s="124">
        <v>74.216666666666669</v>
      </c>
      <c r="I411" s="124">
        <v>75.333333333333343</v>
      </c>
      <c r="J411" s="124">
        <v>76.01666666666668</v>
      </c>
      <c r="K411" s="123">
        <v>74.650000000000006</v>
      </c>
      <c r="L411" s="123">
        <v>72.849999999999994</v>
      </c>
      <c r="M411" s="123">
        <v>5.6668700000000003</v>
      </c>
    </row>
    <row r="412" spans="1:13">
      <c r="A412" s="65">
        <v>402</v>
      </c>
      <c r="B412" s="123" t="s">
        <v>1803</v>
      </c>
      <c r="C412" s="126">
        <v>537.20000000000005</v>
      </c>
      <c r="D412" s="124">
        <v>536.05000000000007</v>
      </c>
      <c r="E412" s="124">
        <v>532.15000000000009</v>
      </c>
      <c r="F412" s="124">
        <v>527.1</v>
      </c>
      <c r="G412" s="124">
        <v>523.20000000000005</v>
      </c>
      <c r="H412" s="124">
        <v>541.10000000000014</v>
      </c>
      <c r="I412" s="124">
        <v>545</v>
      </c>
      <c r="J412" s="124">
        <v>550.05000000000018</v>
      </c>
      <c r="K412" s="123">
        <v>539.95000000000005</v>
      </c>
      <c r="L412" s="123">
        <v>531</v>
      </c>
      <c r="M412" s="123">
        <v>0.26018000000000002</v>
      </c>
    </row>
    <row r="413" spans="1:13">
      <c r="A413" s="65">
        <v>403</v>
      </c>
      <c r="B413" s="123" t="s">
        <v>212</v>
      </c>
      <c r="C413" s="126">
        <v>16859.900000000001</v>
      </c>
      <c r="D413" s="124">
        <v>16916.649999999998</v>
      </c>
      <c r="E413" s="124">
        <v>16593.249999999996</v>
      </c>
      <c r="F413" s="124">
        <v>16326.599999999999</v>
      </c>
      <c r="G413" s="124">
        <v>16003.199999999997</v>
      </c>
      <c r="H413" s="124">
        <v>17183.299999999996</v>
      </c>
      <c r="I413" s="124">
        <v>17506.699999999997</v>
      </c>
      <c r="J413" s="124">
        <v>17773.349999999995</v>
      </c>
      <c r="K413" s="123">
        <v>17240.05</v>
      </c>
      <c r="L413" s="123">
        <v>16650</v>
      </c>
      <c r="M413" s="123">
        <v>0.29919000000000001</v>
      </c>
    </row>
    <row r="414" spans="1:13">
      <c r="A414" s="65">
        <v>404</v>
      </c>
      <c r="B414" s="123" t="s">
        <v>1687</v>
      </c>
      <c r="C414" s="126">
        <v>15.7</v>
      </c>
      <c r="D414" s="124">
        <v>15.733333333333333</v>
      </c>
      <c r="E414" s="124">
        <v>15.616666666666665</v>
      </c>
      <c r="F414" s="124">
        <v>15.533333333333333</v>
      </c>
      <c r="G414" s="124">
        <v>15.416666666666666</v>
      </c>
      <c r="H414" s="124">
        <v>15.816666666666665</v>
      </c>
      <c r="I414" s="124">
        <v>15.933333333333332</v>
      </c>
      <c r="J414" s="124">
        <v>16.016666666666666</v>
      </c>
      <c r="K414" s="123">
        <v>15.85</v>
      </c>
      <c r="L414" s="123">
        <v>15.65</v>
      </c>
      <c r="M414" s="123">
        <v>17.995439999999999</v>
      </c>
    </row>
    <row r="415" spans="1:13">
      <c r="A415" s="65">
        <v>405</v>
      </c>
      <c r="B415" s="123" t="s">
        <v>1812</v>
      </c>
      <c r="C415" s="126">
        <v>1943</v>
      </c>
      <c r="D415" s="124">
        <v>1949.3</v>
      </c>
      <c r="E415" s="124">
        <v>1903.6999999999998</v>
      </c>
      <c r="F415" s="124">
        <v>1864.3999999999999</v>
      </c>
      <c r="G415" s="124">
        <v>1818.7999999999997</v>
      </c>
      <c r="H415" s="124">
        <v>1988.6</v>
      </c>
      <c r="I415" s="124">
        <v>2034.1999999999998</v>
      </c>
      <c r="J415" s="124">
        <v>2073.5</v>
      </c>
      <c r="K415" s="123">
        <v>1994.9</v>
      </c>
      <c r="L415" s="123">
        <v>1910</v>
      </c>
      <c r="M415" s="123">
        <v>0.31658999999999998</v>
      </c>
    </row>
    <row r="416" spans="1:13">
      <c r="A416" s="65">
        <v>406</v>
      </c>
      <c r="B416" s="123" t="s">
        <v>140</v>
      </c>
      <c r="C416" s="126">
        <v>1348.45</v>
      </c>
      <c r="D416" s="124">
        <v>1347.4833333333333</v>
      </c>
      <c r="E416" s="124">
        <v>1337.9666666666667</v>
      </c>
      <c r="F416" s="124">
        <v>1327.4833333333333</v>
      </c>
      <c r="G416" s="124">
        <v>1317.9666666666667</v>
      </c>
      <c r="H416" s="124">
        <v>1357.9666666666667</v>
      </c>
      <c r="I416" s="124">
        <v>1367.4833333333336</v>
      </c>
      <c r="J416" s="124">
        <v>1377.9666666666667</v>
      </c>
      <c r="K416" s="123">
        <v>1357</v>
      </c>
      <c r="L416" s="123">
        <v>1337</v>
      </c>
      <c r="M416" s="123">
        <v>5.3045200000000001</v>
      </c>
    </row>
    <row r="417" spans="1:13">
      <c r="A417" s="65">
        <v>407</v>
      </c>
      <c r="B417" s="123" t="s">
        <v>139</v>
      </c>
      <c r="C417" s="126">
        <v>1164.05</v>
      </c>
      <c r="D417" s="124">
        <v>1165.75</v>
      </c>
      <c r="E417" s="124">
        <v>1149.95</v>
      </c>
      <c r="F417" s="124">
        <v>1135.8500000000001</v>
      </c>
      <c r="G417" s="124">
        <v>1120.0500000000002</v>
      </c>
      <c r="H417" s="124">
        <v>1179.8499999999999</v>
      </c>
      <c r="I417" s="124">
        <v>1195.6500000000001</v>
      </c>
      <c r="J417" s="124">
        <v>1209.7499999999998</v>
      </c>
      <c r="K417" s="123">
        <v>1181.55</v>
      </c>
      <c r="L417" s="123">
        <v>1151.6500000000001</v>
      </c>
      <c r="M417" s="123">
        <v>1.72035</v>
      </c>
    </row>
    <row r="418" spans="1:13">
      <c r="A418" s="65">
        <v>408</v>
      </c>
      <c r="B418" s="123" t="s">
        <v>1838</v>
      </c>
      <c r="C418" s="126">
        <v>52.15</v>
      </c>
      <c r="D418" s="124">
        <v>52.4</v>
      </c>
      <c r="E418" s="124">
        <v>51.55</v>
      </c>
      <c r="F418" s="124">
        <v>50.949999999999996</v>
      </c>
      <c r="G418" s="124">
        <v>50.099999999999994</v>
      </c>
      <c r="H418" s="124">
        <v>53</v>
      </c>
      <c r="I418" s="124">
        <v>53.850000000000009</v>
      </c>
      <c r="J418" s="124">
        <v>54.45</v>
      </c>
      <c r="K418" s="123">
        <v>53.25</v>
      </c>
      <c r="L418" s="123">
        <v>51.8</v>
      </c>
      <c r="M418" s="123">
        <v>4.1996200000000004</v>
      </c>
    </row>
    <row r="419" spans="1:13">
      <c r="A419" s="65">
        <v>409</v>
      </c>
      <c r="B419" s="123" t="s">
        <v>1840</v>
      </c>
      <c r="C419" s="126">
        <v>556.35</v>
      </c>
      <c r="D419" s="124">
        <v>559.43333333333339</v>
      </c>
      <c r="E419" s="124">
        <v>547.91666666666674</v>
      </c>
      <c r="F419" s="124">
        <v>539.48333333333335</v>
      </c>
      <c r="G419" s="124">
        <v>527.9666666666667</v>
      </c>
      <c r="H419" s="124">
        <v>567.86666666666679</v>
      </c>
      <c r="I419" s="124">
        <v>579.38333333333344</v>
      </c>
      <c r="J419" s="124">
        <v>587.81666666666683</v>
      </c>
      <c r="K419" s="123">
        <v>570.95000000000005</v>
      </c>
      <c r="L419" s="123">
        <v>551</v>
      </c>
      <c r="M419" s="123">
        <v>4.5190400000000004</v>
      </c>
    </row>
    <row r="420" spans="1:13">
      <c r="A420" s="65">
        <v>410</v>
      </c>
      <c r="B420" s="123" t="s">
        <v>1842</v>
      </c>
      <c r="C420" s="126">
        <v>1024.05</v>
      </c>
      <c r="D420" s="124">
        <v>1023.35</v>
      </c>
      <c r="E420" s="124">
        <v>1011.7</v>
      </c>
      <c r="F420" s="124">
        <v>999.35</v>
      </c>
      <c r="G420" s="124">
        <v>987.7</v>
      </c>
      <c r="H420" s="124">
        <v>1035.7</v>
      </c>
      <c r="I420" s="124">
        <v>1047.3499999999999</v>
      </c>
      <c r="J420" s="124">
        <v>1059.7</v>
      </c>
      <c r="K420" s="123">
        <v>1035</v>
      </c>
      <c r="L420" s="123">
        <v>1011</v>
      </c>
      <c r="M420" s="123">
        <v>9.3950000000000006E-2</v>
      </c>
    </row>
    <row r="421" spans="1:13">
      <c r="A421" s="65">
        <v>411</v>
      </c>
      <c r="B421" s="123" t="s">
        <v>1843</v>
      </c>
      <c r="C421" s="126">
        <v>635.20000000000005</v>
      </c>
      <c r="D421" s="124">
        <v>639.35</v>
      </c>
      <c r="E421" s="124">
        <v>621.70000000000005</v>
      </c>
      <c r="F421" s="124">
        <v>608.20000000000005</v>
      </c>
      <c r="G421" s="124">
        <v>590.55000000000007</v>
      </c>
      <c r="H421" s="124">
        <v>652.85</v>
      </c>
      <c r="I421" s="124">
        <v>670.49999999999989</v>
      </c>
      <c r="J421" s="124">
        <v>684</v>
      </c>
      <c r="K421" s="123">
        <v>657</v>
      </c>
      <c r="L421" s="123">
        <v>625.85</v>
      </c>
      <c r="M421" s="123">
        <v>1.92439</v>
      </c>
    </row>
    <row r="422" spans="1:13">
      <c r="A422" s="65">
        <v>412</v>
      </c>
      <c r="B422" s="123" t="s">
        <v>1847</v>
      </c>
      <c r="C422" s="126">
        <v>323.60000000000002</v>
      </c>
      <c r="D422" s="124">
        <v>321.2166666666667</v>
      </c>
      <c r="E422" s="124">
        <v>315.93333333333339</v>
      </c>
      <c r="F422" s="124">
        <v>308.26666666666671</v>
      </c>
      <c r="G422" s="124">
        <v>302.98333333333341</v>
      </c>
      <c r="H422" s="124">
        <v>328.88333333333338</v>
      </c>
      <c r="I422" s="124">
        <v>334.16666666666669</v>
      </c>
      <c r="J422" s="124">
        <v>341.83333333333337</v>
      </c>
      <c r="K422" s="123">
        <v>326.5</v>
      </c>
      <c r="L422" s="123">
        <v>313.55</v>
      </c>
      <c r="M422" s="123">
        <v>4.5030900000000003</v>
      </c>
    </row>
    <row r="423" spans="1:13">
      <c r="A423" s="65">
        <v>413</v>
      </c>
      <c r="B423" s="123" t="s">
        <v>213</v>
      </c>
      <c r="C423" s="126">
        <v>27</v>
      </c>
      <c r="D423" s="124">
        <v>27.033333333333331</v>
      </c>
      <c r="E423" s="124">
        <v>26.766666666666662</v>
      </c>
      <c r="F423" s="124">
        <v>26.533333333333331</v>
      </c>
      <c r="G423" s="124">
        <v>26.266666666666662</v>
      </c>
      <c r="H423" s="124">
        <v>27.266666666666662</v>
      </c>
      <c r="I423" s="124">
        <v>27.533333333333328</v>
      </c>
      <c r="J423" s="124">
        <v>27.766666666666662</v>
      </c>
      <c r="K423" s="123">
        <v>27.3</v>
      </c>
      <c r="L423" s="123">
        <v>26.8</v>
      </c>
      <c r="M423" s="123">
        <v>43.243949999999998</v>
      </c>
    </row>
    <row r="424" spans="1:13">
      <c r="A424" s="65">
        <v>414</v>
      </c>
      <c r="B424" s="123" t="s">
        <v>2556</v>
      </c>
      <c r="C424" s="126">
        <v>125.4</v>
      </c>
      <c r="D424" s="124">
        <v>126.01666666666667</v>
      </c>
      <c r="E424" s="124">
        <v>124.13333333333333</v>
      </c>
      <c r="F424" s="124">
        <v>122.86666666666666</v>
      </c>
      <c r="G424" s="124">
        <v>120.98333333333332</v>
      </c>
      <c r="H424" s="124">
        <v>127.28333333333333</v>
      </c>
      <c r="I424" s="124">
        <v>129.16666666666669</v>
      </c>
      <c r="J424" s="124">
        <v>130.43333333333334</v>
      </c>
      <c r="K424" s="123">
        <v>127.9</v>
      </c>
      <c r="L424" s="123">
        <v>124.75</v>
      </c>
      <c r="M424" s="123">
        <v>0.83089999999999997</v>
      </c>
    </row>
    <row r="425" spans="1:13">
      <c r="A425" s="65">
        <v>415</v>
      </c>
      <c r="B425" s="123" t="s">
        <v>138</v>
      </c>
      <c r="C425" s="126">
        <v>267.60000000000002</v>
      </c>
      <c r="D425" s="124">
        <v>269.81666666666666</v>
      </c>
      <c r="E425" s="124">
        <v>263.73333333333335</v>
      </c>
      <c r="F425" s="124">
        <v>259.86666666666667</v>
      </c>
      <c r="G425" s="124">
        <v>253.78333333333336</v>
      </c>
      <c r="H425" s="124">
        <v>273.68333333333334</v>
      </c>
      <c r="I425" s="124">
        <v>279.76666666666671</v>
      </c>
      <c r="J425" s="124">
        <v>283.63333333333333</v>
      </c>
      <c r="K425" s="123">
        <v>275.89999999999998</v>
      </c>
      <c r="L425" s="123">
        <v>265.95</v>
      </c>
      <c r="M425" s="123">
        <v>208.24909</v>
      </c>
    </row>
    <row r="426" spans="1:13">
      <c r="A426" s="65">
        <v>416</v>
      </c>
      <c r="B426" s="123" t="s">
        <v>137</v>
      </c>
      <c r="C426" s="126">
        <v>84.25</v>
      </c>
      <c r="D426" s="124">
        <v>85.066666666666677</v>
      </c>
      <c r="E426" s="124">
        <v>82.833333333333357</v>
      </c>
      <c r="F426" s="124">
        <v>81.416666666666686</v>
      </c>
      <c r="G426" s="124">
        <v>79.183333333333366</v>
      </c>
      <c r="H426" s="124">
        <v>86.483333333333348</v>
      </c>
      <c r="I426" s="124">
        <v>88.716666666666669</v>
      </c>
      <c r="J426" s="124">
        <v>90.13333333333334</v>
      </c>
      <c r="K426" s="123">
        <v>87.3</v>
      </c>
      <c r="L426" s="123">
        <v>83.65</v>
      </c>
      <c r="M426" s="123">
        <v>145.11936</v>
      </c>
    </row>
    <row r="427" spans="1:13">
      <c r="A427" s="65">
        <v>417</v>
      </c>
      <c r="B427" s="123" t="s">
        <v>378</v>
      </c>
      <c r="C427" s="126">
        <v>359.15</v>
      </c>
      <c r="D427" s="124">
        <v>362.40000000000003</v>
      </c>
      <c r="E427" s="124">
        <v>353.80000000000007</v>
      </c>
      <c r="F427" s="124">
        <v>348.45000000000005</v>
      </c>
      <c r="G427" s="124">
        <v>339.85000000000008</v>
      </c>
      <c r="H427" s="124">
        <v>367.75000000000006</v>
      </c>
      <c r="I427" s="124">
        <v>376.35000000000008</v>
      </c>
      <c r="J427" s="124">
        <v>381.70000000000005</v>
      </c>
      <c r="K427" s="123">
        <v>371</v>
      </c>
      <c r="L427" s="123">
        <v>357.05</v>
      </c>
      <c r="M427" s="123">
        <v>14.96829</v>
      </c>
    </row>
    <row r="428" spans="1:13">
      <c r="A428" s="65">
        <v>418</v>
      </c>
      <c r="B428" s="123" t="s">
        <v>1879</v>
      </c>
      <c r="C428" s="126">
        <v>422.7</v>
      </c>
      <c r="D428" s="124">
        <v>423.36666666666662</v>
      </c>
      <c r="E428" s="124">
        <v>419.78333333333325</v>
      </c>
      <c r="F428" s="124">
        <v>416.86666666666662</v>
      </c>
      <c r="G428" s="124">
        <v>413.28333333333325</v>
      </c>
      <c r="H428" s="124">
        <v>426.28333333333325</v>
      </c>
      <c r="I428" s="124">
        <v>429.86666666666662</v>
      </c>
      <c r="J428" s="124">
        <v>432.78333333333325</v>
      </c>
      <c r="K428" s="123">
        <v>426.95</v>
      </c>
      <c r="L428" s="123">
        <v>420.45</v>
      </c>
      <c r="M428" s="123">
        <v>0.46154000000000001</v>
      </c>
    </row>
    <row r="429" spans="1:13">
      <c r="A429" s="65">
        <v>419</v>
      </c>
      <c r="B429" s="123" t="s">
        <v>1852</v>
      </c>
      <c r="C429" s="126">
        <v>436.45</v>
      </c>
      <c r="D429" s="124">
        <v>438.98333333333335</v>
      </c>
      <c r="E429" s="124">
        <v>430.4666666666667</v>
      </c>
      <c r="F429" s="124">
        <v>424.48333333333335</v>
      </c>
      <c r="G429" s="124">
        <v>415.9666666666667</v>
      </c>
      <c r="H429" s="124">
        <v>444.9666666666667</v>
      </c>
      <c r="I429" s="124">
        <v>453.48333333333335</v>
      </c>
      <c r="J429" s="124">
        <v>459.4666666666667</v>
      </c>
      <c r="K429" s="123">
        <v>447.5</v>
      </c>
      <c r="L429" s="123">
        <v>433</v>
      </c>
      <c r="M429" s="123">
        <v>2.91153</v>
      </c>
    </row>
    <row r="430" spans="1:13">
      <c r="A430" s="65">
        <v>420</v>
      </c>
      <c r="B430" s="123" t="s">
        <v>142</v>
      </c>
      <c r="C430" s="126">
        <v>544.79999999999995</v>
      </c>
      <c r="D430" s="124">
        <v>550.1</v>
      </c>
      <c r="E430" s="124">
        <v>536.75</v>
      </c>
      <c r="F430" s="124">
        <v>528.69999999999993</v>
      </c>
      <c r="G430" s="124">
        <v>515.34999999999991</v>
      </c>
      <c r="H430" s="124">
        <v>558.15000000000009</v>
      </c>
      <c r="I430" s="124">
        <v>571.50000000000023</v>
      </c>
      <c r="J430" s="124">
        <v>579.55000000000018</v>
      </c>
      <c r="K430" s="123">
        <v>563.45000000000005</v>
      </c>
      <c r="L430" s="123">
        <v>542.04999999999995</v>
      </c>
      <c r="M430" s="123">
        <v>69.209450000000004</v>
      </c>
    </row>
    <row r="431" spans="1:13">
      <c r="A431" s="65">
        <v>421</v>
      </c>
      <c r="B431" s="123" t="s">
        <v>143</v>
      </c>
      <c r="C431" s="126">
        <v>950.5</v>
      </c>
      <c r="D431" s="124">
        <v>945.33333333333337</v>
      </c>
      <c r="E431" s="124">
        <v>934.76666666666677</v>
      </c>
      <c r="F431" s="124">
        <v>919.03333333333342</v>
      </c>
      <c r="G431" s="124">
        <v>908.46666666666681</v>
      </c>
      <c r="H431" s="124">
        <v>961.06666666666672</v>
      </c>
      <c r="I431" s="124">
        <v>971.63333333333333</v>
      </c>
      <c r="J431" s="124">
        <v>987.36666666666667</v>
      </c>
      <c r="K431" s="123">
        <v>955.9</v>
      </c>
      <c r="L431" s="123">
        <v>929.6</v>
      </c>
      <c r="M431" s="123">
        <v>9.3509100000000007</v>
      </c>
    </row>
    <row r="432" spans="1:13">
      <c r="A432" s="65">
        <v>422</v>
      </c>
      <c r="B432" s="123" t="s">
        <v>1889</v>
      </c>
      <c r="C432" s="126">
        <v>557.04999999999995</v>
      </c>
      <c r="D432" s="124">
        <v>559.24999999999989</v>
      </c>
      <c r="E432" s="124">
        <v>552.8499999999998</v>
      </c>
      <c r="F432" s="124">
        <v>548.64999999999986</v>
      </c>
      <c r="G432" s="124">
        <v>542.24999999999977</v>
      </c>
      <c r="H432" s="124">
        <v>563.44999999999982</v>
      </c>
      <c r="I432" s="124">
        <v>569.84999999999991</v>
      </c>
      <c r="J432" s="124">
        <v>574.04999999999984</v>
      </c>
      <c r="K432" s="123">
        <v>565.65</v>
      </c>
      <c r="L432" s="123">
        <v>555.04999999999995</v>
      </c>
      <c r="M432" s="123">
        <v>1.1246700000000001</v>
      </c>
    </row>
    <row r="433" spans="1:13">
      <c r="A433" s="65">
        <v>423</v>
      </c>
      <c r="B433" s="123" t="s">
        <v>1895</v>
      </c>
      <c r="C433" s="126">
        <v>403.95</v>
      </c>
      <c r="D433" s="124">
        <v>407.55</v>
      </c>
      <c r="E433" s="124">
        <v>398.40000000000003</v>
      </c>
      <c r="F433" s="124">
        <v>392.85</v>
      </c>
      <c r="G433" s="124">
        <v>383.70000000000005</v>
      </c>
      <c r="H433" s="124">
        <v>413.1</v>
      </c>
      <c r="I433" s="124">
        <v>422.25</v>
      </c>
      <c r="J433" s="124">
        <v>427.8</v>
      </c>
      <c r="K433" s="123">
        <v>416.7</v>
      </c>
      <c r="L433" s="123">
        <v>402</v>
      </c>
      <c r="M433" s="123">
        <v>1.20139</v>
      </c>
    </row>
    <row r="434" spans="1:13">
      <c r="A434" s="65">
        <v>424</v>
      </c>
      <c r="B434" s="123" t="s">
        <v>1901</v>
      </c>
      <c r="C434" s="126">
        <v>270.5</v>
      </c>
      <c r="D434" s="124">
        <v>272.43333333333334</v>
      </c>
      <c r="E434" s="124">
        <v>266.06666666666666</v>
      </c>
      <c r="F434" s="124">
        <v>261.63333333333333</v>
      </c>
      <c r="G434" s="124">
        <v>255.26666666666665</v>
      </c>
      <c r="H434" s="124">
        <v>276.86666666666667</v>
      </c>
      <c r="I434" s="124">
        <v>283.23333333333335</v>
      </c>
      <c r="J434" s="124">
        <v>287.66666666666669</v>
      </c>
      <c r="K434" s="123">
        <v>278.8</v>
      </c>
      <c r="L434" s="123">
        <v>268</v>
      </c>
      <c r="M434" s="123">
        <v>0.43532999999999999</v>
      </c>
    </row>
    <row r="435" spans="1:13">
      <c r="A435" s="65">
        <v>425</v>
      </c>
      <c r="B435" s="123" t="s">
        <v>1903</v>
      </c>
      <c r="C435" s="126">
        <v>1188.5</v>
      </c>
      <c r="D435" s="124">
        <v>1187.4833333333333</v>
      </c>
      <c r="E435" s="124">
        <v>1176.0166666666667</v>
      </c>
      <c r="F435" s="124">
        <v>1163.5333333333333</v>
      </c>
      <c r="G435" s="124">
        <v>1152.0666666666666</v>
      </c>
      <c r="H435" s="124">
        <v>1199.9666666666667</v>
      </c>
      <c r="I435" s="124">
        <v>1211.4333333333334</v>
      </c>
      <c r="J435" s="124">
        <v>1223.9166666666667</v>
      </c>
      <c r="K435" s="123">
        <v>1198.95</v>
      </c>
      <c r="L435" s="123">
        <v>1175</v>
      </c>
      <c r="M435" s="123">
        <v>0.74548999999999999</v>
      </c>
    </row>
    <row r="436" spans="1:13">
      <c r="A436" s="65">
        <v>426</v>
      </c>
      <c r="B436" s="123" t="s">
        <v>1899</v>
      </c>
      <c r="C436" s="126">
        <v>359.65</v>
      </c>
      <c r="D436" s="124">
        <v>359.11666666666662</v>
      </c>
      <c r="E436" s="124">
        <v>355.53333333333325</v>
      </c>
      <c r="F436" s="124">
        <v>351.41666666666663</v>
      </c>
      <c r="G436" s="124">
        <v>347.83333333333326</v>
      </c>
      <c r="H436" s="124">
        <v>363.23333333333323</v>
      </c>
      <c r="I436" s="124">
        <v>366.81666666666661</v>
      </c>
      <c r="J436" s="124">
        <v>370.93333333333322</v>
      </c>
      <c r="K436" s="123">
        <v>362.7</v>
      </c>
      <c r="L436" s="123">
        <v>355</v>
      </c>
      <c r="M436" s="123">
        <v>0.27043</v>
      </c>
    </row>
    <row r="437" spans="1:13">
      <c r="A437" s="65">
        <v>427</v>
      </c>
      <c r="B437" s="123" t="s">
        <v>382</v>
      </c>
      <c r="C437" s="126">
        <v>189.7</v>
      </c>
      <c r="D437" s="124">
        <v>190.76666666666665</v>
      </c>
      <c r="E437" s="124">
        <v>187.93333333333331</v>
      </c>
      <c r="F437" s="124">
        <v>186.16666666666666</v>
      </c>
      <c r="G437" s="124">
        <v>183.33333333333331</v>
      </c>
      <c r="H437" s="124">
        <v>192.5333333333333</v>
      </c>
      <c r="I437" s="124">
        <v>195.36666666666667</v>
      </c>
      <c r="J437" s="124">
        <v>197.1333333333333</v>
      </c>
      <c r="K437" s="123">
        <v>193.6</v>
      </c>
      <c r="L437" s="123">
        <v>189</v>
      </c>
      <c r="M437" s="123">
        <v>1.4024000000000001</v>
      </c>
    </row>
    <row r="438" spans="1:13">
      <c r="A438" s="65">
        <v>428</v>
      </c>
      <c r="B438" s="123" t="s">
        <v>1911</v>
      </c>
      <c r="C438" s="126">
        <v>12.95</v>
      </c>
      <c r="D438" s="124">
        <v>12.949999999999998</v>
      </c>
      <c r="E438" s="124">
        <v>12.799999999999995</v>
      </c>
      <c r="F438" s="124">
        <v>12.649999999999999</v>
      </c>
      <c r="G438" s="124">
        <v>12.499999999999996</v>
      </c>
      <c r="H438" s="124">
        <v>13.099999999999994</v>
      </c>
      <c r="I438" s="124">
        <v>13.249999999999996</v>
      </c>
      <c r="J438" s="124">
        <v>13.399999999999993</v>
      </c>
      <c r="K438" s="123">
        <v>13.1</v>
      </c>
      <c r="L438" s="123">
        <v>12.8</v>
      </c>
      <c r="M438" s="123">
        <v>216.76531</v>
      </c>
    </row>
    <row r="439" spans="1:13">
      <c r="A439" s="65">
        <v>429</v>
      </c>
      <c r="B439" s="123" t="s">
        <v>1913</v>
      </c>
      <c r="C439" s="126">
        <v>187.55</v>
      </c>
      <c r="D439" s="124">
        <v>188.18333333333337</v>
      </c>
      <c r="E439" s="124">
        <v>186.46666666666673</v>
      </c>
      <c r="F439" s="124">
        <v>185.38333333333335</v>
      </c>
      <c r="G439" s="124">
        <v>183.66666666666671</v>
      </c>
      <c r="H439" s="124">
        <v>189.26666666666674</v>
      </c>
      <c r="I439" s="124">
        <v>190.98333333333338</v>
      </c>
      <c r="J439" s="124">
        <v>192.06666666666675</v>
      </c>
      <c r="K439" s="123">
        <v>189.9</v>
      </c>
      <c r="L439" s="123">
        <v>187.1</v>
      </c>
      <c r="M439" s="123">
        <v>3.4737399999999998</v>
      </c>
    </row>
    <row r="440" spans="1:13">
      <c r="A440" s="65">
        <v>430</v>
      </c>
      <c r="B440" s="123" t="s">
        <v>1919</v>
      </c>
      <c r="C440" s="126">
        <v>1784.05</v>
      </c>
      <c r="D440" s="124">
        <v>1765.1499999999999</v>
      </c>
      <c r="E440" s="124">
        <v>1710.6999999999998</v>
      </c>
      <c r="F440" s="124">
        <v>1637.35</v>
      </c>
      <c r="G440" s="124">
        <v>1582.8999999999999</v>
      </c>
      <c r="H440" s="124">
        <v>1838.4999999999998</v>
      </c>
      <c r="I440" s="124">
        <v>1892.95</v>
      </c>
      <c r="J440" s="124">
        <v>1966.2999999999997</v>
      </c>
      <c r="K440" s="123">
        <v>1819.6</v>
      </c>
      <c r="L440" s="123">
        <v>1691.8</v>
      </c>
      <c r="M440" s="123">
        <v>1.93031</v>
      </c>
    </row>
    <row r="441" spans="1:13">
      <c r="A441" s="65">
        <v>431</v>
      </c>
      <c r="B441" s="123" t="s">
        <v>144</v>
      </c>
      <c r="C441" s="126">
        <v>58.65</v>
      </c>
      <c r="D441" s="124">
        <v>59.066666666666663</v>
      </c>
      <c r="E441" s="124">
        <v>57.683333333333323</v>
      </c>
      <c r="F441" s="124">
        <v>56.716666666666661</v>
      </c>
      <c r="G441" s="124">
        <v>55.333333333333321</v>
      </c>
      <c r="H441" s="124">
        <v>60.033333333333324</v>
      </c>
      <c r="I441" s="124">
        <v>61.416666666666664</v>
      </c>
      <c r="J441" s="124">
        <v>62.383333333333326</v>
      </c>
      <c r="K441" s="123">
        <v>60.45</v>
      </c>
      <c r="L441" s="123">
        <v>58.1</v>
      </c>
      <c r="M441" s="123">
        <v>41.270659999999999</v>
      </c>
    </row>
    <row r="442" spans="1:13">
      <c r="A442" s="65">
        <v>432</v>
      </c>
      <c r="B442" s="123" t="s">
        <v>1924</v>
      </c>
      <c r="C442" s="126">
        <v>572.75</v>
      </c>
      <c r="D442" s="124">
        <v>576.36666666666667</v>
      </c>
      <c r="E442" s="124">
        <v>567.73333333333335</v>
      </c>
      <c r="F442" s="124">
        <v>562.7166666666667</v>
      </c>
      <c r="G442" s="124">
        <v>554.08333333333337</v>
      </c>
      <c r="H442" s="124">
        <v>581.38333333333333</v>
      </c>
      <c r="I442" s="124">
        <v>590.01666666666677</v>
      </c>
      <c r="J442" s="124">
        <v>595.0333333333333</v>
      </c>
      <c r="K442" s="123">
        <v>585</v>
      </c>
      <c r="L442" s="123">
        <v>571.35</v>
      </c>
      <c r="M442" s="123">
        <v>0.33350000000000002</v>
      </c>
    </row>
    <row r="443" spans="1:13">
      <c r="A443" s="65">
        <v>433</v>
      </c>
      <c r="B443" s="123" t="s">
        <v>2755</v>
      </c>
      <c r="C443" s="126">
        <v>673.35</v>
      </c>
      <c r="D443" s="124">
        <v>675.9666666666667</v>
      </c>
      <c r="E443" s="124">
        <v>666.58333333333337</v>
      </c>
      <c r="F443" s="124">
        <v>659.81666666666672</v>
      </c>
      <c r="G443" s="124">
        <v>650.43333333333339</v>
      </c>
      <c r="H443" s="124">
        <v>682.73333333333335</v>
      </c>
      <c r="I443" s="124">
        <v>692.11666666666656</v>
      </c>
      <c r="J443" s="124">
        <v>698.88333333333333</v>
      </c>
      <c r="K443" s="123">
        <v>685.35</v>
      </c>
      <c r="L443" s="123">
        <v>669.2</v>
      </c>
      <c r="M443" s="123">
        <v>0.20252000000000001</v>
      </c>
    </row>
    <row r="444" spans="1:13">
      <c r="A444" s="65">
        <v>434</v>
      </c>
      <c r="B444" s="123" t="s">
        <v>2015</v>
      </c>
      <c r="C444" s="126">
        <v>6997.45</v>
      </c>
      <c r="D444" s="124">
        <v>7015.416666666667</v>
      </c>
      <c r="E444" s="124">
        <v>6962.0333333333338</v>
      </c>
      <c r="F444" s="124">
        <v>6926.6166666666668</v>
      </c>
      <c r="G444" s="124">
        <v>6873.2333333333336</v>
      </c>
      <c r="H444" s="124">
        <v>7050.8333333333339</v>
      </c>
      <c r="I444" s="124">
        <v>7104.2166666666672</v>
      </c>
      <c r="J444" s="124">
        <v>7139.6333333333341</v>
      </c>
      <c r="K444" s="123">
        <v>7068.8</v>
      </c>
      <c r="L444" s="123">
        <v>6980</v>
      </c>
      <c r="M444" s="123">
        <v>3.78E-2</v>
      </c>
    </row>
    <row r="445" spans="1:13">
      <c r="A445" s="65">
        <v>435</v>
      </c>
      <c r="B445" s="123" t="s">
        <v>2023</v>
      </c>
      <c r="C445" s="126">
        <v>450.1</v>
      </c>
      <c r="D445" s="124">
        <v>451.2166666666667</v>
      </c>
      <c r="E445" s="124">
        <v>441.13333333333338</v>
      </c>
      <c r="F445" s="124">
        <v>432.16666666666669</v>
      </c>
      <c r="G445" s="124">
        <v>422.08333333333337</v>
      </c>
      <c r="H445" s="124">
        <v>460.18333333333339</v>
      </c>
      <c r="I445" s="124">
        <v>470.26666666666665</v>
      </c>
      <c r="J445" s="124">
        <v>479.23333333333341</v>
      </c>
      <c r="K445" s="123">
        <v>461.3</v>
      </c>
      <c r="L445" s="123">
        <v>442.25</v>
      </c>
      <c r="M445" s="123">
        <v>1.0585500000000001</v>
      </c>
    </row>
    <row r="446" spans="1:13">
      <c r="A446" s="65">
        <v>436</v>
      </c>
      <c r="B446" s="123" t="s">
        <v>244</v>
      </c>
      <c r="C446" s="126">
        <v>60.7</v>
      </c>
      <c r="D446" s="124">
        <v>60.550000000000004</v>
      </c>
      <c r="E446" s="124">
        <v>59.400000000000006</v>
      </c>
      <c r="F446" s="124">
        <v>58.1</v>
      </c>
      <c r="G446" s="124">
        <v>56.95</v>
      </c>
      <c r="H446" s="124">
        <v>61.850000000000009</v>
      </c>
      <c r="I446" s="124">
        <v>63</v>
      </c>
      <c r="J446" s="124">
        <v>64.300000000000011</v>
      </c>
      <c r="K446" s="123">
        <v>61.7</v>
      </c>
      <c r="L446" s="123">
        <v>59.25</v>
      </c>
      <c r="M446" s="123">
        <v>86.541449999999998</v>
      </c>
    </row>
    <row r="447" spans="1:13">
      <c r="A447" s="65">
        <v>437</v>
      </c>
      <c r="B447" s="123" t="s">
        <v>155</v>
      </c>
      <c r="C447" s="126">
        <v>677</v>
      </c>
      <c r="D447" s="124">
        <v>679.1</v>
      </c>
      <c r="E447" s="124">
        <v>671.2</v>
      </c>
      <c r="F447" s="124">
        <v>665.4</v>
      </c>
      <c r="G447" s="124">
        <v>657.5</v>
      </c>
      <c r="H447" s="124">
        <v>684.90000000000009</v>
      </c>
      <c r="I447" s="124">
        <v>692.8</v>
      </c>
      <c r="J447" s="124">
        <v>698.60000000000014</v>
      </c>
      <c r="K447" s="123">
        <v>687</v>
      </c>
      <c r="L447" s="123">
        <v>673.3</v>
      </c>
      <c r="M447" s="123">
        <v>6.9065599999999998</v>
      </c>
    </row>
    <row r="448" spans="1:13">
      <c r="A448" s="65">
        <v>438</v>
      </c>
      <c r="B448" s="123" t="s">
        <v>2021</v>
      </c>
      <c r="C448" s="126">
        <v>3748.35</v>
      </c>
      <c r="D448" s="124">
        <v>3747.7666666666664</v>
      </c>
      <c r="E448" s="124">
        <v>3720.5333333333328</v>
      </c>
      <c r="F448" s="124">
        <v>3692.7166666666662</v>
      </c>
      <c r="G448" s="124">
        <v>3665.4833333333327</v>
      </c>
      <c r="H448" s="124">
        <v>3775.583333333333</v>
      </c>
      <c r="I448" s="124">
        <v>3802.8166666666666</v>
      </c>
      <c r="J448" s="124">
        <v>3830.6333333333332</v>
      </c>
      <c r="K448" s="123">
        <v>3775</v>
      </c>
      <c r="L448" s="123">
        <v>3719.95</v>
      </c>
      <c r="M448" s="123">
        <v>7.145E-2</v>
      </c>
    </row>
    <row r="449" spans="1:13">
      <c r="A449" s="65">
        <v>439</v>
      </c>
      <c r="B449" s="123" t="s">
        <v>1928</v>
      </c>
      <c r="C449" s="126">
        <v>171.2</v>
      </c>
      <c r="D449" s="124">
        <v>172.18333333333331</v>
      </c>
      <c r="E449" s="124">
        <v>169.46666666666661</v>
      </c>
      <c r="F449" s="124">
        <v>167.73333333333329</v>
      </c>
      <c r="G449" s="124">
        <v>165.01666666666659</v>
      </c>
      <c r="H449" s="124">
        <v>173.91666666666663</v>
      </c>
      <c r="I449" s="124">
        <v>176.63333333333333</v>
      </c>
      <c r="J449" s="124">
        <v>178.36666666666665</v>
      </c>
      <c r="K449" s="123">
        <v>174.9</v>
      </c>
      <c r="L449" s="123">
        <v>170.45</v>
      </c>
      <c r="M449" s="123">
        <v>2.8481700000000001</v>
      </c>
    </row>
    <row r="450" spans="1:13">
      <c r="A450" s="65">
        <v>440</v>
      </c>
      <c r="B450" s="123" t="s">
        <v>1998</v>
      </c>
      <c r="C450" s="126">
        <v>364.75</v>
      </c>
      <c r="D450" s="124">
        <v>364.60000000000008</v>
      </c>
      <c r="E450" s="124">
        <v>361.25000000000017</v>
      </c>
      <c r="F450" s="124">
        <v>357.75000000000011</v>
      </c>
      <c r="G450" s="124">
        <v>354.4000000000002</v>
      </c>
      <c r="H450" s="124">
        <v>368.10000000000014</v>
      </c>
      <c r="I450" s="124">
        <v>371.45000000000005</v>
      </c>
      <c r="J450" s="124">
        <v>374.9500000000001</v>
      </c>
      <c r="K450" s="123">
        <v>367.95</v>
      </c>
      <c r="L450" s="123">
        <v>361.1</v>
      </c>
      <c r="M450" s="123">
        <v>0.59672000000000003</v>
      </c>
    </row>
    <row r="451" spans="1:13">
      <c r="A451" s="65">
        <v>441</v>
      </c>
      <c r="B451" s="123" t="s">
        <v>145</v>
      </c>
      <c r="C451" s="126">
        <v>703.8</v>
      </c>
      <c r="D451" s="124">
        <v>706.4666666666667</v>
      </c>
      <c r="E451" s="124">
        <v>697.83333333333337</v>
      </c>
      <c r="F451" s="124">
        <v>691.86666666666667</v>
      </c>
      <c r="G451" s="124">
        <v>683.23333333333335</v>
      </c>
      <c r="H451" s="124">
        <v>712.43333333333339</v>
      </c>
      <c r="I451" s="124">
        <v>721.06666666666661</v>
      </c>
      <c r="J451" s="124">
        <v>727.03333333333342</v>
      </c>
      <c r="K451" s="123">
        <v>715.1</v>
      </c>
      <c r="L451" s="123">
        <v>700.5</v>
      </c>
      <c r="M451" s="123">
        <v>5.5774499999999998</v>
      </c>
    </row>
    <row r="452" spans="1:13">
      <c r="A452" s="65">
        <v>442</v>
      </c>
      <c r="B452" s="123" t="s">
        <v>1939</v>
      </c>
      <c r="C452" s="126">
        <v>132.94999999999999</v>
      </c>
      <c r="D452" s="124">
        <v>133.29999999999998</v>
      </c>
      <c r="E452" s="124">
        <v>131.84999999999997</v>
      </c>
      <c r="F452" s="124">
        <v>130.74999999999997</v>
      </c>
      <c r="G452" s="124">
        <v>129.29999999999995</v>
      </c>
      <c r="H452" s="124">
        <v>134.39999999999998</v>
      </c>
      <c r="I452" s="124">
        <v>135.84999999999997</v>
      </c>
      <c r="J452" s="124">
        <v>136.94999999999999</v>
      </c>
      <c r="K452" s="123">
        <v>134.75</v>
      </c>
      <c r="L452" s="123">
        <v>132.19999999999999</v>
      </c>
      <c r="M452" s="123">
        <v>2.9343599999999999</v>
      </c>
    </row>
    <row r="453" spans="1:13">
      <c r="A453" s="65">
        <v>443</v>
      </c>
      <c r="B453" s="123" t="s">
        <v>146</v>
      </c>
      <c r="C453" s="126">
        <v>648.85</v>
      </c>
      <c r="D453" s="124">
        <v>645.06666666666672</v>
      </c>
      <c r="E453" s="124">
        <v>637.93333333333339</v>
      </c>
      <c r="F453" s="124">
        <v>627.01666666666665</v>
      </c>
      <c r="G453" s="124">
        <v>619.88333333333333</v>
      </c>
      <c r="H453" s="124">
        <v>655.98333333333346</v>
      </c>
      <c r="I453" s="124">
        <v>663.1166666666669</v>
      </c>
      <c r="J453" s="124">
        <v>674.03333333333353</v>
      </c>
      <c r="K453" s="123">
        <v>652.20000000000005</v>
      </c>
      <c r="L453" s="123">
        <v>634.15</v>
      </c>
      <c r="M453" s="123">
        <v>3.6860400000000002</v>
      </c>
    </row>
    <row r="454" spans="1:13">
      <c r="A454" s="65">
        <v>444</v>
      </c>
      <c r="B454" s="123" t="s">
        <v>152</v>
      </c>
      <c r="C454" s="126">
        <v>3042.35</v>
      </c>
      <c r="D454" s="124">
        <v>3050.9666666666667</v>
      </c>
      <c r="E454" s="124">
        <v>3023.3833333333332</v>
      </c>
      <c r="F454" s="124">
        <v>3004.4166666666665</v>
      </c>
      <c r="G454" s="124">
        <v>2976.833333333333</v>
      </c>
      <c r="H454" s="124">
        <v>3069.9333333333334</v>
      </c>
      <c r="I454" s="124">
        <v>3097.5166666666664</v>
      </c>
      <c r="J454" s="124">
        <v>3116.4833333333336</v>
      </c>
      <c r="K454" s="123">
        <v>3078.55</v>
      </c>
      <c r="L454" s="123">
        <v>3032</v>
      </c>
      <c r="M454" s="123">
        <v>8.5890000000000004</v>
      </c>
    </row>
    <row r="455" spans="1:13">
      <c r="A455" s="65">
        <v>445</v>
      </c>
      <c r="B455" s="123" t="s">
        <v>359</v>
      </c>
      <c r="C455" s="126">
        <v>1038.9000000000001</v>
      </c>
      <c r="D455" s="124">
        <v>1043.7833333333335</v>
      </c>
      <c r="E455" s="124">
        <v>1031.116666666667</v>
      </c>
      <c r="F455" s="124">
        <v>1023.3333333333335</v>
      </c>
      <c r="G455" s="124">
        <v>1010.666666666667</v>
      </c>
      <c r="H455" s="124">
        <v>1051.5666666666671</v>
      </c>
      <c r="I455" s="124">
        <v>1064.2333333333336</v>
      </c>
      <c r="J455" s="124">
        <v>1072.0166666666671</v>
      </c>
      <c r="K455" s="123">
        <v>1056.45</v>
      </c>
      <c r="L455" s="123">
        <v>1036</v>
      </c>
      <c r="M455" s="123">
        <v>5.0456300000000001</v>
      </c>
    </row>
    <row r="456" spans="1:13">
      <c r="A456" s="65">
        <v>446</v>
      </c>
      <c r="B456" s="123" t="s">
        <v>147</v>
      </c>
      <c r="C456" s="126">
        <v>275</v>
      </c>
      <c r="D456" s="124">
        <v>275.93333333333334</v>
      </c>
      <c r="E456" s="124">
        <v>272.16666666666669</v>
      </c>
      <c r="F456" s="124">
        <v>269.33333333333337</v>
      </c>
      <c r="G456" s="124">
        <v>265.56666666666672</v>
      </c>
      <c r="H456" s="124">
        <v>278.76666666666665</v>
      </c>
      <c r="I456" s="124">
        <v>282.5333333333333</v>
      </c>
      <c r="J456" s="124">
        <v>285.36666666666662</v>
      </c>
      <c r="K456" s="123">
        <v>279.7</v>
      </c>
      <c r="L456" s="123">
        <v>273.10000000000002</v>
      </c>
      <c r="M456" s="123">
        <v>47.781779999999998</v>
      </c>
    </row>
    <row r="457" spans="1:13">
      <c r="A457" s="65">
        <v>447</v>
      </c>
      <c r="B457" s="123" t="s">
        <v>1944</v>
      </c>
      <c r="C457" s="126">
        <v>801.75</v>
      </c>
      <c r="D457" s="124">
        <v>804.08333333333337</v>
      </c>
      <c r="E457" s="124">
        <v>794.66666666666674</v>
      </c>
      <c r="F457" s="124">
        <v>787.58333333333337</v>
      </c>
      <c r="G457" s="124">
        <v>778.16666666666674</v>
      </c>
      <c r="H457" s="124">
        <v>811.16666666666674</v>
      </c>
      <c r="I457" s="124">
        <v>820.58333333333348</v>
      </c>
      <c r="J457" s="124">
        <v>827.66666666666674</v>
      </c>
      <c r="K457" s="123">
        <v>813.5</v>
      </c>
      <c r="L457" s="123">
        <v>797</v>
      </c>
      <c r="M457" s="123">
        <v>0.11675000000000001</v>
      </c>
    </row>
    <row r="458" spans="1:13">
      <c r="A458" s="65">
        <v>448</v>
      </c>
      <c r="B458" s="123" t="s">
        <v>149</v>
      </c>
      <c r="C458" s="126">
        <v>208.8</v>
      </c>
      <c r="D458" s="124">
        <v>209.31666666666669</v>
      </c>
      <c r="E458" s="124">
        <v>206.98333333333338</v>
      </c>
      <c r="F458" s="124">
        <v>205.16666666666669</v>
      </c>
      <c r="G458" s="124">
        <v>202.83333333333337</v>
      </c>
      <c r="H458" s="124">
        <v>211.13333333333338</v>
      </c>
      <c r="I458" s="124">
        <v>213.4666666666667</v>
      </c>
      <c r="J458" s="124">
        <v>215.28333333333339</v>
      </c>
      <c r="K458" s="123">
        <v>211.65</v>
      </c>
      <c r="L458" s="123">
        <v>207.5</v>
      </c>
      <c r="M458" s="123">
        <v>10.43567</v>
      </c>
    </row>
    <row r="459" spans="1:13">
      <c r="A459" s="65">
        <v>449</v>
      </c>
      <c r="B459" s="123" t="s">
        <v>148</v>
      </c>
      <c r="C459" s="126">
        <v>372.55</v>
      </c>
      <c r="D459" s="124">
        <v>373.16666666666669</v>
      </c>
      <c r="E459" s="124">
        <v>369.73333333333335</v>
      </c>
      <c r="F459" s="124">
        <v>366.91666666666669</v>
      </c>
      <c r="G459" s="124">
        <v>363.48333333333335</v>
      </c>
      <c r="H459" s="124">
        <v>375.98333333333335</v>
      </c>
      <c r="I459" s="124">
        <v>379.41666666666663</v>
      </c>
      <c r="J459" s="124">
        <v>382.23333333333335</v>
      </c>
      <c r="K459" s="123">
        <v>376.6</v>
      </c>
      <c r="L459" s="123">
        <v>370.35</v>
      </c>
      <c r="M459" s="123">
        <v>61.566719999999997</v>
      </c>
    </row>
    <row r="460" spans="1:13">
      <c r="A460" s="65">
        <v>450</v>
      </c>
      <c r="B460" s="123" t="s">
        <v>150</v>
      </c>
      <c r="C460" s="126">
        <v>85.65</v>
      </c>
      <c r="D460" s="124">
        <v>85.95</v>
      </c>
      <c r="E460" s="124">
        <v>85</v>
      </c>
      <c r="F460" s="124">
        <v>84.35</v>
      </c>
      <c r="G460" s="124">
        <v>83.399999999999991</v>
      </c>
      <c r="H460" s="124">
        <v>86.600000000000009</v>
      </c>
      <c r="I460" s="124">
        <v>87.550000000000026</v>
      </c>
      <c r="J460" s="124">
        <v>88.200000000000017</v>
      </c>
      <c r="K460" s="123">
        <v>86.9</v>
      </c>
      <c r="L460" s="123">
        <v>85.3</v>
      </c>
      <c r="M460" s="123">
        <v>34.835389999999997</v>
      </c>
    </row>
    <row r="461" spans="1:13">
      <c r="A461" s="65">
        <v>451</v>
      </c>
      <c r="B461" s="123" t="s">
        <v>1951</v>
      </c>
      <c r="C461" s="126">
        <v>1069.2</v>
      </c>
      <c r="D461" s="124">
        <v>1067.3833333333334</v>
      </c>
      <c r="E461" s="124">
        <v>1054.8666666666668</v>
      </c>
      <c r="F461" s="124">
        <v>1040.5333333333333</v>
      </c>
      <c r="G461" s="124">
        <v>1028.0166666666667</v>
      </c>
      <c r="H461" s="124">
        <v>1081.7166666666669</v>
      </c>
      <c r="I461" s="124">
        <v>1094.2333333333338</v>
      </c>
      <c r="J461" s="124">
        <v>1108.5666666666671</v>
      </c>
      <c r="K461" s="123">
        <v>1079.9000000000001</v>
      </c>
      <c r="L461" s="123">
        <v>1053.05</v>
      </c>
      <c r="M461" s="123">
        <v>1.07901</v>
      </c>
    </row>
    <row r="462" spans="1:13">
      <c r="A462" s="65">
        <v>452</v>
      </c>
      <c r="B462" s="123" t="s">
        <v>151</v>
      </c>
      <c r="C462" s="126">
        <v>671.75</v>
      </c>
      <c r="D462" s="124">
        <v>675.95</v>
      </c>
      <c r="E462" s="124">
        <v>665.00000000000011</v>
      </c>
      <c r="F462" s="124">
        <v>658.25000000000011</v>
      </c>
      <c r="G462" s="124">
        <v>647.30000000000018</v>
      </c>
      <c r="H462" s="124">
        <v>682.7</v>
      </c>
      <c r="I462" s="124">
        <v>693.64999999999986</v>
      </c>
      <c r="J462" s="124">
        <v>700.4</v>
      </c>
      <c r="K462" s="123">
        <v>686.9</v>
      </c>
      <c r="L462" s="123">
        <v>669.2</v>
      </c>
      <c r="M462" s="123">
        <v>68.053759999999997</v>
      </c>
    </row>
    <row r="463" spans="1:13">
      <c r="A463" s="65">
        <v>453</v>
      </c>
      <c r="B463" s="123" t="s">
        <v>153</v>
      </c>
      <c r="C463" s="126">
        <v>610.54999999999995</v>
      </c>
      <c r="D463" s="124">
        <v>610.43333333333328</v>
      </c>
      <c r="E463" s="124">
        <v>602.56666666666661</v>
      </c>
      <c r="F463" s="124">
        <v>594.58333333333337</v>
      </c>
      <c r="G463" s="124">
        <v>586.7166666666667</v>
      </c>
      <c r="H463" s="124">
        <v>618.41666666666652</v>
      </c>
      <c r="I463" s="124">
        <v>626.28333333333308</v>
      </c>
      <c r="J463" s="124">
        <v>634.26666666666642</v>
      </c>
      <c r="K463" s="123">
        <v>618.29999999999995</v>
      </c>
      <c r="L463" s="123">
        <v>602.45000000000005</v>
      </c>
      <c r="M463" s="123">
        <v>19.056629999999998</v>
      </c>
    </row>
    <row r="464" spans="1:13">
      <c r="A464" s="65">
        <v>454</v>
      </c>
      <c r="B464" s="123" t="s">
        <v>1964</v>
      </c>
      <c r="C464" s="126">
        <v>362.85</v>
      </c>
      <c r="D464" s="124">
        <v>362.61666666666662</v>
      </c>
      <c r="E464" s="124">
        <v>360.23333333333323</v>
      </c>
      <c r="F464" s="124">
        <v>357.61666666666662</v>
      </c>
      <c r="G464" s="124">
        <v>355.23333333333323</v>
      </c>
      <c r="H464" s="124">
        <v>365.23333333333323</v>
      </c>
      <c r="I464" s="124">
        <v>367.61666666666656</v>
      </c>
      <c r="J464" s="124">
        <v>370.23333333333323</v>
      </c>
      <c r="K464" s="123">
        <v>365</v>
      </c>
      <c r="L464" s="123">
        <v>360</v>
      </c>
      <c r="M464" s="123">
        <v>0.41049999999999998</v>
      </c>
    </row>
    <row r="465" spans="1:13">
      <c r="A465" s="65">
        <v>455</v>
      </c>
      <c r="B465" s="123" t="s">
        <v>1968</v>
      </c>
      <c r="C465" s="126">
        <v>94.65</v>
      </c>
      <c r="D465" s="124">
        <v>95.116666666666674</v>
      </c>
      <c r="E465" s="124">
        <v>93.633333333333354</v>
      </c>
      <c r="F465" s="124">
        <v>92.616666666666674</v>
      </c>
      <c r="G465" s="124">
        <v>91.133333333333354</v>
      </c>
      <c r="H465" s="124">
        <v>96.133333333333354</v>
      </c>
      <c r="I465" s="124">
        <v>97.616666666666674</v>
      </c>
      <c r="J465" s="124">
        <v>98.633333333333354</v>
      </c>
      <c r="K465" s="123">
        <v>96.6</v>
      </c>
      <c r="L465" s="123">
        <v>94.1</v>
      </c>
      <c r="M465" s="123">
        <v>3.0377200000000002</v>
      </c>
    </row>
    <row r="466" spans="1:13">
      <c r="A466" s="65">
        <v>456</v>
      </c>
      <c r="B466" s="123" t="s">
        <v>214</v>
      </c>
      <c r="C466" s="126">
        <v>749.8</v>
      </c>
      <c r="D466" s="124">
        <v>742.61666666666667</v>
      </c>
      <c r="E466" s="124">
        <v>732.23333333333335</v>
      </c>
      <c r="F466" s="124">
        <v>714.66666666666663</v>
      </c>
      <c r="G466" s="124">
        <v>704.2833333333333</v>
      </c>
      <c r="H466" s="124">
        <v>760.18333333333339</v>
      </c>
      <c r="I466" s="124">
        <v>770.56666666666683</v>
      </c>
      <c r="J466" s="124">
        <v>788.13333333333344</v>
      </c>
      <c r="K466" s="123">
        <v>753</v>
      </c>
      <c r="L466" s="123">
        <v>725.05</v>
      </c>
      <c r="M466" s="123">
        <v>2.6345000000000001</v>
      </c>
    </row>
    <row r="467" spans="1:13">
      <c r="A467" s="65">
        <v>457</v>
      </c>
      <c r="B467" s="123" t="s">
        <v>215</v>
      </c>
      <c r="C467" s="126">
        <v>1169.3499999999999</v>
      </c>
      <c r="D467" s="124">
        <v>1168.7833333333333</v>
      </c>
      <c r="E467" s="124">
        <v>1155.5666666666666</v>
      </c>
      <c r="F467" s="124">
        <v>1141.7833333333333</v>
      </c>
      <c r="G467" s="124">
        <v>1128.5666666666666</v>
      </c>
      <c r="H467" s="124">
        <v>1182.5666666666666</v>
      </c>
      <c r="I467" s="124">
        <v>1195.7833333333333</v>
      </c>
      <c r="J467" s="124">
        <v>1209.5666666666666</v>
      </c>
      <c r="K467" s="123">
        <v>1182</v>
      </c>
      <c r="L467" s="123">
        <v>1155</v>
      </c>
      <c r="M467" s="123">
        <v>0.21035999999999999</v>
      </c>
    </row>
    <row r="468" spans="1:13">
      <c r="A468" s="65">
        <v>458</v>
      </c>
      <c r="B468" s="123" t="s">
        <v>1977</v>
      </c>
      <c r="C468" s="126">
        <v>242.5</v>
      </c>
      <c r="D468" s="124">
        <v>243.41666666666666</v>
      </c>
      <c r="E468" s="124">
        <v>237.83333333333331</v>
      </c>
      <c r="F468" s="124">
        <v>233.16666666666666</v>
      </c>
      <c r="G468" s="124">
        <v>227.58333333333331</v>
      </c>
      <c r="H468" s="124">
        <v>248.08333333333331</v>
      </c>
      <c r="I468" s="124">
        <v>253.66666666666663</v>
      </c>
      <c r="J468" s="124">
        <v>258.33333333333331</v>
      </c>
      <c r="K468" s="123">
        <v>249</v>
      </c>
      <c r="L468" s="123">
        <v>238.75</v>
      </c>
      <c r="M468" s="123">
        <v>6.5515100000000004</v>
      </c>
    </row>
    <row r="469" spans="1:13">
      <c r="A469" s="65">
        <v>459</v>
      </c>
      <c r="B469" s="123" t="s">
        <v>1979</v>
      </c>
      <c r="C469" s="126">
        <v>626.85</v>
      </c>
      <c r="D469" s="124">
        <v>628.2833333333333</v>
      </c>
      <c r="E469" s="124">
        <v>622.66666666666663</v>
      </c>
      <c r="F469" s="124">
        <v>618.48333333333335</v>
      </c>
      <c r="G469" s="124">
        <v>612.86666666666667</v>
      </c>
      <c r="H469" s="124">
        <v>632.46666666666658</v>
      </c>
      <c r="I469" s="124">
        <v>638.08333333333337</v>
      </c>
      <c r="J469" s="124">
        <v>642.26666666666654</v>
      </c>
      <c r="K469" s="123">
        <v>633.9</v>
      </c>
      <c r="L469" s="123">
        <v>624.1</v>
      </c>
      <c r="M469" s="123">
        <v>0.10262</v>
      </c>
    </row>
    <row r="470" spans="1:13">
      <c r="A470" s="65">
        <v>460</v>
      </c>
      <c r="B470" s="123" t="s">
        <v>1987</v>
      </c>
      <c r="C470" s="126">
        <v>177.9</v>
      </c>
      <c r="D470" s="124">
        <v>179.60000000000002</v>
      </c>
      <c r="E470" s="124">
        <v>175.40000000000003</v>
      </c>
      <c r="F470" s="124">
        <v>172.9</v>
      </c>
      <c r="G470" s="124">
        <v>168.70000000000002</v>
      </c>
      <c r="H470" s="124">
        <v>182.10000000000005</v>
      </c>
      <c r="I470" s="124">
        <v>186.30000000000004</v>
      </c>
      <c r="J470" s="124">
        <v>188.80000000000007</v>
      </c>
      <c r="K470" s="123">
        <v>183.8</v>
      </c>
      <c r="L470" s="123">
        <v>177.1</v>
      </c>
      <c r="M470" s="123">
        <v>0.94106000000000001</v>
      </c>
    </row>
    <row r="471" spans="1:13">
      <c r="A471" s="65">
        <v>461</v>
      </c>
      <c r="B471" s="123" t="s">
        <v>1989</v>
      </c>
      <c r="C471" s="126">
        <v>794.35</v>
      </c>
      <c r="D471" s="124">
        <v>797.81666666666661</v>
      </c>
      <c r="E471" s="124">
        <v>785.63333333333321</v>
      </c>
      <c r="F471" s="124">
        <v>776.91666666666663</v>
      </c>
      <c r="G471" s="124">
        <v>764.73333333333323</v>
      </c>
      <c r="H471" s="124">
        <v>806.53333333333319</v>
      </c>
      <c r="I471" s="124">
        <v>818.71666666666658</v>
      </c>
      <c r="J471" s="124">
        <v>827.43333333333317</v>
      </c>
      <c r="K471" s="123">
        <v>810</v>
      </c>
      <c r="L471" s="123">
        <v>789.1</v>
      </c>
      <c r="M471" s="123">
        <v>0.17268</v>
      </c>
    </row>
    <row r="472" spans="1:13">
      <c r="A472" s="65">
        <v>462</v>
      </c>
      <c r="B472" s="123" t="s">
        <v>154</v>
      </c>
      <c r="C472" s="126">
        <v>822.6</v>
      </c>
      <c r="D472" s="124">
        <v>825.85</v>
      </c>
      <c r="E472" s="124">
        <v>816</v>
      </c>
      <c r="F472" s="124">
        <v>809.4</v>
      </c>
      <c r="G472" s="124">
        <v>799.55</v>
      </c>
      <c r="H472" s="124">
        <v>832.45</v>
      </c>
      <c r="I472" s="124">
        <v>842.30000000000018</v>
      </c>
      <c r="J472" s="124">
        <v>848.90000000000009</v>
      </c>
      <c r="K472" s="123">
        <v>835.7</v>
      </c>
      <c r="L472" s="123">
        <v>819.25</v>
      </c>
      <c r="M472" s="123">
        <v>20.894459999999999</v>
      </c>
    </row>
    <row r="473" spans="1:13">
      <c r="A473" s="65">
        <v>463</v>
      </c>
      <c r="B473" s="123" t="s">
        <v>216</v>
      </c>
      <c r="C473" s="126">
        <v>1348.35</v>
      </c>
      <c r="D473" s="124">
        <v>1356.1000000000001</v>
      </c>
      <c r="E473" s="124">
        <v>1328.2000000000003</v>
      </c>
      <c r="F473" s="124">
        <v>1308.0500000000002</v>
      </c>
      <c r="G473" s="124">
        <v>1280.1500000000003</v>
      </c>
      <c r="H473" s="124">
        <v>1376.2500000000002</v>
      </c>
      <c r="I473" s="124">
        <v>1404.1500000000003</v>
      </c>
      <c r="J473" s="124">
        <v>1424.3000000000002</v>
      </c>
      <c r="K473" s="123">
        <v>1384</v>
      </c>
      <c r="L473" s="123">
        <v>1335.95</v>
      </c>
      <c r="M473" s="123">
        <v>1.3352999999999999</v>
      </c>
    </row>
    <row r="474" spans="1:13">
      <c r="A474" s="65">
        <v>464</v>
      </c>
      <c r="B474" s="123" t="s">
        <v>217</v>
      </c>
      <c r="C474" s="126">
        <v>269.8</v>
      </c>
      <c r="D474" s="124">
        <v>273.16666666666669</v>
      </c>
      <c r="E474" s="124">
        <v>265.63333333333338</v>
      </c>
      <c r="F474" s="124">
        <v>261.4666666666667</v>
      </c>
      <c r="G474" s="124">
        <v>253.93333333333339</v>
      </c>
      <c r="H474" s="124">
        <v>277.33333333333337</v>
      </c>
      <c r="I474" s="124">
        <v>284.86666666666667</v>
      </c>
      <c r="J474" s="124">
        <v>289.03333333333336</v>
      </c>
      <c r="K474" s="123">
        <v>280.7</v>
      </c>
      <c r="L474" s="123">
        <v>269</v>
      </c>
      <c r="M474" s="123">
        <v>14.038880000000001</v>
      </c>
    </row>
    <row r="475" spans="1:13">
      <c r="A475" s="65">
        <v>465</v>
      </c>
      <c r="B475" s="123" t="s">
        <v>2006</v>
      </c>
      <c r="C475" s="126">
        <v>314.60000000000002</v>
      </c>
      <c r="D475" s="124">
        <v>313.65000000000003</v>
      </c>
      <c r="E475" s="124">
        <v>310.95000000000005</v>
      </c>
      <c r="F475" s="124">
        <v>307.3</v>
      </c>
      <c r="G475" s="124">
        <v>304.60000000000002</v>
      </c>
      <c r="H475" s="124">
        <v>317.30000000000007</v>
      </c>
      <c r="I475" s="124">
        <v>320</v>
      </c>
      <c r="J475" s="124">
        <v>323.65000000000009</v>
      </c>
      <c r="K475" s="123">
        <v>316.35000000000002</v>
      </c>
      <c r="L475" s="123">
        <v>310</v>
      </c>
      <c r="M475" s="123">
        <v>0.59258999999999995</v>
      </c>
    </row>
    <row r="476" spans="1:13">
      <c r="A476" s="65">
        <v>466</v>
      </c>
      <c r="B476" s="123" t="s">
        <v>2007</v>
      </c>
      <c r="C476" s="126">
        <v>72.099999999999994</v>
      </c>
      <c r="D476" s="124">
        <v>72.516666666666666</v>
      </c>
      <c r="E476" s="124">
        <v>71.333333333333329</v>
      </c>
      <c r="F476" s="124">
        <v>70.566666666666663</v>
      </c>
      <c r="G476" s="124">
        <v>69.383333333333326</v>
      </c>
      <c r="H476" s="124">
        <v>73.283333333333331</v>
      </c>
      <c r="I476" s="124">
        <v>74.466666666666669</v>
      </c>
      <c r="J476" s="124">
        <v>75.233333333333334</v>
      </c>
      <c r="K476" s="123">
        <v>73.7</v>
      </c>
      <c r="L476" s="123">
        <v>71.75</v>
      </c>
      <c r="M476" s="123">
        <v>3.3573599999999999</v>
      </c>
    </row>
    <row r="477" spans="1:13">
      <c r="A477" s="65">
        <v>467</v>
      </c>
      <c r="B477" s="123" t="s">
        <v>157</v>
      </c>
      <c r="C477" s="126">
        <v>26.1</v>
      </c>
      <c r="D477" s="124">
        <v>26.266666666666666</v>
      </c>
      <c r="E477" s="124">
        <v>25.833333333333332</v>
      </c>
      <c r="F477" s="124">
        <v>25.566666666666666</v>
      </c>
      <c r="G477" s="124">
        <v>25.133333333333333</v>
      </c>
      <c r="H477" s="124">
        <v>26.533333333333331</v>
      </c>
      <c r="I477" s="124">
        <v>26.966666666666669</v>
      </c>
      <c r="J477" s="124">
        <v>27.233333333333331</v>
      </c>
      <c r="K477" s="123">
        <v>26.7</v>
      </c>
      <c r="L477" s="123">
        <v>26</v>
      </c>
      <c r="M477" s="123">
        <v>4.8695000000000004</v>
      </c>
    </row>
    <row r="478" spans="1:13">
      <c r="A478" s="65">
        <v>468</v>
      </c>
      <c r="B478" s="123" t="s">
        <v>2031</v>
      </c>
      <c r="C478" s="126">
        <v>366.7</v>
      </c>
      <c r="D478" s="124">
        <v>371.33333333333331</v>
      </c>
      <c r="E478" s="124">
        <v>360.46666666666664</v>
      </c>
      <c r="F478" s="124">
        <v>354.23333333333335</v>
      </c>
      <c r="G478" s="124">
        <v>343.36666666666667</v>
      </c>
      <c r="H478" s="124">
        <v>377.56666666666661</v>
      </c>
      <c r="I478" s="124">
        <v>388.43333333333328</v>
      </c>
      <c r="J478" s="124">
        <v>394.66666666666657</v>
      </c>
      <c r="K478" s="123">
        <v>382.2</v>
      </c>
      <c r="L478" s="123">
        <v>365.1</v>
      </c>
      <c r="M478" s="123">
        <v>1.80569</v>
      </c>
    </row>
    <row r="479" spans="1:13">
      <c r="A479" s="65">
        <v>469</v>
      </c>
      <c r="B479" s="123" t="s">
        <v>161</v>
      </c>
      <c r="C479" s="126">
        <v>721.15</v>
      </c>
      <c r="D479" s="124">
        <v>719.7166666666667</v>
      </c>
      <c r="E479" s="124">
        <v>713.43333333333339</v>
      </c>
      <c r="F479" s="124">
        <v>705.7166666666667</v>
      </c>
      <c r="G479" s="124">
        <v>699.43333333333339</v>
      </c>
      <c r="H479" s="124">
        <v>727.43333333333339</v>
      </c>
      <c r="I479" s="124">
        <v>733.7166666666667</v>
      </c>
      <c r="J479" s="124">
        <v>741.43333333333339</v>
      </c>
      <c r="K479" s="123">
        <v>726</v>
      </c>
      <c r="L479" s="123">
        <v>712</v>
      </c>
      <c r="M479" s="123">
        <v>12.33367</v>
      </c>
    </row>
    <row r="480" spans="1:13">
      <c r="A480" s="65">
        <v>470</v>
      </c>
      <c r="B480" s="123" t="s">
        <v>2039</v>
      </c>
      <c r="C480" s="126">
        <v>369.2</v>
      </c>
      <c r="D480" s="124">
        <v>370.55</v>
      </c>
      <c r="E480" s="124">
        <v>364</v>
      </c>
      <c r="F480" s="124">
        <v>358.8</v>
      </c>
      <c r="G480" s="124">
        <v>352.25</v>
      </c>
      <c r="H480" s="124">
        <v>375.75</v>
      </c>
      <c r="I480" s="124">
        <v>382.30000000000007</v>
      </c>
      <c r="J480" s="124">
        <v>387.5</v>
      </c>
      <c r="K480" s="123">
        <v>377.1</v>
      </c>
      <c r="L480" s="123">
        <v>365.35</v>
      </c>
      <c r="M480" s="123">
        <v>9.2316800000000008</v>
      </c>
    </row>
    <row r="481" spans="1:13">
      <c r="A481" s="65">
        <v>471</v>
      </c>
      <c r="B481" s="123" t="s">
        <v>158</v>
      </c>
      <c r="C481" s="126">
        <v>4176.1000000000004</v>
      </c>
      <c r="D481" s="124">
        <v>4167.0333333333328</v>
      </c>
      <c r="E481" s="124">
        <v>4148.8666666666659</v>
      </c>
      <c r="F481" s="124">
        <v>4121.6333333333332</v>
      </c>
      <c r="G481" s="124">
        <v>4103.4666666666662</v>
      </c>
      <c r="H481" s="124">
        <v>4194.2666666666655</v>
      </c>
      <c r="I481" s="124">
        <v>4212.4333333333334</v>
      </c>
      <c r="J481" s="124">
        <v>4239.6666666666652</v>
      </c>
      <c r="K481" s="123">
        <v>4185.2</v>
      </c>
      <c r="L481" s="123">
        <v>4139.8</v>
      </c>
      <c r="M481" s="123">
        <v>1.79366</v>
      </c>
    </row>
    <row r="482" spans="1:13">
      <c r="A482" s="65">
        <v>472</v>
      </c>
      <c r="B482" s="123" t="s">
        <v>2044</v>
      </c>
      <c r="C482" s="126">
        <v>318.2</v>
      </c>
      <c r="D482" s="124">
        <v>319.71666666666664</v>
      </c>
      <c r="E482" s="124">
        <v>315.5333333333333</v>
      </c>
      <c r="F482" s="124">
        <v>312.86666666666667</v>
      </c>
      <c r="G482" s="124">
        <v>308.68333333333334</v>
      </c>
      <c r="H482" s="124">
        <v>322.38333333333327</v>
      </c>
      <c r="I482" s="124">
        <v>326.56666666666655</v>
      </c>
      <c r="J482" s="124">
        <v>329.23333333333323</v>
      </c>
      <c r="K482" s="123">
        <v>323.89999999999998</v>
      </c>
      <c r="L482" s="123">
        <v>317.05</v>
      </c>
      <c r="M482" s="123">
        <v>0.38549</v>
      </c>
    </row>
    <row r="483" spans="1:13">
      <c r="A483" s="65">
        <v>473</v>
      </c>
      <c r="B483" s="125" t="s">
        <v>159</v>
      </c>
      <c r="C483" s="127">
        <v>103.05</v>
      </c>
      <c r="D483" s="128">
        <v>103.31666666666666</v>
      </c>
      <c r="E483" s="128">
        <v>99.23333333333332</v>
      </c>
      <c r="F483" s="128">
        <v>95.416666666666657</v>
      </c>
      <c r="G483" s="128">
        <v>91.333333333333314</v>
      </c>
      <c r="H483" s="128">
        <v>107.13333333333333</v>
      </c>
      <c r="I483" s="128">
        <v>111.21666666666667</v>
      </c>
      <c r="J483" s="128">
        <v>115.03333333333333</v>
      </c>
      <c r="K483" s="125">
        <v>107.4</v>
      </c>
      <c r="L483" s="125">
        <v>99.5</v>
      </c>
      <c r="M483" s="125">
        <v>121.31553</v>
      </c>
    </row>
    <row r="484" spans="1:13">
      <c r="A484" s="65">
        <v>474</v>
      </c>
      <c r="B484" s="123" t="s">
        <v>160</v>
      </c>
      <c r="C484" s="136">
        <v>7.15</v>
      </c>
      <c r="D484" s="124">
        <v>7.25</v>
      </c>
      <c r="E484" s="124">
        <v>7</v>
      </c>
      <c r="F484" s="124">
        <v>6.85</v>
      </c>
      <c r="G484" s="124">
        <v>6.6</v>
      </c>
      <c r="H484" s="124">
        <v>7.4</v>
      </c>
      <c r="I484" s="124">
        <v>7.65</v>
      </c>
      <c r="J484" s="124">
        <v>7.8000000000000007</v>
      </c>
      <c r="K484" s="123">
        <v>7.5</v>
      </c>
      <c r="L484" s="123">
        <v>7.1</v>
      </c>
      <c r="M484" s="123">
        <v>132.25280000000001</v>
      </c>
    </row>
    <row r="485" spans="1:13">
      <c r="A485" s="65">
        <v>475</v>
      </c>
      <c r="B485" s="136" t="s">
        <v>2050</v>
      </c>
      <c r="C485" s="136">
        <v>13.5</v>
      </c>
      <c r="D485" s="131">
        <v>13.699999999999998</v>
      </c>
      <c r="E485" s="131">
        <v>13.249999999999995</v>
      </c>
      <c r="F485" s="131">
        <v>12.999999999999996</v>
      </c>
      <c r="G485" s="131">
        <v>12.549999999999994</v>
      </c>
      <c r="H485" s="131">
        <v>13.949999999999996</v>
      </c>
      <c r="I485" s="131">
        <v>14.399999999999999</v>
      </c>
      <c r="J485" s="131">
        <v>14.649999999999997</v>
      </c>
      <c r="K485" s="136">
        <v>14.15</v>
      </c>
      <c r="L485" s="136">
        <v>13.45</v>
      </c>
      <c r="M485" s="136">
        <v>9.9276099999999996</v>
      </c>
    </row>
    <row r="486" spans="1:13">
      <c r="A486" s="65">
        <v>476</v>
      </c>
      <c r="B486" s="136" t="s">
        <v>156</v>
      </c>
      <c r="C486" s="136">
        <v>1065.1500000000001</v>
      </c>
      <c r="D486" s="131">
        <v>1072.3166666666666</v>
      </c>
      <c r="E486" s="131">
        <v>1048.6333333333332</v>
      </c>
      <c r="F486" s="131">
        <v>1032.1166666666666</v>
      </c>
      <c r="G486" s="131">
        <v>1008.4333333333332</v>
      </c>
      <c r="H486" s="131">
        <v>1088.8333333333333</v>
      </c>
      <c r="I486" s="131">
        <v>1112.5166666666667</v>
      </c>
      <c r="J486" s="131">
        <v>1129.0333333333333</v>
      </c>
      <c r="K486" s="136">
        <v>1096</v>
      </c>
      <c r="L486" s="136">
        <v>1055.8</v>
      </c>
      <c r="M486" s="136">
        <v>1.96601</v>
      </c>
    </row>
    <row r="487" spans="1:13">
      <c r="A487" s="65">
        <v>477</v>
      </c>
      <c r="B487" s="136" t="s">
        <v>357</v>
      </c>
      <c r="C487" s="136">
        <v>3279.85</v>
      </c>
      <c r="D487" s="131">
        <v>3281.3833333333337</v>
      </c>
      <c r="E487" s="131">
        <v>3256.0166666666673</v>
      </c>
      <c r="F487" s="131">
        <v>3232.1833333333338</v>
      </c>
      <c r="G487" s="131">
        <v>3206.8166666666675</v>
      </c>
      <c r="H487" s="131">
        <v>3305.2166666666672</v>
      </c>
      <c r="I487" s="131">
        <v>3330.583333333333</v>
      </c>
      <c r="J487" s="131">
        <v>3354.416666666667</v>
      </c>
      <c r="K487" s="136">
        <v>3306.75</v>
      </c>
      <c r="L487" s="136">
        <v>3257.55</v>
      </c>
      <c r="M487" s="136">
        <v>2.0009600000000001</v>
      </c>
    </row>
    <row r="488" spans="1:13">
      <c r="A488" s="65">
        <v>478</v>
      </c>
      <c r="B488" s="136" t="s">
        <v>2079</v>
      </c>
      <c r="C488" s="136">
        <v>232.5</v>
      </c>
      <c r="D488" s="131">
        <v>232.83333333333334</v>
      </c>
      <c r="E488" s="131">
        <v>230.81666666666669</v>
      </c>
      <c r="F488" s="131">
        <v>229.13333333333335</v>
      </c>
      <c r="G488" s="131">
        <v>227.1166666666667</v>
      </c>
      <c r="H488" s="131">
        <v>234.51666666666668</v>
      </c>
      <c r="I488" s="131">
        <v>236.53333333333333</v>
      </c>
      <c r="J488" s="131">
        <v>238.21666666666667</v>
      </c>
      <c r="K488" s="136">
        <v>234.85</v>
      </c>
      <c r="L488" s="136">
        <v>231.15</v>
      </c>
      <c r="M488" s="136">
        <v>4.9607099999999997</v>
      </c>
    </row>
    <row r="489" spans="1:13">
      <c r="A489" s="65">
        <v>479</v>
      </c>
      <c r="B489" s="136" t="s">
        <v>2097</v>
      </c>
      <c r="C489" s="136">
        <v>346.6</v>
      </c>
      <c r="D489" s="131">
        <v>349.86666666666662</v>
      </c>
      <c r="E489" s="131">
        <v>341.73333333333323</v>
      </c>
      <c r="F489" s="131">
        <v>336.86666666666662</v>
      </c>
      <c r="G489" s="131">
        <v>328.73333333333323</v>
      </c>
      <c r="H489" s="131">
        <v>354.73333333333323</v>
      </c>
      <c r="I489" s="131">
        <v>362.86666666666656</v>
      </c>
      <c r="J489" s="131">
        <v>367.73333333333323</v>
      </c>
      <c r="K489" s="136">
        <v>358</v>
      </c>
      <c r="L489" s="136">
        <v>345</v>
      </c>
      <c r="M489" s="136">
        <v>2.4192399999999998</v>
      </c>
    </row>
    <row r="490" spans="1:13">
      <c r="A490" s="65">
        <v>480</v>
      </c>
      <c r="B490" s="136" t="s">
        <v>2114</v>
      </c>
      <c r="C490" s="136">
        <v>405.3</v>
      </c>
      <c r="D490" s="131">
        <v>407.93333333333334</v>
      </c>
      <c r="E490" s="131">
        <v>401.91666666666669</v>
      </c>
      <c r="F490" s="131">
        <v>398.53333333333336</v>
      </c>
      <c r="G490" s="131">
        <v>392.51666666666671</v>
      </c>
      <c r="H490" s="131">
        <v>411.31666666666666</v>
      </c>
      <c r="I490" s="131">
        <v>417.33333333333331</v>
      </c>
      <c r="J490" s="131">
        <v>420.71666666666664</v>
      </c>
      <c r="K490" s="136">
        <v>413.95</v>
      </c>
      <c r="L490" s="136">
        <v>404.55</v>
      </c>
      <c r="M490" s="136">
        <v>0.75692000000000004</v>
      </c>
    </row>
    <row r="491" spans="1:13">
      <c r="A491" s="65">
        <v>481</v>
      </c>
      <c r="B491" s="136" t="s">
        <v>2124</v>
      </c>
      <c r="C491" s="136">
        <v>557.4</v>
      </c>
      <c r="D491" s="131">
        <v>558.41666666666663</v>
      </c>
      <c r="E491" s="131">
        <v>551.98333333333323</v>
      </c>
      <c r="F491" s="131">
        <v>546.56666666666661</v>
      </c>
      <c r="G491" s="131">
        <v>540.13333333333321</v>
      </c>
      <c r="H491" s="131">
        <v>563.83333333333326</v>
      </c>
      <c r="I491" s="131">
        <v>570.26666666666665</v>
      </c>
      <c r="J491" s="131">
        <v>575.68333333333328</v>
      </c>
      <c r="K491" s="136">
        <v>564.85</v>
      </c>
      <c r="L491" s="136">
        <v>553</v>
      </c>
      <c r="M491" s="136">
        <v>0.54718999999999995</v>
      </c>
    </row>
    <row r="492" spans="1:13">
      <c r="A492" s="65">
        <v>482</v>
      </c>
      <c r="B492" s="136" t="s">
        <v>2061</v>
      </c>
      <c r="C492" s="136">
        <v>171.25</v>
      </c>
      <c r="D492" s="131">
        <v>171.25</v>
      </c>
      <c r="E492" s="131">
        <v>171.25</v>
      </c>
      <c r="F492" s="131">
        <v>171.25</v>
      </c>
      <c r="G492" s="131">
        <v>171.25</v>
      </c>
      <c r="H492" s="131">
        <v>171.25</v>
      </c>
      <c r="I492" s="131">
        <v>171.25</v>
      </c>
      <c r="J492" s="131">
        <v>171.25</v>
      </c>
      <c r="K492" s="136">
        <v>171.25</v>
      </c>
      <c r="L492" s="136">
        <v>171.25</v>
      </c>
      <c r="M492" s="136">
        <v>28.542349999999999</v>
      </c>
    </row>
    <row r="493" spans="1:13">
      <c r="A493" s="65">
        <v>483</v>
      </c>
      <c r="B493" s="136" t="s">
        <v>2122</v>
      </c>
      <c r="C493" s="136">
        <v>1376.25</v>
      </c>
      <c r="D493" s="131">
        <v>1383.3499999999997</v>
      </c>
      <c r="E493" s="131">
        <v>1365.4999999999993</v>
      </c>
      <c r="F493" s="131">
        <v>1354.7499999999995</v>
      </c>
      <c r="G493" s="131">
        <v>1336.8999999999992</v>
      </c>
      <c r="H493" s="131">
        <v>1394.0999999999995</v>
      </c>
      <c r="I493" s="131">
        <v>1411.9499999999998</v>
      </c>
      <c r="J493" s="131">
        <v>1422.6999999999996</v>
      </c>
      <c r="K493" s="136">
        <v>1401.2</v>
      </c>
      <c r="L493" s="136">
        <v>1372.6</v>
      </c>
      <c r="M493" s="136">
        <v>0.14141999999999999</v>
      </c>
    </row>
    <row r="494" spans="1:13">
      <c r="A494" s="65">
        <v>484</v>
      </c>
      <c r="B494" s="136" t="s">
        <v>2294</v>
      </c>
      <c r="C494" s="136">
        <v>646.65</v>
      </c>
      <c r="D494" s="131">
        <v>652.06666666666661</v>
      </c>
      <c r="E494" s="131">
        <v>638.98333333333323</v>
      </c>
      <c r="F494" s="131">
        <v>631.31666666666661</v>
      </c>
      <c r="G494" s="131">
        <v>618.23333333333323</v>
      </c>
      <c r="H494" s="131">
        <v>659.73333333333323</v>
      </c>
      <c r="I494" s="131">
        <v>672.81666666666672</v>
      </c>
      <c r="J494" s="131">
        <v>680.48333333333323</v>
      </c>
      <c r="K494" s="136">
        <v>665.15</v>
      </c>
      <c r="L494" s="136">
        <v>644.4</v>
      </c>
      <c r="M494" s="136">
        <v>0.24712999999999999</v>
      </c>
    </row>
    <row r="495" spans="1:13">
      <c r="A495" s="65">
        <v>485</v>
      </c>
      <c r="B495" s="136" t="s">
        <v>228</v>
      </c>
      <c r="C495" s="136">
        <v>340.6</v>
      </c>
      <c r="D495" s="131">
        <v>341.15000000000003</v>
      </c>
      <c r="E495" s="131">
        <v>337.45000000000005</v>
      </c>
      <c r="F495" s="131">
        <v>334.3</v>
      </c>
      <c r="G495" s="131">
        <v>330.6</v>
      </c>
      <c r="H495" s="131">
        <v>344.30000000000007</v>
      </c>
      <c r="I495" s="131">
        <v>348</v>
      </c>
      <c r="J495" s="131">
        <v>351.15000000000009</v>
      </c>
      <c r="K495" s="136">
        <v>344.85</v>
      </c>
      <c r="L495" s="136">
        <v>338</v>
      </c>
      <c r="M495" s="136">
        <v>46.979349999999997</v>
      </c>
    </row>
    <row r="496" spans="1:13">
      <c r="A496" s="65">
        <v>486</v>
      </c>
      <c r="B496" s="136" t="s">
        <v>2076</v>
      </c>
      <c r="C496" s="136">
        <v>1363.05</v>
      </c>
      <c r="D496" s="131">
        <v>1352.0166666666667</v>
      </c>
      <c r="E496" s="131">
        <v>1326.0333333333333</v>
      </c>
      <c r="F496" s="131">
        <v>1289.0166666666667</v>
      </c>
      <c r="G496" s="131">
        <v>1263.0333333333333</v>
      </c>
      <c r="H496" s="131">
        <v>1389.0333333333333</v>
      </c>
      <c r="I496" s="131">
        <v>1415.0166666666664</v>
      </c>
      <c r="J496" s="131">
        <v>1452.0333333333333</v>
      </c>
      <c r="K496" s="136">
        <v>1378</v>
      </c>
      <c r="L496" s="136">
        <v>1315</v>
      </c>
      <c r="M496" s="136">
        <v>0.15134</v>
      </c>
    </row>
    <row r="497" spans="1:13">
      <c r="A497" s="65">
        <v>487</v>
      </c>
      <c r="B497" s="136" t="s">
        <v>2082</v>
      </c>
      <c r="C497" s="136">
        <v>15.4</v>
      </c>
      <c r="D497" s="131">
        <v>15.633333333333333</v>
      </c>
      <c r="E497" s="131">
        <v>14.916666666666664</v>
      </c>
      <c r="F497" s="131">
        <v>14.433333333333332</v>
      </c>
      <c r="G497" s="131">
        <v>13.716666666666663</v>
      </c>
      <c r="H497" s="131">
        <v>16.116666666666667</v>
      </c>
      <c r="I497" s="131">
        <v>16.833333333333336</v>
      </c>
      <c r="J497" s="131">
        <v>17.316666666666666</v>
      </c>
      <c r="K497" s="136">
        <v>16.350000000000001</v>
      </c>
      <c r="L497" s="136">
        <v>15.15</v>
      </c>
      <c r="M497" s="136">
        <v>18.65401</v>
      </c>
    </row>
    <row r="498" spans="1:13">
      <c r="A498" s="65">
        <v>488</v>
      </c>
      <c r="B498" s="136" t="s">
        <v>2085</v>
      </c>
      <c r="C498" s="136">
        <v>57.4</v>
      </c>
      <c r="D498" s="131">
        <v>57.183333333333337</v>
      </c>
      <c r="E498" s="131">
        <v>56.616666666666674</v>
      </c>
      <c r="F498" s="131">
        <v>55.833333333333336</v>
      </c>
      <c r="G498" s="131">
        <v>55.266666666666673</v>
      </c>
      <c r="H498" s="131">
        <v>57.966666666666676</v>
      </c>
      <c r="I498" s="131">
        <v>58.533333333333339</v>
      </c>
      <c r="J498" s="131">
        <v>59.316666666666677</v>
      </c>
      <c r="K498" s="136">
        <v>57.75</v>
      </c>
      <c r="L498" s="136">
        <v>56.4</v>
      </c>
      <c r="M498" s="136">
        <v>9.0578699999999994</v>
      </c>
    </row>
    <row r="499" spans="1:13">
      <c r="A499" s="65">
        <v>489</v>
      </c>
      <c r="B499" s="136" t="s">
        <v>2091</v>
      </c>
      <c r="C499" s="136">
        <v>801.25</v>
      </c>
      <c r="D499" s="131">
        <v>796.06666666666661</v>
      </c>
      <c r="E499" s="131">
        <v>781.18333333333317</v>
      </c>
      <c r="F499" s="131">
        <v>761.11666666666656</v>
      </c>
      <c r="G499" s="131">
        <v>746.23333333333312</v>
      </c>
      <c r="H499" s="131">
        <v>816.13333333333321</v>
      </c>
      <c r="I499" s="131">
        <v>831.01666666666665</v>
      </c>
      <c r="J499" s="131">
        <v>851.08333333333326</v>
      </c>
      <c r="K499" s="136">
        <v>810.95</v>
      </c>
      <c r="L499" s="136">
        <v>776</v>
      </c>
      <c r="M499" s="136">
        <v>0.27595999999999998</v>
      </c>
    </row>
    <row r="500" spans="1:13">
      <c r="A500" s="65">
        <v>490</v>
      </c>
      <c r="B500" s="136" t="s">
        <v>162</v>
      </c>
      <c r="C500" s="136">
        <v>607.20000000000005</v>
      </c>
      <c r="D500" s="131">
        <v>611.08333333333337</v>
      </c>
      <c r="E500" s="131">
        <v>599.41666666666674</v>
      </c>
      <c r="F500" s="131">
        <v>591.63333333333333</v>
      </c>
      <c r="G500" s="131">
        <v>579.9666666666667</v>
      </c>
      <c r="H500" s="131">
        <v>618.86666666666679</v>
      </c>
      <c r="I500" s="131">
        <v>630.53333333333353</v>
      </c>
      <c r="J500" s="131">
        <v>638.31666666666683</v>
      </c>
      <c r="K500" s="136">
        <v>622.75</v>
      </c>
      <c r="L500" s="136">
        <v>603.29999999999995</v>
      </c>
      <c r="M500" s="136">
        <v>24.34835</v>
      </c>
    </row>
    <row r="501" spans="1:13">
      <c r="A501" s="65">
        <v>491</v>
      </c>
      <c r="B501" s="136" t="s">
        <v>2126</v>
      </c>
      <c r="C501" s="136">
        <v>7835.7</v>
      </c>
      <c r="D501" s="131">
        <v>7793.0666666666666</v>
      </c>
      <c r="E501" s="131">
        <v>7544.6333333333332</v>
      </c>
      <c r="F501" s="131">
        <v>7253.5666666666666</v>
      </c>
      <c r="G501" s="131">
        <v>7005.1333333333332</v>
      </c>
      <c r="H501" s="131">
        <v>8084.1333333333332</v>
      </c>
      <c r="I501" s="131">
        <v>8332.5666666666657</v>
      </c>
      <c r="J501" s="131">
        <v>8623.6333333333332</v>
      </c>
      <c r="K501" s="136">
        <v>8041.5</v>
      </c>
      <c r="L501" s="136">
        <v>7502</v>
      </c>
      <c r="M501" s="136">
        <v>0.12895000000000001</v>
      </c>
    </row>
    <row r="502" spans="1:13">
      <c r="A502" s="65">
        <v>492</v>
      </c>
      <c r="B502" s="136" t="s">
        <v>2132</v>
      </c>
      <c r="C502" s="136">
        <v>175.4</v>
      </c>
      <c r="D502" s="131">
        <v>173.9</v>
      </c>
      <c r="E502" s="131">
        <v>170</v>
      </c>
      <c r="F502" s="131">
        <v>164.6</v>
      </c>
      <c r="G502" s="131">
        <v>160.69999999999999</v>
      </c>
      <c r="H502" s="131">
        <v>179.3</v>
      </c>
      <c r="I502" s="131">
        <v>183.20000000000005</v>
      </c>
      <c r="J502" s="131">
        <v>188.60000000000002</v>
      </c>
      <c r="K502" s="136">
        <v>177.8</v>
      </c>
      <c r="L502" s="136">
        <v>168.5</v>
      </c>
      <c r="M502" s="136">
        <v>4.4045399999999999</v>
      </c>
    </row>
    <row r="503" spans="1:13">
      <c r="A503" s="65">
        <v>493</v>
      </c>
      <c r="B503" s="136" t="s">
        <v>2136</v>
      </c>
      <c r="C503" s="136">
        <v>63.95</v>
      </c>
      <c r="D503" s="131">
        <v>64.133333333333326</v>
      </c>
      <c r="E503" s="131">
        <v>62.766666666666652</v>
      </c>
      <c r="F503" s="131">
        <v>61.583333333333329</v>
      </c>
      <c r="G503" s="131">
        <v>60.216666666666654</v>
      </c>
      <c r="H503" s="131">
        <v>65.316666666666649</v>
      </c>
      <c r="I503" s="131">
        <v>66.683333333333323</v>
      </c>
      <c r="J503" s="131">
        <v>67.866666666666646</v>
      </c>
      <c r="K503" s="136">
        <v>65.5</v>
      </c>
      <c r="L503" s="136">
        <v>62.95</v>
      </c>
      <c r="M503" s="136">
        <v>25.422689999999999</v>
      </c>
    </row>
    <row r="504" spans="1:13">
      <c r="A504" s="65">
        <v>494</v>
      </c>
      <c r="B504" s="136" t="s">
        <v>2142</v>
      </c>
      <c r="C504" s="136">
        <v>1438.75</v>
      </c>
      <c r="D504" s="131">
        <v>1439.6000000000001</v>
      </c>
      <c r="E504" s="131">
        <v>1424.2000000000003</v>
      </c>
      <c r="F504" s="131">
        <v>1409.65</v>
      </c>
      <c r="G504" s="131">
        <v>1394.2500000000002</v>
      </c>
      <c r="H504" s="131">
        <v>1454.1500000000003</v>
      </c>
      <c r="I504" s="131">
        <v>1469.5500000000004</v>
      </c>
      <c r="J504" s="131">
        <v>1484.1000000000004</v>
      </c>
      <c r="K504" s="136">
        <v>1455</v>
      </c>
      <c r="L504" s="136">
        <v>1425.05</v>
      </c>
      <c r="M504" s="136">
        <v>0.46743000000000001</v>
      </c>
    </row>
    <row r="505" spans="1:13">
      <c r="A505" s="65">
        <v>495</v>
      </c>
      <c r="B505" s="136" t="s">
        <v>163</v>
      </c>
      <c r="C505" s="136">
        <v>291.75</v>
      </c>
      <c r="D505" s="131">
        <v>292.41666666666669</v>
      </c>
      <c r="E505" s="131">
        <v>290.48333333333335</v>
      </c>
      <c r="F505" s="131">
        <v>289.21666666666664</v>
      </c>
      <c r="G505" s="131">
        <v>287.2833333333333</v>
      </c>
      <c r="H505" s="131">
        <v>293.68333333333339</v>
      </c>
      <c r="I505" s="131">
        <v>295.61666666666667</v>
      </c>
      <c r="J505" s="131">
        <v>296.88333333333344</v>
      </c>
      <c r="K505" s="136">
        <v>294.35000000000002</v>
      </c>
      <c r="L505" s="136">
        <v>291.14999999999998</v>
      </c>
      <c r="M505" s="136">
        <v>39.251390000000001</v>
      </c>
    </row>
    <row r="506" spans="1:13">
      <c r="A506" s="65">
        <v>496</v>
      </c>
      <c r="B506" s="136" t="s">
        <v>164</v>
      </c>
      <c r="C506" s="136">
        <v>797.5</v>
      </c>
      <c r="D506" s="131">
        <v>798.65</v>
      </c>
      <c r="E506" s="131">
        <v>785.84999999999991</v>
      </c>
      <c r="F506" s="131">
        <v>774.19999999999993</v>
      </c>
      <c r="G506" s="131">
        <v>761.39999999999986</v>
      </c>
      <c r="H506" s="131">
        <v>810.3</v>
      </c>
      <c r="I506" s="131">
        <v>823.09999999999991</v>
      </c>
      <c r="J506" s="131">
        <v>834.75</v>
      </c>
      <c r="K506" s="136">
        <v>811.45</v>
      </c>
      <c r="L506" s="136">
        <v>787</v>
      </c>
      <c r="M506" s="136">
        <v>16.68845</v>
      </c>
    </row>
    <row r="507" spans="1:13">
      <c r="A507" s="65">
        <v>497</v>
      </c>
      <c r="B507" s="136" t="s">
        <v>165</v>
      </c>
      <c r="C507" s="136">
        <v>327.14999999999998</v>
      </c>
      <c r="D507" s="131">
        <v>328.8</v>
      </c>
      <c r="E507" s="131">
        <v>323.35000000000002</v>
      </c>
      <c r="F507" s="131">
        <v>319.55</v>
      </c>
      <c r="G507" s="131">
        <v>314.10000000000002</v>
      </c>
      <c r="H507" s="131">
        <v>332.6</v>
      </c>
      <c r="I507" s="131">
        <v>338.04999999999995</v>
      </c>
      <c r="J507" s="131">
        <v>341.85</v>
      </c>
      <c r="K507" s="136">
        <v>334.25</v>
      </c>
      <c r="L507" s="136">
        <v>325</v>
      </c>
      <c r="M507" s="136">
        <v>151.04405</v>
      </c>
    </row>
    <row r="508" spans="1:13">
      <c r="A508" s="65">
        <v>498</v>
      </c>
      <c r="B508" s="136" t="s">
        <v>166</v>
      </c>
      <c r="C508" s="136">
        <v>576.5</v>
      </c>
      <c r="D508" s="131">
        <v>580.16666666666663</v>
      </c>
      <c r="E508" s="131">
        <v>571.33333333333326</v>
      </c>
      <c r="F508" s="131">
        <v>566.16666666666663</v>
      </c>
      <c r="G508" s="131">
        <v>557.33333333333326</v>
      </c>
      <c r="H508" s="131">
        <v>585.33333333333326</v>
      </c>
      <c r="I508" s="131">
        <v>594.16666666666652</v>
      </c>
      <c r="J508" s="131">
        <v>599.33333333333326</v>
      </c>
      <c r="K508" s="136">
        <v>589</v>
      </c>
      <c r="L508" s="136">
        <v>575</v>
      </c>
      <c r="M508" s="136">
        <v>11.374169999999999</v>
      </c>
    </row>
    <row r="509" spans="1:13">
      <c r="A509" s="65">
        <v>499</v>
      </c>
      <c r="B509" s="136" t="s">
        <v>2155</v>
      </c>
      <c r="C509" s="136">
        <v>40.9</v>
      </c>
      <c r="D509" s="131">
        <v>41.033333333333339</v>
      </c>
      <c r="E509" s="131">
        <v>40.566666666666677</v>
      </c>
      <c r="F509" s="131">
        <v>40.233333333333341</v>
      </c>
      <c r="G509" s="131">
        <v>39.76666666666668</v>
      </c>
      <c r="H509" s="131">
        <v>41.366666666666674</v>
      </c>
      <c r="I509" s="131">
        <v>41.833333333333329</v>
      </c>
      <c r="J509" s="131">
        <v>42.166666666666671</v>
      </c>
      <c r="K509" s="136">
        <v>41.5</v>
      </c>
      <c r="L509" s="136">
        <v>40.700000000000003</v>
      </c>
      <c r="M509" s="136">
        <v>2.2956599999999998</v>
      </c>
    </row>
    <row r="510" spans="1:13">
      <c r="A510" s="65">
        <v>500</v>
      </c>
      <c r="B510" s="136" t="s">
        <v>2158</v>
      </c>
      <c r="C510" s="136">
        <v>889.15</v>
      </c>
      <c r="D510" s="131">
        <v>890.36666666666667</v>
      </c>
      <c r="E510" s="131">
        <v>876.7833333333333</v>
      </c>
      <c r="F510" s="131">
        <v>864.41666666666663</v>
      </c>
      <c r="G510" s="131">
        <v>850.83333333333326</v>
      </c>
      <c r="H510" s="131">
        <v>902.73333333333335</v>
      </c>
      <c r="I510" s="131">
        <v>916.31666666666661</v>
      </c>
      <c r="J510" s="131">
        <v>928.68333333333339</v>
      </c>
      <c r="K510" s="136">
        <v>903.95</v>
      </c>
      <c r="L510" s="136">
        <v>878</v>
      </c>
      <c r="M510" s="136">
        <v>4.0189999999999997E-2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8"/>
      <c r="B5" s="548"/>
      <c r="C5" s="549"/>
      <c r="D5" s="54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0" t="s">
        <v>225</v>
      </c>
      <c r="C7" s="550"/>
      <c r="D7" s="48">
        <f>Main!B10</f>
        <v>43159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43158</v>
      </c>
      <c r="B10" s="144">
        <v>524412</v>
      </c>
      <c r="C10" s="144" t="s">
        <v>3520</v>
      </c>
      <c r="D10" s="144" t="s">
        <v>3521</v>
      </c>
      <c r="E10" s="144" t="s">
        <v>256</v>
      </c>
      <c r="F10" s="145">
        <v>113470</v>
      </c>
      <c r="G10" s="144">
        <v>56.98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43158</v>
      </c>
      <c r="B11" s="144">
        <v>524412</v>
      </c>
      <c r="C11" s="144" t="s">
        <v>3520</v>
      </c>
      <c r="D11" s="144" t="s">
        <v>3521</v>
      </c>
      <c r="E11" s="144" t="s">
        <v>257</v>
      </c>
      <c r="F11" s="145">
        <v>113470</v>
      </c>
      <c r="G11" s="144">
        <v>54.87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43158</v>
      </c>
      <c r="B12" s="144">
        <v>524412</v>
      </c>
      <c r="C12" s="144" t="s">
        <v>3520</v>
      </c>
      <c r="D12" s="144" t="s">
        <v>3522</v>
      </c>
      <c r="E12" s="144" t="s">
        <v>256</v>
      </c>
      <c r="F12" s="145">
        <v>252000</v>
      </c>
      <c r="G12" s="144">
        <v>50.05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43158</v>
      </c>
      <c r="B13" s="144">
        <v>537766</v>
      </c>
      <c r="C13" s="144" t="s">
        <v>3523</v>
      </c>
      <c r="D13" s="144" t="s">
        <v>3524</v>
      </c>
      <c r="E13" s="144" t="s">
        <v>256</v>
      </c>
      <c r="F13" s="145">
        <v>4823</v>
      </c>
      <c r="G13" s="144">
        <v>160.11000000000001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43158</v>
      </c>
      <c r="B14" s="144">
        <v>537766</v>
      </c>
      <c r="C14" s="65" t="s">
        <v>3523</v>
      </c>
      <c r="D14" s="65" t="s">
        <v>3524</v>
      </c>
      <c r="E14" s="65" t="s">
        <v>257</v>
      </c>
      <c r="F14" s="145">
        <v>128032</v>
      </c>
      <c r="G14" s="144">
        <v>158.19999999999999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43158</v>
      </c>
      <c r="B15" s="144">
        <v>540956</v>
      </c>
      <c r="C15" s="65" t="s">
        <v>3468</v>
      </c>
      <c r="D15" s="65" t="s">
        <v>3483</v>
      </c>
      <c r="E15" s="65" t="s">
        <v>256</v>
      </c>
      <c r="F15" s="145">
        <v>36000</v>
      </c>
      <c r="G15" s="144">
        <v>150.1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43158</v>
      </c>
      <c r="B16" s="144">
        <v>540956</v>
      </c>
      <c r="C16" s="65" t="s">
        <v>3468</v>
      </c>
      <c r="D16" s="65" t="s">
        <v>3525</v>
      </c>
      <c r="E16" s="65" t="s">
        <v>257</v>
      </c>
      <c r="F16" s="145">
        <v>34000</v>
      </c>
      <c r="G16" s="144">
        <v>150.25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43158</v>
      </c>
      <c r="B17" s="144">
        <v>539131</v>
      </c>
      <c r="C17" s="144" t="s">
        <v>3526</v>
      </c>
      <c r="D17" s="144" t="s">
        <v>3527</v>
      </c>
      <c r="E17" s="144" t="s">
        <v>256</v>
      </c>
      <c r="F17" s="145">
        <v>43027</v>
      </c>
      <c r="G17" s="144">
        <v>54.78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43158</v>
      </c>
      <c r="B18" s="144">
        <v>539131</v>
      </c>
      <c r="C18" s="144" t="s">
        <v>3526</v>
      </c>
      <c r="D18" s="144" t="s">
        <v>3527</v>
      </c>
      <c r="E18" s="144" t="s">
        <v>257</v>
      </c>
      <c r="F18" s="145">
        <v>4000</v>
      </c>
      <c r="G18" s="144">
        <v>62.63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43158</v>
      </c>
      <c r="B19" s="144">
        <v>540361</v>
      </c>
      <c r="C19" s="144" t="s">
        <v>3528</v>
      </c>
      <c r="D19" s="144" t="s">
        <v>3529</v>
      </c>
      <c r="E19" s="144" t="s">
        <v>257</v>
      </c>
      <c r="F19" s="145">
        <v>70000</v>
      </c>
      <c r="G19" s="144">
        <v>3.48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43158</v>
      </c>
      <c r="B20" s="144">
        <v>540361</v>
      </c>
      <c r="C20" s="144" t="s">
        <v>3528</v>
      </c>
      <c r="D20" s="144" t="s">
        <v>3530</v>
      </c>
      <c r="E20" s="144" t="s">
        <v>256</v>
      </c>
      <c r="F20" s="145">
        <v>67502</v>
      </c>
      <c r="G20" s="144">
        <v>3.48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43158</v>
      </c>
      <c r="B21" s="144">
        <v>539884</v>
      </c>
      <c r="C21" s="144" t="s">
        <v>3531</v>
      </c>
      <c r="D21" s="144" t="s">
        <v>3532</v>
      </c>
      <c r="E21" s="144" t="s">
        <v>256</v>
      </c>
      <c r="F21" s="145">
        <v>26000</v>
      </c>
      <c r="G21" s="144">
        <v>182.92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43158</v>
      </c>
      <c r="B22" s="144">
        <v>540190</v>
      </c>
      <c r="C22" s="144" t="s">
        <v>3533</v>
      </c>
      <c r="D22" s="144" t="s">
        <v>3534</v>
      </c>
      <c r="E22" s="144" t="s">
        <v>257</v>
      </c>
      <c r="F22" s="145">
        <v>50000</v>
      </c>
      <c r="G22" s="144">
        <v>10.9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43158</v>
      </c>
      <c r="B23" s="144">
        <v>540190</v>
      </c>
      <c r="C23" s="144" t="s">
        <v>3533</v>
      </c>
      <c r="D23" s="144" t="s">
        <v>3535</v>
      </c>
      <c r="E23" s="144" t="s">
        <v>257</v>
      </c>
      <c r="F23" s="145">
        <v>37050</v>
      </c>
      <c r="G23" s="144">
        <v>10.9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43158</v>
      </c>
      <c r="B24" s="144">
        <v>540190</v>
      </c>
      <c r="C24" s="144" t="s">
        <v>3533</v>
      </c>
      <c r="D24" s="144" t="s">
        <v>3536</v>
      </c>
      <c r="E24" s="144" t="s">
        <v>256</v>
      </c>
      <c r="F24" s="145">
        <v>28000</v>
      </c>
      <c r="G24" s="144">
        <v>10.9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43158</v>
      </c>
      <c r="B25" s="144">
        <v>540190</v>
      </c>
      <c r="C25" s="144" t="s">
        <v>3533</v>
      </c>
      <c r="D25" s="144" t="s">
        <v>3537</v>
      </c>
      <c r="E25" s="144" t="s">
        <v>256</v>
      </c>
      <c r="F25" s="145">
        <v>42000</v>
      </c>
      <c r="G25" s="144">
        <v>10.9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43158</v>
      </c>
      <c r="B26" s="144">
        <v>540190</v>
      </c>
      <c r="C26" s="144" t="s">
        <v>3533</v>
      </c>
      <c r="D26" s="144" t="s">
        <v>3538</v>
      </c>
      <c r="E26" s="144" t="s">
        <v>256</v>
      </c>
      <c r="F26" s="145">
        <v>56000</v>
      </c>
      <c r="G26" s="144">
        <v>10.9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43158</v>
      </c>
      <c r="B27" s="144">
        <v>540190</v>
      </c>
      <c r="C27" s="144" t="s">
        <v>3533</v>
      </c>
      <c r="D27" s="144" t="s">
        <v>3539</v>
      </c>
      <c r="E27" s="144" t="s">
        <v>256</v>
      </c>
      <c r="F27" s="145">
        <v>56000</v>
      </c>
      <c r="G27" s="144">
        <v>10.9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43158</v>
      </c>
      <c r="B28" s="144">
        <v>540190</v>
      </c>
      <c r="C28" s="144" t="s">
        <v>3533</v>
      </c>
      <c r="D28" s="144" t="s">
        <v>3530</v>
      </c>
      <c r="E28" s="144" t="s">
        <v>256</v>
      </c>
      <c r="F28" s="145">
        <v>56400</v>
      </c>
      <c r="G28" s="144">
        <v>10.9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43158</v>
      </c>
      <c r="B29" s="144">
        <v>540190</v>
      </c>
      <c r="C29" s="144" t="s">
        <v>3533</v>
      </c>
      <c r="D29" s="144" t="s">
        <v>3540</v>
      </c>
      <c r="E29" s="144" t="s">
        <v>257</v>
      </c>
      <c r="F29" s="145">
        <v>37145</v>
      </c>
      <c r="G29" s="144">
        <v>10.9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43158</v>
      </c>
      <c r="B30" s="144">
        <v>540190</v>
      </c>
      <c r="C30" s="144" t="s">
        <v>3533</v>
      </c>
      <c r="D30" s="144" t="s">
        <v>3541</v>
      </c>
      <c r="E30" s="144" t="s">
        <v>257</v>
      </c>
      <c r="F30" s="145">
        <v>18620</v>
      </c>
      <c r="G30" s="144">
        <v>10.9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43158</v>
      </c>
      <c r="B31" s="144">
        <v>540190</v>
      </c>
      <c r="C31" s="144" t="s">
        <v>3533</v>
      </c>
      <c r="D31" s="144" t="s">
        <v>3542</v>
      </c>
      <c r="E31" s="144" t="s">
        <v>257</v>
      </c>
      <c r="F31" s="145">
        <v>50000</v>
      </c>
      <c r="G31" s="144">
        <v>10.9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43158</v>
      </c>
      <c r="B32" s="144">
        <v>540190</v>
      </c>
      <c r="C32" s="144" t="s">
        <v>3533</v>
      </c>
      <c r="D32" s="144" t="s">
        <v>3543</v>
      </c>
      <c r="E32" s="144" t="s">
        <v>257</v>
      </c>
      <c r="F32" s="145">
        <v>31630</v>
      </c>
      <c r="G32" s="144">
        <v>10.9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43158</v>
      </c>
      <c r="B33" s="144">
        <v>540190</v>
      </c>
      <c r="C33" s="144" t="s">
        <v>3533</v>
      </c>
      <c r="D33" s="144" t="s">
        <v>3544</v>
      </c>
      <c r="E33" s="144" t="s">
        <v>257</v>
      </c>
      <c r="F33" s="145">
        <v>31630</v>
      </c>
      <c r="G33" s="144">
        <v>10.9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43158</v>
      </c>
      <c r="B34" s="144">
        <v>500467</v>
      </c>
      <c r="C34" s="144" t="s">
        <v>3152</v>
      </c>
      <c r="D34" s="144" t="s">
        <v>3545</v>
      </c>
      <c r="E34" s="144" t="s">
        <v>257</v>
      </c>
      <c r="F34" s="145">
        <v>1420000</v>
      </c>
      <c r="G34" s="144">
        <v>84.2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43158</v>
      </c>
      <c r="B35" s="144">
        <v>500467</v>
      </c>
      <c r="C35" s="144" t="s">
        <v>3152</v>
      </c>
      <c r="D35" s="144" t="s">
        <v>3546</v>
      </c>
      <c r="E35" s="144" t="s">
        <v>256</v>
      </c>
      <c r="F35" s="145">
        <v>1420000</v>
      </c>
      <c r="G35" s="144">
        <v>84.2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43158</v>
      </c>
      <c r="B36" s="144">
        <v>539216</v>
      </c>
      <c r="C36" s="144" t="s">
        <v>3547</v>
      </c>
      <c r="D36" s="144" t="s">
        <v>3548</v>
      </c>
      <c r="E36" s="144" t="s">
        <v>256</v>
      </c>
      <c r="F36" s="145">
        <v>16000</v>
      </c>
      <c r="G36" s="144">
        <v>29.7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43158</v>
      </c>
      <c r="B37" s="144">
        <v>539216</v>
      </c>
      <c r="C37" s="144" t="s">
        <v>3547</v>
      </c>
      <c r="D37" s="144" t="s">
        <v>3548</v>
      </c>
      <c r="E37" s="144" t="s">
        <v>257</v>
      </c>
      <c r="F37" s="145">
        <v>20000</v>
      </c>
      <c r="G37" s="144">
        <v>29.7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43158</v>
      </c>
      <c r="B38" s="144">
        <v>539216</v>
      </c>
      <c r="C38" s="144" t="s">
        <v>3547</v>
      </c>
      <c r="D38" s="144" t="s">
        <v>3549</v>
      </c>
      <c r="E38" s="144" t="s">
        <v>256</v>
      </c>
      <c r="F38" s="145">
        <v>40000</v>
      </c>
      <c r="G38" s="144">
        <v>29.7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43158</v>
      </c>
      <c r="B39" s="144">
        <v>540953</v>
      </c>
      <c r="C39" s="144" t="s">
        <v>3550</v>
      </c>
      <c r="D39" s="144" t="s">
        <v>3551</v>
      </c>
      <c r="E39" s="144" t="s">
        <v>256</v>
      </c>
      <c r="F39" s="145">
        <v>114000</v>
      </c>
      <c r="G39" s="144">
        <v>29.61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43158</v>
      </c>
      <c r="B40" s="144">
        <v>540953</v>
      </c>
      <c r="C40" s="144" t="s">
        <v>3550</v>
      </c>
      <c r="D40" s="144" t="s">
        <v>3551</v>
      </c>
      <c r="E40" s="144" t="s">
        <v>257</v>
      </c>
      <c r="F40" s="145">
        <v>6000</v>
      </c>
      <c r="G40" s="144">
        <v>31.65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43158</v>
      </c>
      <c r="B41" s="144">
        <v>540953</v>
      </c>
      <c r="C41" s="144" t="s">
        <v>3550</v>
      </c>
      <c r="D41" s="144" t="s">
        <v>3552</v>
      </c>
      <c r="E41" s="144" t="s">
        <v>257</v>
      </c>
      <c r="F41" s="145">
        <v>87000</v>
      </c>
      <c r="G41" s="144">
        <v>29.01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43158</v>
      </c>
      <c r="B42" s="144">
        <v>538547</v>
      </c>
      <c r="C42" s="144" t="s">
        <v>3484</v>
      </c>
      <c r="D42" s="144" t="s">
        <v>3485</v>
      </c>
      <c r="E42" s="144" t="s">
        <v>256</v>
      </c>
      <c r="F42" s="145">
        <v>85298</v>
      </c>
      <c r="G42" s="144">
        <v>107.79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43158</v>
      </c>
      <c r="B43" s="144">
        <v>538547</v>
      </c>
      <c r="C43" s="144" t="s">
        <v>3484</v>
      </c>
      <c r="D43" s="144" t="s">
        <v>3485</v>
      </c>
      <c r="E43" s="144" t="s">
        <v>257</v>
      </c>
      <c r="F43" s="145">
        <v>96835</v>
      </c>
      <c r="G43" s="144">
        <v>106.12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43158</v>
      </c>
      <c r="B44" s="144">
        <v>538547</v>
      </c>
      <c r="C44" s="144" t="s">
        <v>3484</v>
      </c>
      <c r="D44" s="144" t="s">
        <v>3553</v>
      </c>
      <c r="E44" s="144" t="s">
        <v>256</v>
      </c>
      <c r="F44" s="145">
        <v>65000</v>
      </c>
      <c r="G44" s="144">
        <v>106.35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43158</v>
      </c>
      <c r="B45" s="144">
        <v>521105</v>
      </c>
      <c r="C45" s="144" t="s">
        <v>3554</v>
      </c>
      <c r="D45" s="144" t="s">
        <v>3555</v>
      </c>
      <c r="E45" s="144" t="s">
        <v>256</v>
      </c>
      <c r="F45" s="145">
        <v>250000</v>
      </c>
      <c r="G45" s="144">
        <v>187.43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43158</v>
      </c>
      <c r="B46" s="144">
        <v>521105</v>
      </c>
      <c r="C46" s="144" t="s">
        <v>3554</v>
      </c>
      <c r="D46" s="144" t="s">
        <v>3556</v>
      </c>
      <c r="E46" s="144" t="s">
        <v>257</v>
      </c>
      <c r="F46" s="145">
        <v>248500</v>
      </c>
      <c r="G46" s="144">
        <v>187.5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43158</v>
      </c>
      <c r="B47" s="144">
        <v>506852</v>
      </c>
      <c r="C47" s="144" t="s">
        <v>3486</v>
      </c>
      <c r="D47" s="144" t="s">
        <v>3487</v>
      </c>
      <c r="E47" s="144" t="s">
        <v>256</v>
      </c>
      <c r="F47" s="145">
        <v>150000</v>
      </c>
      <c r="G47" s="144">
        <v>23.98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43158</v>
      </c>
      <c r="B48" s="144">
        <v>539007</v>
      </c>
      <c r="C48" s="144" t="s">
        <v>3557</v>
      </c>
      <c r="D48" s="144" t="s">
        <v>3558</v>
      </c>
      <c r="E48" s="144" t="s">
        <v>256</v>
      </c>
      <c r="F48" s="145">
        <v>281462</v>
      </c>
      <c r="G48" s="144">
        <v>7.5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43158</v>
      </c>
      <c r="B49" s="144">
        <v>539007</v>
      </c>
      <c r="C49" s="144" t="s">
        <v>3557</v>
      </c>
      <c r="D49" s="144" t="s">
        <v>3558</v>
      </c>
      <c r="E49" s="144" t="s">
        <v>257</v>
      </c>
      <c r="F49" s="145">
        <v>1169</v>
      </c>
      <c r="G49" s="144">
        <v>7.5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43158</v>
      </c>
      <c r="B50" s="144">
        <v>539007</v>
      </c>
      <c r="C50" s="144" t="s">
        <v>3557</v>
      </c>
      <c r="D50" s="144" t="s">
        <v>3559</v>
      </c>
      <c r="E50" s="144" t="s">
        <v>257</v>
      </c>
      <c r="F50" s="145">
        <v>221808</v>
      </c>
      <c r="G50" s="144">
        <v>7.5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43158</v>
      </c>
      <c r="B51" s="144">
        <v>539354</v>
      </c>
      <c r="C51" s="144" t="s">
        <v>3560</v>
      </c>
      <c r="D51" s="144" t="s">
        <v>3561</v>
      </c>
      <c r="E51" s="144" t="s">
        <v>257</v>
      </c>
      <c r="F51" s="145">
        <v>55000</v>
      </c>
      <c r="G51" s="144">
        <v>125.15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43158</v>
      </c>
      <c r="B52" s="144">
        <v>539354</v>
      </c>
      <c r="C52" s="144" t="s">
        <v>3560</v>
      </c>
      <c r="D52" s="144" t="s">
        <v>3562</v>
      </c>
      <c r="E52" s="144" t="s">
        <v>257</v>
      </c>
      <c r="F52" s="145">
        <v>55000</v>
      </c>
      <c r="G52" s="144">
        <v>126.5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43158</v>
      </c>
      <c r="B53" s="144">
        <v>539354</v>
      </c>
      <c r="C53" s="144" t="s">
        <v>3560</v>
      </c>
      <c r="D53" s="144" t="s">
        <v>3563</v>
      </c>
      <c r="E53" s="144" t="s">
        <v>257</v>
      </c>
      <c r="F53" s="145">
        <v>55000</v>
      </c>
      <c r="G53" s="144">
        <v>124.5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43158</v>
      </c>
      <c r="B54" s="144">
        <v>539354</v>
      </c>
      <c r="C54" s="144" t="s">
        <v>3560</v>
      </c>
      <c r="D54" s="144" t="s">
        <v>3564</v>
      </c>
      <c r="E54" s="144" t="s">
        <v>257</v>
      </c>
      <c r="F54" s="145">
        <v>55000</v>
      </c>
      <c r="G54" s="144">
        <v>124.75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43158</v>
      </c>
      <c r="B55" s="144">
        <v>539354</v>
      </c>
      <c r="C55" s="144" t="s">
        <v>3560</v>
      </c>
      <c r="D55" s="144" t="s">
        <v>3565</v>
      </c>
      <c r="E55" s="144" t="s">
        <v>256</v>
      </c>
      <c r="F55" s="145">
        <v>220200</v>
      </c>
      <c r="G55" s="144">
        <v>125.23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43158</v>
      </c>
      <c r="B56" s="144">
        <v>539090</v>
      </c>
      <c r="C56" s="144" t="s">
        <v>3566</v>
      </c>
      <c r="D56" s="144" t="s">
        <v>3567</v>
      </c>
      <c r="E56" s="144" t="s">
        <v>256</v>
      </c>
      <c r="F56" s="145">
        <v>120100</v>
      </c>
      <c r="G56" s="144">
        <v>10.15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43158</v>
      </c>
      <c r="B57" s="144">
        <v>539090</v>
      </c>
      <c r="C57" s="144" t="s">
        <v>3566</v>
      </c>
      <c r="D57" s="144" t="s">
        <v>3568</v>
      </c>
      <c r="E57" s="144" t="s">
        <v>257</v>
      </c>
      <c r="F57" s="145">
        <v>20000</v>
      </c>
      <c r="G57" s="144">
        <v>10.15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43158</v>
      </c>
      <c r="B58" s="144">
        <v>539090</v>
      </c>
      <c r="C58" s="144" t="s">
        <v>3566</v>
      </c>
      <c r="D58" s="144" t="s">
        <v>3569</v>
      </c>
      <c r="E58" s="144" t="s">
        <v>257</v>
      </c>
      <c r="F58" s="145">
        <v>20000</v>
      </c>
      <c r="G58" s="144">
        <v>10.15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43158</v>
      </c>
      <c r="B59" s="144">
        <v>539090</v>
      </c>
      <c r="C59" s="144" t="s">
        <v>3566</v>
      </c>
      <c r="D59" s="144" t="s">
        <v>3570</v>
      </c>
      <c r="E59" s="144" t="s">
        <v>257</v>
      </c>
      <c r="F59" s="145">
        <v>50000</v>
      </c>
      <c r="G59" s="144">
        <v>10.15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43158</v>
      </c>
      <c r="B60" s="144">
        <v>532665</v>
      </c>
      <c r="C60" s="144" t="s">
        <v>3432</v>
      </c>
      <c r="D60" s="144" t="s">
        <v>3571</v>
      </c>
      <c r="E60" s="144" t="s">
        <v>256</v>
      </c>
      <c r="F60" s="145">
        <v>50101</v>
      </c>
      <c r="G60" s="144">
        <v>43.64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43158</v>
      </c>
      <c r="B61" s="144">
        <v>532665</v>
      </c>
      <c r="C61" s="144" t="s">
        <v>3432</v>
      </c>
      <c r="D61" s="144" t="s">
        <v>3571</v>
      </c>
      <c r="E61" s="144" t="s">
        <v>257</v>
      </c>
      <c r="F61" s="145">
        <v>50101</v>
      </c>
      <c r="G61" s="144">
        <v>47.79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43158</v>
      </c>
      <c r="B62" s="144">
        <v>532665</v>
      </c>
      <c r="C62" s="144" t="s">
        <v>3432</v>
      </c>
      <c r="D62" s="144" t="s">
        <v>3572</v>
      </c>
      <c r="E62" s="144" t="s">
        <v>256</v>
      </c>
      <c r="F62" s="145">
        <v>30050</v>
      </c>
      <c r="G62" s="144">
        <v>43.35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43158</v>
      </c>
      <c r="B63" s="144">
        <v>532665</v>
      </c>
      <c r="C63" s="144" t="s">
        <v>3432</v>
      </c>
      <c r="D63" s="144" t="s">
        <v>3572</v>
      </c>
      <c r="E63" s="144" t="s">
        <v>257</v>
      </c>
      <c r="F63" s="145">
        <v>30050</v>
      </c>
      <c r="G63" s="144">
        <v>45.63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43158</v>
      </c>
      <c r="B64" s="144">
        <v>532665</v>
      </c>
      <c r="C64" s="144" t="s">
        <v>3432</v>
      </c>
      <c r="D64" s="144" t="s">
        <v>3573</v>
      </c>
      <c r="E64" s="144" t="s">
        <v>256</v>
      </c>
      <c r="F64" s="145">
        <v>20000</v>
      </c>
      <c r="G64" s="144">
        <v>43.65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43158</v>
      </c>
      <c r="B65" s="144">
        <v>532665</v>
      </c>
      <c r="C65" s="144" t="s">
        <v>3432</v>
      </c>
      <c r="D65" s="144" t="s">
        <v>3573</v>
      </c>
      <c r="E65" s="144" t="s">
        <v>257</v>
      </c>
      <c r="F65" s="145">
        <v>20000</v>
      </c>
      <c r="G65" s="144">
        <v>43.57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43158</v>
      </c>
      <c r="B66" s="144">
        <v>532665</v>
      </c>
      <c r="C66" s="144" t="s">
        <v>3432</v>
      </c>
      <c r="D66" s="144" t="s">
        <v>3574</v>
      </c>
      <c r="E66" s="144" t="s">
        <v>256</v>
      </c>
      <c r="F66" s="145">
        <v>50100</v>
      </c>
      <c r="G66" s="144">
        <v>47.79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43158</v>
      </c>
      <c r="B67" s="144">
        <v>532665</v>
      </c>
      <c r="C67" s="144" t="s">
        <v>3432</v>
      </c>
      <c r="D67" s="144" t="s">
        <v>3574</v>
      </c>
      <c r="E67" s="144" t="s">
        <v>257</v>
      </c>
      <c r="F67" s="145">
        <v>50100</v>
      </c>
      <c r="G67" s="144">
        <v>43.47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43158</v>
      </c>
      <c r="B68" s="144">
        <v>540426</v>
      </c>
      <c r="C68" s="144" t="s">
        <v>3575</v>
      </c>
      <c r="D68" s="144" t="s">
        <v>3488</v>
      </c>
      <c r="E68" s="144" t="s">
        <v>256</v>
      </c>
      <c r="F68" s="145">
        <v>81000</v>
      </c>
      <c r="G68" s="144">
        <v>36.5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43158</v>
      </c>
      <c r="B69" s="144">
        <v>540426</v>
      </c>
      <c r="C69" s="144" t="s">
        <v>3575</v>
      </c>
      <c r="D69" s="144" t="s">
        <v>3493</v>
      </c>
      <c r="E69" s="144" t="s">
        <v>257</v>
      </c>
      <c r="F69" s="145">
        <v>81000</v>
      </c>
      <c r="G69" s="144">
        <v>36.5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43158</v>
      </c>
      <c r="B70" s="144">
        <v>540782</v>
      </c>
      <c r="C70" s="144" t="s">
        <v>3576</v>
      </c>
      <c r="D70" s="144" t="s">
        <v>3577</v>
      </c>
      <c r="E70" s="144" t="s">
        <v>256</v>
      </c>
      <c r="F70" s="145">
        <v>54000</v>
      </c>
      <c r="G70" s="144">
        <v>115.91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43158</v>
      </c>
      <c r="B71" s="144">
        <v>539520</v>
      </c>
      <c r="C71" s="144" t="s">
        <v>3469</v>
      </c>
      <c r="D71" s="144" t="s">
        <v>3489</v>
      </c>
      <c r="E71" s="144" t="s">
        <v>256</v>
      </c>
      <c r="F71" s="145">
        <v>25000</v>
      </c>
      <c r="G71" s="144">
        <v>12.04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43158</v>
      </c>
      <c r="B72" s="144">
        <v>530419</v>
      </c>
      <c r="C72" s="144" t="s">
        <v>3490</v>
      </c>
      <c r="D72" s="144" t="s">
        <v>3491</v>
      </c>
      <c r="E72" s="144" t="s">
        <v>256</v>
      </c>
      <c r="F72" s="145">
        <v>95239</v>
      </c>
      <c r="G72" s="144">
        <v>56.13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43158</v>
      </c>
      <c r="B73" s="144">
        <v>530419</v>
      </c>
      <c r="C73" s="144" t="s">
        <v>3490</v>
      </c>
      <c r="D73" s="144" t="s">
        <v>3491</v>
      </c>
      <c r="E73" s="144" t="s">
        <v>257</v>
      </c>
      <c r="F73" s="145">
        <v>100491</v>
      </c>
      <c r="G73" s="144">
        <v>56.12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43158</v>
      </c>
      <c r="B74" s="144">
        <v>530045</v>
      </c>
      <c r="C74" s="144" t="s">
        <v>3578</v>
      </c>
      <c r="D74" s="144" t="s">
        <v>3579</v>
      </c>
      <c r="E74" s="144" t="s">
        <v>257</v>
      </c>
      <c r="F74" s="145">
        <v>386736</v>
      </c>
      <c r="G74" s="144">
        <v>5.15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43158</v>
      </c>
      <c r="B75" s="144">
        <v>530045</v>
      </c>
      <c r="C75" s="144" t="s">
        <v>3578</v>
      </c>
      <c r="D75" s="144" t="s">
        <v>3580</v>
      </c>
      <c r="E75" s="144" t="s">
        <v>256</v>
      </c>
      <c r="F75" s="145">
        <v>431105</v>
      </c>
      <c r="G75" s="144">
        <v>5.15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43158</v>
      </c>
      <c r="B76" s="144">
        <v>540726</v>
      </c>
      <c r="C76" s="144" t="s">
        <v>3581</v>
      </c>
      <c r="D76" s="144" t="s">
        <v>3582</v>
      </c>
      <c r="E76" s="144" t="s">
        <v>256</v>
      </c>
      <c r="F76" s="145">
        <v>28000</v>
      </c>
      <c r="G76" s="144">
        <v>100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43158</v>
      </c>
      <c r="B77" s="144">
        <v>540726</v>
      </c>
      <c r="C77" s="144" t="s">
        <v>3581</v>
      </c>
      <c r="D77" s="144" t="s">
        <v>3525</v>
      </c>
      <c r="E77" s="144" t="s">
        <v>257</v>
      </c>
      <c r="F77" s="145">
        <v>28000</v>
      </c>
      <c r="G77" s="144">
        <v>100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43158</v>
      </c>
      <c r="B78" s="144">
        <v>531518</v>
      </c>
      <c r="C78" s="144" t="s">
        <v>3583</v>
      </c>
      <c r="D78" s="144" t="s">
        <v>3584</v>
      </c>
      <c r="E78" s="144" t="s">
        <v>257</v>
      </c>
      <c r="F78" s="145">
        <v>107000</v>
      </c>
      <c r="G78" s="144">
        <v>11.45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43158</v>
      </c>
      <c r="B79" s="144">
        <v>531518</v>
      </c>
      <c r="C79" s="144" t="s">
        <v>3583</v>
      </c>
      <c r="D79" s="144" t="s">
        <v>3585</v>
      </c>
      <c r="E79" s="144" t="s">
        <v>256</v>
      </c>
      <c r="F79" s="144">
        <v>122630</v>
      </c>
      <c r="G79" s="144">
        <v>11.51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43158</v>
      </c>
      <c r="B80" s="144">
        <v>540097</v>
      </c>
      <c r="C80" s="144" t="s">
        <v>3586</v>
      </c>
      <c r="D80" s="144" t="s">
        <v>3587</v>
      </c>
      <c r="E80" s="144" t="s">
        <v>256</v>
      </c>
      <c r="F80" s="144">
        <v>45000</v>
      </c>
      <c r="G80" s="144">
        <v>16.48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43158</v>
      </c>
      <c r="B81" s="144">
        <v>540097</v>
      </c>
      <c r="C81" s="144" t="s">
        <v>3586</v>
      </c>
      <c r="D81" s="144" t="s">
        <v>3588</v>
      </c>
      <c r="E81" s="144" t="s">
        <v>257</v>
      </c>
      <c r="F81" s="144">
        <v>31000</v>
      </c>
      <c r="G81" s="144">
        <v>16.52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43158</v>
      </c>
      <c r="B82" s="144" t="s">
        <v>3589</v>
      </c>
      <c r="C82" s="144" t="s">
        <v>3590</v>
      </c>
      <c r="D82" s="144" t="s">
        <v>3591</v>
      </c>
      <c r="E82" s="144" t="s">
        <v>257</v>
      </c>
      <c r="F82" s="144">
        <v>63000</v>
      </c>
      <c r="G82" s="144">
        <v>95.76</v>
      </c>
      <c r="H82" s="144" t="s">
        <v>2451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43158</v>
      </c>
      <c r="B83" s="144" t="s">
        <v>3592</v>
      </c>
      <c r="C83" s="144" t="s">
        <v>3593</v>
      </c>
      <c r="D83" s="144" t="s">
        <v>3594</v>
      </c>
      <c r="E83" s="144" t="s">
        <v>257</v>
      </c>
      <c r="F83" s="144">
        <v>2000</v>
      </c>
      <c r="G83" s="144">
        <v>64</v>
      </c>
      <c r="H83" s="144" t="s">
        <v>2451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43158</v>
      </c>
      <c r="B84" s="144" t="s">
        <v>3592</v>
      </c>
      <c r="C84" s="144" t="s">
        <v>3593</v>
      </c>
      <c r="D84" s="144" t="s">
        <v>3595</v>
      </c>
      <c r="E84" s="144" t="s">
        <v>257</v>
      </c>
      <c r="F84" s="144">
        <v>10000</v>
      </c>
      <c r="G84" s="144">
        <v>65</v>
      </c>
      <c r="H84" s="144" t="s">
        <v>2451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43158</v>
      </c>
      <c r="B85" s="144" t="s">
        <v>3494</v>
      </c>
      <c r="C85" s="144" t="s">
        <v>3495</v>
      </c>
      <c r="D85" s="144" t="s">
        <v>3496</v>
      </c>
      <c r="E85" s="144" t="s">
        <v>257</v>
      </c>
      <c r="F85" s="144">
        <v>160000</v>
      </c>
      <c r="G85" s="144">
        <v>60.13</v>
      </c>
      <c r="H85" s="144" t="s">
        <v>2451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43158</v>
      </c>
      <c r="B86" s="144" t="s">
        <v>3494</v>
      </c>
      <c r="C86" s="144" t="s">
        <v>3495</v>
      </c>
      <c r="D86" s="144" t="s">
        <v>3596</v>
      </c>
      <c r="E86" s="144" t="s">
        <v>257</v>
      </c>
      <c r="F86" s="144">
        <v>92000</v>
      </c>
      <c r="G86" s="144">
        <v>60.16</v>
      </c>
      <c r="H86" s="144" t="s">
        <v>2451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43158</v>
      </c>
      <c r="B87" s="144" t="s">
        <v>3597</v>
      </c>
      <c r="C87" s="144" t="s">
        <v>3598</v>
      </c>
      <c r="D87" s="144" t="s">
        <v>3599</v>
      </c>
      <c r="E87" s="144" t="s">
        <v>257</v>
      </c>
      <c r="F87" s="144">
        <v>78000</v>
      </c>
      <c r="G87" s="144">
        <v>115</v>
      </c>
      <c r="H87" s="144" t="s">
        <v>2451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43158</v>
      </c>
      <c r="B88" s="144" t="s">
        <v>2538</v>
      </c>
      <c r="C88" s="144" t="s">
        <v>3600</v>
      </c>
      <c r="D88" s="144" t="s">
        <v>3470</v>
      </c>
      <c r="E88" s="144" t="s">
        <v>257</v>
      </c>
      <c r="F88" s="144">
        <v>196988</v>
      </c>
      <c r="G88" s="144">
        <v>47.95</v>
      </c>
      <c r="H88" s="144" t="s">
        <v>2451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43158</v>
      </c>
      <c r="B89" s="144" t="s">
        <v>2865</v>
      </c>
      <c r="C89" s="144" t="s">
        <v>3601</v>
      </c>
      <c r="D89" s="144" t="s">
        <v>3470</v>
      </c>
      <c r="E89" s="144" t="s">
        <v>257</v>
      </c>
      <c r="F89" s="144">
        <v>72184</v>
      </c>
      <c r="G89" s="144">
        <v>122.9</v>
      </c>
      <c r="H89" s="144" t="s">
        <v>2451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43158</v>
      </c>
      <c r="B90" s="144" t="s">
        <v>1473</v>
      </c>
      <c r="C90" s="144" t="s">
        <v>3602</v>
      </c>
      <c r="D90" s="144" t="s">
        <v>3603</v>
      </c>
      <c r="E90" s="144" t="s">
        <v>257</v>
      </c>
      <c r="F90" s="144">
        <v>1114977</v>
      </c>
      <c r="G90" s="144">
        <v>300</v>
      </c>
      <c r="H90" s="144" t="s">
        <v>2451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43158</v>
      </c>
      <c r="B91" s="144" t="s">
        <v>128</v>
      </c>
      <c r="C91" s="144" t="s">
        <v>3604</v>
      </c>
      <c r="D91" s="144" t="s">
        <v>3605</v>
      </c>
      <c r="E91" s="144" t="s">
        <v>257</v>
      </c>
      <c r="F91" s="144">
        <v>14598530</v>
      </c>
      <c r="G91" s="144">
        <v>100.67</v>
      </c>
      <c r="H91" s="144" t="s">
        <v>2451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43158</v>
      </c>
      <c r="B92" s="144" t="s">
        <v>3497</v>
      </c>
      <c r="C92" s="144" t="s">
        <v>3498</v>
      </c>
      <c r="D92" s="144" t="s">
        <v>3606</v>
      </c>
      <c r="E92" s="144" t="s">
        <v>257</v>
      </c>
      <c r="F92" s="144">
        <v>75000</v>
      </c>
      <c r="G92" s="144">
        <v>65.06</v>
      </c>
      <c r="H92" s="144" t="s">
        <v>2451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43158</v>
      </c>
      <c r="B93" s="144" t="s">
        <v>3497</v>
      </c>
      <c r="C93" s="144" t="s">
        <v>3498</v>
      </c>
      <c r="D93" s="144" t="s">
        <v>3607</v>
      </c>
      <c r="E93" s="144" t="s">
        <v>257</v>
      </c>
      <c r="F93" s="144">
        <v>75000</v>
      </c>
      <c r="G93" s="144">
        <v>65.06</v>
      </c>
      <c r="H93" s="144" t="s">
        <v>2451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43158</v>
      </c>
      <c r="B94" s="144" t="s">
        <v>2803</v>
      </c>
      <c r="C94" s="144" t="s">
        <v>3499</v>
      </c>
      <c r="D94" s="144" t="s">
        <v>3608</v>
      </c>
      <c r="E94" s="144" t="s">
        <v>257</v>
      </c>
      <c r="F94" s="144">
        <v>177094</v>
      </c>
      <c r="G94" s="144">
        <v>71.44</v>
      </c>
      <c r="H94" s="144" t="s">
        <v>2451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43158</v>
      </c>
      <c r="B95" s="144" t="s">
        <v>3609</v>
      </c>
      <c r="C95" s="144" t="s">
        <v>3610</v>
      </c>
      <c r="D95" s="144" t="s">
        <v>3611</v>
      </c>
      <c r="E95" s="144" t="s">
        <v>257</v>
      </c>
      <c r="F95" s="144">
        <v>100000</v>
      </c>
      <c r="G95" s="144">
        <v>30.33</v>
      </c>
      <c r="H95" s="144" t="s">
        <v>2451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43158</v>
      </c>
      <c r="B96" s="144" t="s">
        <v>3609</v>
      </c>
      <c r="C96" s="144" t="s">
        <v>3610</v>
      </c>
      <c r="D96" s="144" t="s">
        <v>3612</v>
      </c>
      <c r="E96" s="144" t="s">
        <v>257</v>
      </c>
      <c r="F96" s="144">
        <v>100000</v>
      </c>
      <c r="G96" s="144">
        <v>30.23</v>
      </c>
      <c r="H96" s="144" t="s">
        <v>2451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43158</v>
      </c>
      <c r="B97" s="144" t="s">
        <v>3589</v>
      </c>
      <c r="C97" s="144" t="s">
        <v>3590</v>
      </c>
      <c r="D97" s="144" t="s">
        <v>3613</v>
      </c>
      <c r="E97" s="144" t="s">
        <v>256</v>
      </c>
      <c r="F97" s="144">
        <v>79000</v>
      </c>
      <c r="G97" s="144">
        <v>96</v>
      </c>
      <c r="H97" s="144" t="s">
        <v>2451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43158</v>
      </c>
      <c r="B98" s="144" t="s">
        <v>3592</v>
      </c>
      <c r="C98" s="144" t="s">
        <v>3593</v>
      </c>
      <c r="D98" s="144" t="s">
        <v>3594</v>
      </c>
      <c r="E98" s="144" t="s">
        <v>256</v>
      </c>
      <c r="F98" s="144">
        <v>10000</v>
      </c>
      <c r="G98" s="144">
        <v>65</v>
      </c>
      <c r="H98" s="144" t="s">
        <v>2451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43158</v>
      </c>
      <c r="B99" s="144" t="s">
        <v>3494</v>
      </c>
      <c r="C99" s="144" t="s">
        <v>3495</v>
      </c>
      <c r="D99" s="144" t="s">
        <v>3500</v>
      </c>
      <c r="E99" s="144" t="s">
        <v>256</v>
      </c>
      <c r="F99" s="144">
        <v>232000</v>
      </c>
      <c r="G99" s="144">
        <v>60.17</v>
      </c>
      <c r="H99" s="144" t="s">
        <v>2451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43158</v>
      </c>
      <c r="B100" s="144" t="s">
        <v>3597</v>
      </c>
      <c r="C100" s="144" t="s">
        <v>3598</v>
      </c>
      <c r="D100" s="144" t="s">
        <v>3614</v>
      </c>
      <c r="E100" s="144" t="s">
        <v>256</v>
      </c>
      <c r="F100" s="144">
        <v>63600</v>
      </c>
      <c r="G100" s="144">
        <v>115</v>
      </c>
      <c r="H100" s="144" t="s">
        <v>2451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43158</v>
      </c>
      <c r="B101" s="144" t="s">
        <v>2538</v>
      </c>
      <c r="C101" s="144" t="s">
        <v>3600</v>
      </c>
      <c r="D101" s="144" t="s">
        <v>3470</v>
      </c>
      <c r="E101" s="144" t="s">
        <v>256</v>
      </c>
      <c r="F101" s="144">
        <v>196988</v>
      </c>
      <c r="G101" s="144">
        <v>48.52</v>
      </c>
      <c r="H101" s="144" t="s">
        <v>2451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43158</v>
      </c>
      <c r="B102" s="144" t="s">
        <v>2865</v>
      </c>
      <c r="C102" s="144" t="s">
        <v>3601</v>
      </c>
      <c r="D102" s="144" t="s">
        <v>3470</v>
      </c>
      <c r="E102" s="144" t="s">
        <v>256</v>
      </c>
      <c r="F102" s="144">
        <v>72184</v>
      </c>
      <c r="G102" s="144">
        <v>131.28</v>
      </c>
      <c r="H102" s="144" t="s">
        <v>2451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43158</v>
      </c>
      <c r="B103" s="144" t="s">
        <v>128</v>
      </c>
      <c r="C103" s="144" t="s">
        <v>3604</v>
      </c>
      <c r="D103" s="144" t="s">
        <v>3605</v>
      </c>
      <c r="E103" s="144" t="s">
        <v>256</v>
      </c>
      <c r="F103" s="144">
        <v>14598530</v>
      </c>
      <c r="G103" s="144">
        <v>100.71</v>
      </c>
      <c r="H103" s="144" t="s">
        <v>2451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43158</v>
      </c>
      <c r="B104" s="144" t="s">
        <v>3615</v>
      </c>
      <c r="C104" s="144" t="s">
        <v>3616</v>
      </c>
      <c r="D104" s="144" t="s">
        <v>3617</v>
      </c>
      <c r="E104" s="144" t="s">
        <v>256</v>
      </c>
      <c r="F104" s="144">
        <v>62000</v>
      </c>
      <c r="G104" s="144">
        <v>68.19</v>
      </c>
      <c r="H104" s="144" t="s">
        <v>2451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43158</v>
      </c>
      <c r="B105" s="144" t="s">
        <v>3497</v>
      </c>
      <c r="C105" s="144" t="s">
        <v>3498</v>
      </c>
      <c r="D105" s="144" t="s">
        <v>3618</v>
      </c>
      <c r="E105" s="144" t="s">
        <v>256</v>
      </c>
      <c r="F105" s="144">
        <v>150000</v>
      </c>
      <c r="G105" s="144">
        <v>65.06</v>
      </c>
      <c r="H105" s="144" t="s">
        <v>2451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43158</v>
      </c>
      <c r="B106" s="144" t="s">
        <v>3619</v>
      </c>
      <c r="C106" s="144" t="s">
        <v>3620</v>
      </c>
      <c r="D106" s="144" t="s">
        <v>3621</v>
      </c>
      <c r="E106" s="144" t="s">
        <v>256</v>
      </c>
      <c r="F106" s="144">
        <v>36000</v>
      </c>
      <c r="G106" s="144">
        <v>31.33</v>
      </c>
      <c r="H106" s="144" t="s">
        <v>2451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43158</v>
      </c>
      <c r="B107" s="144" t="s">
        <v>2803</v>
      </c>
      <c r="C107" s="144" t="s">
        <v>3499</v>
      </c>
      <c r="D107" s="144" t="s">
        <v>3492</v>
      </c>
      <c r="E107" s="144" t="s">
        <v>256</v>
      </c>
      <c r="F107" s="144">
        <v>142783</v>
      </c>
      <c r="G107" s="144">
        <v>69.3</v>
      </c>
      <c r="H107" s="144" t="s">
        <v>2451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43158</v>
      </c>
      <c r="B108" s="144" t="s">
        <v>2803</v>
      </c>
      <c r="C108" s="144" t="s">
        <v>3499</v>
      </c>
      <c r="D108" s="144" t="s">
        <v>3608</v>
      </c>
      <c r="E108" s="144" t="s">
        <v>256</v>
      </c>
      <c r="F108" s="144">
        <v>177094</v>
      </c>
      <c r="G108" s="144">
        <v>71.989999999999995</v>
      </c>
      <c r="H108" s="144" t="s">
        <v>2451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43158</v>
      </c>
      <c r="B109" s="144" t="s">
        <v>3609</v>
      </c>
      <c r="C109" s="144" t="s">
        <v>3610</v>
      </c>
      <c r="D109" s="144" t="s">
        <v>3622</v>
      </c>
      <c r="E109" s="144" t="s">
        <v>256</v>
      </c>
      <c r="F109" s="144">
        <v>56000</v>
      </c>
      <c r="G109" s="144">
        <v>30.35</v>
      </c>
      <c r="H109" s="144" t="s">
        <v>2451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43158</v>
      </c>
      <c r="B110" s="144" t="s">
        <v>3609</v>
      </c>
      <c r="C110" s="144" t="s">
        <v>3610</v>
      </c>
      <c r="D110" s="144" t="s">
        <v>3621</v>
      </c>
      <c r="E110" s="144" t="s">
        <v>256</v>
      </c>
      <c r="F110" s="144">
        <v>144000</v>
      </c>
      <c r="G110" s="144">
        <v>30.25</v>
      </c>
      <c r="H110" s="144" t="s">
        <v>2451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43158</v>
      </c>
      <c r="B111" s="144" t="s">
        <v>3471</v>
      </c>
      <c r="C111" s="144" t="s">
        <v>3472</v>
      </c>
      <c r="D111" s="144" t="s">
        <v>3623</v>
      </c>
      <c r="E111" s="144" t="s">
        <v>256</v>
      </c>
      <c r="F111" s="144">
        <v>75000</v>
      </c>
      <c r="G111" s="144">
        <v>86</v>
      </c>
      <c r="H111" s="144" t="s">
        <v>2451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43158</v>
      </c>
      <c r="B112" s="144" t="s">
        <v>2536</v>
      </c>
      <c r="C112" s="144" t="s">
        <v>3624</v>
      </c>
      <c r="D112" s="144" t="s">
        <v>3625</v>
      </c>
      <c r="E112" s="144" t="s">
        <v>256</v>
      </c>
      <c r="F112" s="144">
        <v>163400</v>
      </c>
      <c r="G112" s="144">
        <v>92.06</v>
      </c>
      <c r="H112" s="144" t="s">
        <v>2451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97"/>
  <sheetViews>
    <sheetView zoomScale="80" zoomScaleNormal="80" workbookViewId="0">
      <selection activeCell="Q90" sqref="Q90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2999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0" t="s">
        <v>265</v>
      </c>
      <c r="K9" s="58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2414</v>
      </c>
      <c r="F10" s="422">
        <v>750</v>
      </c>
      <c r="G10" s="422">
        <v>825</v>
      </c>
      <c r="H10" s="422">
        <v>724.5</v>
      </c>
      <c r="I10" s="423">
        <v>600</v>
      </c>
      <c r="J10" s="556" t="s">
        <v>3425</v>
      </c>
      <c r="K10" s="556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2475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51" t="s">
        <v>2991</v>
      </c>
      <c r="K11" s="551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2188</v>
      </c>
      <c r="O11" s="405">
        <v>43132</v>
      </c>
      <c r="P11" s="436"/>
      <c r="R11" s="202"/>
      <c r="S11" s="206" t="s">
        <v>2462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270</v>
      </c>
      <c r="F12" s="431">
        <f>(145.5+133.5)/2</f>
        <v>139.5</v>
      </c>
      <c r="G12" s="432">
        <v>131</v>
      </c>
      <c r="H12" s="432">
        <v>131</v>
      </c>
      <c r="I12" s="433" t="s">
        <v>2959</v>
      </c>
      <c r="J12" s="551" t="s">
        <v>2986</v>
      </c>
      <c r="K12" s="551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2188</v>
      </c>
      <c r="O12" s="405">
        <v>43132</v>
      </c>
      <c r="P12" s="436"/>
      <c r="R12" s="202"/>
      <c r="S12" s="206" t="s">
        <v>2461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51" t="s">
        <v>3003</v>
      </c>
      <c r="K13" s="551"/>
      <c r="L13" s="434">
        <f>H13-F13-K13</f>
        <v>-36.5</v>
      </c>
      <c r="M13" s="435">
        <f t="shared" si="4"/>
        <v>-4.0264754550468837E-2</v>
      </c>
      <c r="N13" s="431" t="s">
        <v>2188</v>
      </c>
      <c r="O13" s="405">
        <v>43133</v>
      </c>
      <c r="P13" s="436"/>
      <c r="R13" s="202"/>
      <c r="S13" s="206" t="s">
        <v>2462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2967</v>
      </c>
      <c r="J14" s="551" t="s">
        <v>2985</v>
      </c>
      <c r="K14" s="551"/>
      <c r="L14" s="434">
        <f t="shared" ref="L14:L15" si="5">H14-F14-K14</f>
        <v>-34.5</v>
      </c>
      <c r="M14" s="435">
        <f t="shared" ref="M14:M16" si="6">L14/F14</f>
        <v>-5.2233156699470096E-2</v>
      </c>
      <c r="N14" s="431" t="s">
        <v>2188</v>
      </c>
      <c r="O14" s="405">
        <v>43132</v>
      </c>
      <c r="P14" s="436"/>
      <c r="R14" s="202"/>
      <c r="S14" s="206" t="s">
        <v>2461</v>
      </c>
      <c r="T14" s="204"/>
      <c r="Z14" s="204"/>
    </row>
    <row r="15" spans="1:27" s="148" customFormat="1" ht="15" customHeight="1">
      <c r="A15" s="418">
        <v>6</v>
      </c>
      <c r="B15" s="419">
        <v>43119</v>
      </c>
      <c r="C15" s="420"/>
      <c r="D15" s="421" t="s">
        <v>66</v>
      </c>
      <c r="E15" s="422" t="s">
        <v>2919</v>
      </c>
      <c r="F15" s="422">
        <v>171</v>
      </c>
      <c r="G15" s="422">
        <v>160</v>
      </c>
      <c r="H15" s="422">
        <v>176.75</v>
      </c>
      <c r="I15" s="423" t="s">
        <v>2968</v>
      </c>
      <c r="J15" s="556" t="s">
        <v>3511</v>
      </c>
      <c r="K15" s="556"/>
      <c r="L15" s="424">
        <f t="shared" si="5"/>
        <v>5.75</v>
      </c>
      <c r="M15" s="425">
        <f t="shared" si="6"/>
        <v>3.3625730994152045E-2</v>
      </c>
      <c r="N15" s="422" t="s">
        <v>272</v>
      </c>
      <c r="O15" s="426">
        <v>43158</v>
      </c>
      <c r="P15" s="427"/>
      <c r="R15" s="202"/>
      <c r="S15" s="206" t="s">
        <v>2461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2414</v>
      </c>
      <c r="F16" s="431">
        <v>1381.5</v>
      </c>
      <c r="G16" s="432">
        <v>1444</v>
      </c>
      <c r="H16" s="432">
        <v>1455</v>
      </c>
      <c r="I16" s="433">
        <v>1250</v>
      </c>
      <c r="J16" s="551" t="s">
        <v>2992</v>
      </c>
      <c r="K16" s="551"/>
      <c r="L16" s="437">
        <f>F16-H16</f>
        <v>-73.5</v>
      </c>
      <c r="M16" s="435">
        <f t="shared" si="6"/>
        <v>-5.3203040173724216E-2</v>
      </c>
      <c r="N16" s="431" t="s">
        <v>2188</v>
      </c>
      <c r="O16" s="405">
        <v>43132</v>
      </c>
      <c r="P16" s="436"/>
      <c r="R16" s="202"/>
      <c r="S16" s="206" t="s">
        <v>2462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2414</v>
      </c>
      <c r="F17" s="422">
        <v>435</v>
      </c>
      <c r="G17" s="422">
        <v>455</v>
      </c>
      <c r="H17" s="422">
        <v>417.5</v>
      </c>
      <c r="I17" s="423">
        <v>390</v>
      </c>
      <c r="J17" s="556" t="s">
        <v>3000</v>
      </c>
      <c r="K17" s="556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2462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51" t="s">
        <v>3406</v>
      </c>
      <c r="K18" s="551"/>
      <c r="L18" s="434">
        <f t="shared" ref="L18" si="8">H18-F18-K18</f>
        <v>-57</v>
      </c>
      <c r="M18" s="435">
        <f t="shared" si="7"/>
        <v>-5.3420805998125584E-2</v>
      </c>
      <c r="N18" s="431" t="s">
        <v>2188</v>
      </c>
      <c r="O18" s="405">
        <v>43146</v>
      </c>
      <c r="P18" s="436"/>
      <c r="R18" s="202"/>
      <c r="S18" s="206" t="s">
        <v>2462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2944</v>
      </c>
      <c r="J19" s="551" t="s">
        <v>3012</v>
      </c>
      <c r="K19" s="551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2188</v>
      </c>
      <c r="O19" s="405">
        <v>43137</v>
      </c>
      <c r="P19" s="436"/>
      <c r="R19" s="202"/>
      <c r="S19" s="206" t="s">
        <v>2461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3005</v>
      </c>
      <c r="G20" s="200">
        <v>684</v>
      </c>
      <c r="H20" s="200"/>
      <c r="I20" s="403" t="s">
        <v>3006</v>
      </c>
      <c r="J20" s="578" t="s">
        <v>271</v>
      </c>
      <c r="K20" s="578"/>
      <c r="L20" s="404"/>
      <c r="M20" s="200"/>
      <c r="N20" s="200"/>
      <c r="O20" s="300"/>
      <c r="P20" s="227">
        <f>VLOOKUP(D20,Sheet2!$A$1:M2084,6,0)</f>
        <v>721.15</v>
      </c>
      <c r="R20" s="202"/>
      <c r="S20" s="206" t="s">
        <v>2461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56" t="s">
        <v>3008</v>
      </c>
      <c r="K21" s="556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2461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1058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3009</v>
      </c>
      <c r="J22" s="556" t="s">
        <v>3374</v>
      </c>
      <c r="K22" s="556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2461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56" t="s">
        <v>3383</v>
      </c>
      <c r="K23" s="556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2462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56" t="s">
        <v>3356</v>
      </c>
      <c r="K24" s="556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2461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2414</v>
      </c>
      <c r="F25" s="422">
        <v>815</v>
      </c>
      <c r="G25" s="422">
        <v>855</v>
      </c>
      <c r="H25" s="422">
        <v>767.5</v>
      </c>
      <c r="I25" s="423" t="s">
        <v>3010</v>
      </c>
      <c r="J25" s="556" t="s">
        <v>3011</v>
      </c>
      <c r="K25" s="556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2461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56" t="s">
        <v>2575</v>
      </c>
      <c r="K26" s="556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2462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3013</v>
      </c>
      <c r="J27" s="556" t="s">
        <v>3359</v>
      </c>
      <c r="K27" s="556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2463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3021</v>
      </c>
      <c r="J28" s="551" t="s">
        <v>3358</v>
      </c>
      <c r="K28" s="551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2188</v>
      </c>
      <c r="O28" s="405">
        <v>43139</v>
      </c>
      <c r="P28" s="436"/>
      <c r="R28" s="202"/>
      <c r="S28" s="206" t="s">
        <v>2462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3357</v>
      </c>
      <c r="J29" s="556" t="s">
        <v>3397</v>
      </c>
      <c r="K29" s="556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2461</v>
      </c>
      <c r="T29" s="204"/>
      <c r="Z29" s="204"/>
    </row>
    <row r="30" spans="1:26" s="148" customFormat="1" ht="15" customHeight="1">
      <c r="A30" s="428">
        <v>21</v>
      </c>
      <c r="B30" s="429">
        <v>43139</v>
      </c>
      <c r="C30" s="406"/>
      <c r="D30" s="430" t="s">
        <v>94</v>
      </c>
      <c r="E30" s="431" t="s">
        <v>270</v>
      </c>
      <c r="F30" s="431">
        <v>1677.5</v>
      </c>
      <c r="G30" s="432">
        <v>1630</v>
      </c>
      <c r="H30" s="432">
        <v>1610</v>
      </c>
      <c r="I30" s="433">
        <v>1780</v>
      </c>
      <c r="J30" s="551" t="s">
        <v>3437</v>
      </c>
      <c r="K30" s="551"/>
      <c r="L30" s="434">
        <f t="shared" ref="L30" si="23">H30-F30-K30</f>
        <v>-67.5</v>
      </c>
      <c r="M30" s="435">
        <f t="shared" ref="M30" si="24">L30/F30</f>
        <v>-4.0238450074515646E-2</v>
      </c>
      <c r="N30" s="431" t="s">
        <v>2188</v>
      </c>
      <c r="O30" s="405">
        <v>43152</v>
      </c>
      <c r="P30" s="436"/>
      <c r="R30" s="202"/>
      <c r="S30" s="206" t="s">
        <v>2462</v>
      </c>
      <c r="T30" s="204"/>
      <c r="Z30" s="204"/>
    </row>
    <row r="31" spans="1:26" s="148" customFormat="1" ht="15" customHeight="1">
      <c r="A31" s="418">
        <v>22</v>
      </c>
      <c r="B31" s="479">
        <v>43139</v>
      </c>
      <c r="C31" s="480"/>
      <c r="D31" s="481" t="s">
        <v>35</v>
      </c>
      <c r="E31" s="482" t="s">
        <v>270</v>
      </c>
      <c r="F31" s="482">
        <v>251</v>
      </c>
      <c r="G31" s="422">
        <v>240</v>
      </c>
      <c r="H31" s="422">
        <v>261.5</v>
      </c>
      <c r="I31" s="423">
        <v>275</v>
      </c>
      <c r="J31" s="556" t="s">
        <v>3364</v>
      </c>
      <c r="K31" s="556"/>
      <c r="L31" s="424">
        <f t="shared" ref="L31" si="25">H31-F31-K31</f>
        <v>10.5</v>
      </c>
      <c r="M31" s="425">
        <f t="shared" ref="M31" si="26">L31/F31</f>
        <v>4.1832669322709161E-2</v>
      </c>
      <c r="N31" s="422" t="s">
        <v>272</v>
      </c>
      <c r="O31" s="426">
        <v>43139</v>
      </c>
      <c r="P31" s="427"/>
      <c r="S31" s="499" t="s">
        <v>2463</v>
      </c>
    </row>
    <row r="32" spans="1:26" s="148" customFormat="1" ht="15" customHeight="1">
      <c r="A32" s="418">
        <v>23</v>
      </c>
      <c r="B32" s="479">
        <v>43140</v>
      </c>
      <c r="C32" s="480"/>
      <c r="D32" s="481" t="s">
        <v>232</v>
      </c>
      <c r="E32" s="482" t="s">
        <v>270</v>
      </c>
      <c r="F32" s="482">
        <v>1517.5</v>
      </c>
      <c r="G32" s="422">
        <v>1450</v>
      </c>
      <c r="H32" s="422">
        <v>1559</v>
      </c>
      <c r="I32" s="423">
        <v>1650</v>
      </c>
      <c r="J32" s="556" t="s">
        <v>3371</v>
      </c>
      <c r="K32" s="556"/>
      <c r="L32" s="424">
        <f t="shared" ref="L32" si="27">H32-F32-K32</f>
        <v>41.5</v>
      </c>
      <c r="M32" s="425">
        <f t="shared" ref="M32" si="28">L32/F32</f>
        <v>2.7347611202635916E-2</v>
      </c>
      <c r="N32" s="422" t="s">
        <v>272</v>
      </c>
      <c r="O32" s="426">
        <v>43140</v>
      </c>
      <c r="P32" s="427"/>
      <c r="S32" s="499" t="s">
        <v>2462</v>
      </c>
    </row>
    <row r="33" spans="1:39" s="487" customFormat="1" ht="15" customHeight="1">
      <c r="A33" s="486">
        <v>24</v>
      </c>
      <c r="B33" s="385">
        <v>43140</v>
      </c>
      <c r="C33" s="478"/>
      <c r="D33" s="477" t="s">
        <v>83</v>
      </c>
      <c r="E33" s="120" t="s">
        <v>270</v>
      </c>
      <c r="F33" s="485" t="s">
        <v>3373</v>
      </c>
      <c r="G33" s="190">
        <v>1275</v>
      </c>
      <c r="H33" s="190"/>
      <c r="I33" s="485">
        <v>1450</v>
      </c>
      <c r="J33" s="578" t="s">
        <v>271</v>
      </c>
      <c r="K33" s="578"/>
      <c r="L33" s="190"/>
      <c r="M33" s="190"/>
      <c r="N33" s="190"/>
      <c r="O33" s="378"/>
      <c r="P33" s="227">
        <f>VLOOKUP(D33,Sheet2!$A$1:M2094,6,0)</f>
        <v>1346.35</v>
      </c>
      <c r="Q33" s="148"/>
      <c r="R33" s="148"/>
      <c r="S33" s="499" t="s">
        <v>2463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87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51" t="s">
        <v>3412</v>
      </c>
      <c r="K34" s="551"/>
      <c r="L34" s="434">
        <f t="shared" ref="L34" si="29">H34-F34-K34</f>
        <v>-25</v>
      </c>
      <c r="M34" s="435">
        <f t="shared" ref="M34" si="30">L34/F34</f>
        <v>-4.716981132075472E-2</v>
      </c>
      <c r="N34" s="431" t="s">
        <v>2188</v>
      </c>
      <c r="O34" s="405">
        <v>43147</v>
      </c>
      <c r="P34" s="436"/>
      <c r="Q34" s="148"/>
      <c r="R34" s="148"/>
      <c r="S34" s="499" t="s">
        <v>2461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87" customFormat="1" ht="15" customHeight="1">
      <c r="A35" s="418">
        <v>26</v>
      </c>
      <c r="B35" s="479">
        <v>43143</v>
      </c>
      <c r="C35" s="480"/>
      <c r="D35" s="481" t="s">
        <v>105</v>
      </c>
      <c r="E35" s="482" t="s">
        <v>270</v>
      </c>
      <c r="F35" s="482">
        <v>2042.5</v>
      </c>
      <c r="G35" s="422">
        <v>1975</v>
      </c>
      <c r="H35" s="422">
        <v>2112.5</v>
      </c>
      <c r="I35" s="423" t="s">
        <v>3375</v>
      </c>
      <c r="J35" s="556" t="s">
        <v>3399</v>
      </c>
      <c r="K35" s="556"/>
      <c r="L35" s="424">
        <f t="shared" ref="L35" si="31">H35-F35-K35</f>
        <v>70</v>
      </c>
      <c r="M35" s="425">
        <f t="shared" ref="M35" si="32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499" t="s">
        <v>2462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87" customFormat="1" ht="15" customHeight="1">
      <c r="A36" s="418">
        <v>27</v>
      </c>
      <c r="B36" s="479">
        <v>43143</v>
      </c>
      <c r="C36" s="480"/>
      <c r="D36" s="481" t="s">
        <v>92</v>
      </c>
      <c r="E36" s="482" t="s">
        <v>270</v>
      </c>
      <c r="F36" s="482">
        <v>298.5</v>
      </c>
      <c r="G36" s="422">
        <v>284</v>
      </c>
      <c r="H36" s="422">
        <v>311.5</v>
      </c>
      <c r="I36" s="423">
        <v>330</v>
      </c>
      <c r="J36" s="556" t="s">
        <v>3381</v>
      </c>
      <c r="K36" s="556"/>
      <c r="L36" s="424">
        <f t="shared" ref="L36" si="33">H36-F36-K36</f>
        <v>13</v>
      </c>
      <c r="M36" s="425">
        <f t="shared" ref="M36" si="34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499" t="s">
        <v>2461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87" customFormat="1" ht="15" customHeight="1">
      <c r="A37" s="486">
        <v>28</v>
      </c>
      <c r="B37" s="385">
        <v>43143</v>
      </c>
      <c r="C37" s="478"/>
      <c r="D37" s="477" t="s">
        <v>99</v>
      </c>
      <c r="E37" s="120" t="s">
        <v>270</v>
      </c>
      <c r="F37" s="496" t="s">
        <v>3376</v>
      </c>
      <c r="G37" s="190">
        <v>250</v>
      </c>
      <c r="H37" s="190"/>
      <c r="I37" s="496">
        <v>310</v>
      </c>
      <c r="J37" s="578" t="s">
        <v>271</v>
      </c>
      <c r="K37" s="578"/>
      <c r="L37" s="190"/>
      <c r="M37" s="190"/>
      <c r="N37" s="190"/>
      <c r="O37" s="378"/>
      <c r="P37" s="227">
        <f>VLOOKUP(D37,Sheet2!$A$1:M2098,6,0)</f>
        <v>266.39999999999998</v>
      </c>
      <c r="Q37" s="148"/>
      <c r="R37" s="148"/>
      <c r="S37" s="499" t="s">
        <v>2475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87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51" t="s">
        <v>3426</v>
      </c>
      <c r="K38" s="551"/>
      <c r="L38" s="434">
        <f t="shared" ref="L38:L39" si="35">H38-F38-K38</f>
        <v>-20</v>
      </c>
      <c r="M38" s="435">
        <f t="shared" ref="M38:M39" si="36">L38/F38</f>
        <v>-0.13745704467353953</v>
      </c>
      <c r="N38" s="431" t="s">
        <v>2188</v>
      </c>
      <c r="O38" s="405">
        <v>43150</v>
      </c>
      <c r="P38" s="436"/>
      <c r="Q38" s="148"/>
      <c r="R38" s="148"/>
      <c r="S38" s="499" t="s">
        <v>2475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87" customFormat="1" ht="15" customHeight="1">
      <c r="A39" s="519">
        <v>30</v>
      </c>
      <c r="B39" s="518">
        <v>43143</v>
      </c>
      <c r="C39" s="520"/>
      <c r="D39" s="521" t="s">
        <v>163</v>
      </c>
      <c r="E39" s="522" t="s">
        <v>270</v>
      </c>
      <c r="F39" s="522">
        <v>287</v>
      </c>
      <c r="G39" s="523">
        <v>272</v>
      </c>
      <c r="H39" s="523">
        <v>295.5</v>
      </c>
      <c r="I39" s="522" t="s">
        <v>3377</v>
      </c>
      <c r="J39" s="600" t="s">
        <v>3464</v>
      </c>
      <c r="K39" s="600"/>
      <c r="L39" s="524">
        <f t="shared" si="35"/>
        <v>8.5</v>
      </c>
      <c r="M39" s="525">
        <f t="shared" si="36"/>
        <v>2.9616724738675958E-2</v>
      </c>
      <c r="N39" s="526" t="s">
        <v>272</v>
      </c>
      <c r="O39" s="527">
        <v>43154</v>
      </c>
      <c r="P39" s="528"/>
      <c r="Q39" s="148"/>
      <c r="R39" s="148"/>
      <c r="S39" s="499" t="s">
        <v>2462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87" customFormat="1" ht="15" customHeight="1">
      <c r="A40" s="486">
        <v>31</v>
      </c>
      <c r="B40" s="385">
        <v>43145</v>
      </c>
      <c r="C40" s="478"/>
      <c r="D40" s="477" t="s">
        <v>59</v>
      </c>
      <c r="E40" s="120" t="s">
        <v>270</v>
      </c>
      <c r="F40" s="500" t="s">
        <v>3382</v>
      </c>
      <c r="G40" s="190">
        <v>1050</v>
      </c>
      <c r="H40" s="190"/>
      <c r="I40" s="500">
        <v>1200</v>
      </c>
      <c r="J40" s="578" t="s">
        <v>271</v>
      </c>
      <c r="K40" s="578"/>
      <c r="L40" s="190"/>
      <c r="M40" s="190"/>
      <c r="N40" s="190"/>
      <c r="O40" s="378"/>
      <c r="P40" s="227">
        <f>VLOOKUP(D40,Sheet2!$A$1:M2101,6,0)</f>
        <v>1049.1500000000001</v>
      </c>
      <c r="Q40" s="148"/>
      <c r="R40" s="148"/>
      <c r="S40" s="158" t="s">
        <v>2462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87" customFormat="1" ht="15" customHeight="1">
      <c r="A41" s="428">
        <v>32</v>
      </c>
      <c r="B41" s="429">
        <v>43145</v>
      </c>
      <c r="C41" s="406"/>
      <c r="D41" s="430" t="s">
        <v>190</v>
      </c>
      <c r="E41" s="431" t="s">
        <v>270</v>
      </c>
      <c r="F41" s="431">
        <v>159.5</v>
      </c>
      <c r="G41" s="432">
        <v>150</v>
      </c>
      <c r="H41" s="432">
        <v>146</v>
      </c>
      <c r="I41" s="433">
        <v>180</v>
      </c>
      <c r="J41" s="551" t="s">
        <v>3467</v>
      </c>
      <c r="K41" s="551"/>
      <c r="L41" s="434">
        <f t="shared" ref="L41" si="37">H41-F41-K41</f>
        <v>-13.5</v>
      </c>
      <c r="M41" s="435">
        <f t="shared" ref="M41" si="38">L41/F41</f>
        <v>-8.4639498432601878E-2</v>
      </c>
      <c r="N41" s="431" t="s">
        <v>2188</v>
      </c>
      <c r="O41" s="405">
        <v>43153</v>
      </c>
      <c r="P41" s="436"/>
      <c r="Q41" s="148"/>
      <c r="R41" s="148"/>
      <c r="S41" s="158" t="s">
        <v>2475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87" customFormat="1" ht="15" customHeight="1">
      <c r="A42" s="486">
        <v>33</v>
      </c>
      <c r="B42" s="385">
        <v>43145</v>
      </c>
      <c r="C42" s="478"/>
      <c r="D42" s="477" t="s">
        <v>70</v>
      </c>
      <c r="E42" s="120" t="s">
        <v>270</v>
      </c>
      <c r="F42" s="500" t="s">
        <v>3384</v>
      </c>
      <c r="G42" s="190">
        <v>510</v>
      </c>
      <c r="H42" s="190"/>
      <c r="I42" s="500">
        <v>580</v>
      </c>
      <c r="J42" s="578" t="s">
        <v>271</v>
      </c>
      <c r="K42" s="578"/>
      <c r="L42" s="190"/>
      <c r="M42" s="190"/>
      <c r="N42" s="190"/>
      <c r="O42" s="378"/>
      <c r="P42" s="227">
        <f>VLOOKUP(D42,Sheet2!$A$1:M2103,6,0)</f>
        <v>540.4</v>
      </c>
      <c r="Q42" s="148"/>
      <c r="R42" s="148"/>
      <c r="S42" s="158" t="s">
        <v>2462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87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3398</v>
      </c>
      <c r="J43" s="551" t="s">
        <v>3424</v>
      </c>
      <c r="K43" s="551"/>
      <c r="L43" s="434">
        <f t="shared" ref="L43" si="39">H43-F43-K43</f>
        <v>-17.5</v>
      </c>
      <c r="M43" s="435">
        <f t="shared" ref="M43" si="40">L43/F43</f>
        <v>-6.2388591800356503E-2</v>
      </c>
      <c r="N43" s="431" t="s">
        <v>2188</v>
      </c>
      <c r="O43" s="405">
        <v>43150</v>
      </c>
      <c r="P43" s="436"/>
      <c r="Q43" s="148"/>
      <c r="R43" s="148"/>
      <c r="S43" s="499" t="s">
        <v>2461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87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51" t="s">
        <v>3427</v>
      </c>
      <c r="K44" s="551"/>
      <c r="L44" s="434">
        <f t="shared" ref="L44" si="41">H44-F44-K44</f>
        <v>-21</v>
      </c>
      <c r="M44" s="435">
        <f t="shared" ref="M44" si="42">L44/F44</f>
        <v>-0.15217391304347827</v>
      </c>
      <c r="N44" s="431" t="s">
        <v>2188</v>
      </c>
      <c r="O44" s="405">
        <v>43150</v>
      </c>
      <c r="P44" s="436"/>
      <c r="Q44" s="148"/>
      <c r="R44" s="148"/>
      <c r="S44" s="499" t="s">
        <v>2475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87" customFormat="1" ht="15" customHeight="1">
      <c r="A45" s="486">
        <v>36</v>
      </c>
      <c r="B45" s="385">
        <v>43146</v>
      </c>
      <c r="C45" s="478"/>
      <c r="D45" s="477" t="s">
        <v>195</v>
      </c>
      <c r="E45" s="120" t="s">
        <v>270</v>
      </c>
      <c r="F45" s="502" t="s">
        <v>3403</v>
      </c>
      <c r="G45" s="190">
        <v>394</v>
      </c>
      <c r="H45" s="190"/>
      <c r="I45" s="502" t="s">
        <v>3404</v>
      </c>
      <c r="J45" s="578" t="s">
        <v>271</v>
      </c>
      <c r="K45" s="578"/>
      <c r="L45" s="190"/>
      <c r="M45" s="190"/>
      <c r="N45" s="190"/>
      <c r="O45" s="378"/>
      <c r="P45" s="227">
        <f>VLOOKUP(D45,Sheet2!$A$1:M2106,6,0)</f>
        <v>407.9</v>
      </c>
      <c r="Q45" s="148"/>
      <c r="R45" s="148"/>
      <c r="S45" s="158" t="s">
        <v>2461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87" customFormat="1" ht="15" customHeight="1">
      <c r="A46" s="486">
        <v>37</v>
      </c>
      <c r="B46" s="511">
        <v>43151</v>
      </c>
      <c r="C46" s="478"/>
      <c r="D46" s="477" t="s">
        <v>455</v>
      </c>
      <c r="E46" s="120" t="s">
        <v>270</v>
      </c>
      <c r="F46" s="510" t="s">
        <v>3431</v>
      </c>
      <c r="G46" s="190">
        <v>167</v>
      </c>
      <c r="H46" s="190"/>
      <c r="I46" s="500">
        <v>195</v>
      </c>
      <c r="J46" s="578" t="s">
        <v>271</v>
      </c>
      <c r="K46" s="578"/>
      <c r="L46" s="190"/>
      <c r="M46" s="190"/>
      <c r="N46" s="190"/>
      <c r="O46" s="378"/>
      <c r="P46" s="227">
        <f>VLOOKUP(D46,Sheet2!$A$1:M2107,6,0)</f>
        <v>179.6</v>
      </c>
      <c r="Q46" s="148"/>
      <c r="R46" s="148"/>
      <c r="S46" s="158" t="s">
        <v>2462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87" customFormat="1" ht="15" customHeight="1">
      <c r="A47" s="428">
        <v>38</v>
      </c>
      <c r="B47" s="429">
        <v>43152</v>
      </c>
      <c r="C47" s="406"/>
      <c r="D47" s="430" t="s">
        <v>128</v>
      </c>
      <c r="E47" s="431" t="s">
        <v>270</v>
      </c>
      <c r="F47" s="431">
        <v>117.5</v>
      </c>
      <c r="G47" s="432">
        <v>107</v>
      </c>
      <c r="H47" s="432">
        <v>100</v>
      </c>
      <c r="I47" s="433">
        <v>137</v>
      </c>
      <c r="J47" s="551" t="s">
        <v>3519</v>
      </c>
      <c r="K47" s="551"/>
      <c r="L47" s="434">
        <f t="shared" ref="L47" si="43">H47-F47-K47</f>
        <v>-17.5</v>
      </c>
      <c r="M47" s="435">
        <f t="shared" ref="M47" si="44">L47/F47</f>
        <v>-0.14893617021276595</v>
      </c>
      <c r="N47" s="431" t="s">
        <v>2188</v>
      </c>
      <c r="O47" s="405">
        <v>43158</v>
      </c>
      <c r="P47" s="436"/>
      <c r="Q47" s="148"/>
      <c r="R47" s="148"/>
      <c r="S47" s="158" t="s">
        <v>2475</v>
      </c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87" customFormat="1" ht="15" customHeight="1">
      <c r="A48" s="519">
        <v>39</v>
      </c>
      <c r="B48" s="518">
        <v>43153</v>
      </c>
      <c r="C48" s="520"/>
      <c r="D48" s="521" t="s">
        <v>138</v>
      </c>
      <c r="E48" s="522" t="s">
        <v>270</v>
      </c>
      <c r="F48" s="522">
        <v>270.5</v>
      </c>
      <c r="G48" s="523">
        <v>257</v>
      </c>
      <c r="H48" s="523">
        <v>279.5</v>
      </c>
      <c r="I48" s="522" t="s">
        <v>3452</v>
      </c>
      <c r="J48" s="600" t="s">
        <v>3477</v>
      </c>
      <c r="K48" s="600"/>
      <c r="L48" s="524">
        <f t="shared" ref="L48" si="45">H48-F48-K48</f>
        <v>9</v>
      </c>
      <c r="M48" s="525">
        <f t="shared" ref="M48" si="46">L48/F48</f>
        <v>3.3271719038817003E-2</v>
      </c>
      <c r="N48" s="526" t="s">
        <v>272</v>
      </c>
      <c r="O48" s="527">
        <v>43157</v>
      </c>
      <c r="P48" s="528"/>
      <c r="Q48" s="148"/>
      <c r="R48" s="148"/>
      <c r="S48" s="158" t="s">
        <v>2461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487" customFormat="1" ht="15" customHeight="1">
      <c r="A49" s="486">
        <v>40</v>
      </c>
      <c r="B49" s="385">
        <v>43153</v>
      </c>
      <c r="C49" s="478"/>
      <c r="D49" s="65" t="s">
        <v>51</v>
      </c>
      <c r="E49" s="120" t="s">
        <v>2414</v>
      </c>
      <c r="F49" s="516" t="s">
        <v>3453</v>
      </c>
      <c r="G49" s="190">
        <v>640</v>
      </c>
      <c r="H49" s="190"/>
      <c r="I49" s="485">
        <v>550</v>
      </c>
      <c r="J49" s="578" t="s">
        <v>271</v>
      </c>
      <c r="K49" s="578"/>
      <c r="L49" s="190"/>
      <c r="M49" s="190"/>
      <c r="N49" s="190"/>
      <c r="O49" s="378"/>
      <c r="P49" s="227">
        <f>VLOOKUP(D49,Sheet2!$A$1:M2110,6,0)</f>
        <v>622.9</v>
      </c>
      <c r="Q49" s="148"/>
      <c r="R49" s="148"/>
      <c r="S49" s="158" t="s">
        <v>2462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487" customFormat="1" ht="15" customHeight="1">
      <c r="A50" s="418">
        <v>41</v>
      </c>
      <c r="B50" s="419">
        <v>43154</v>
      </c>
      <c r="C50" s="420"/>
      <c r="D50" s="421" t="s">
        <v>110</v>
      </c>
      <c r="E50" s="422" t="s">
        <v>270</v>
      </c>
      <c r="F50" s="422">
        <v>511</v>
      </c>
      <c r="G50" s="422">
        <v>485</v>
      </c>
      <c r="H50" s="422">
        <v>524</v>
      </c>
      <c r="I50" s="423">
        <v>560</v>
      </c>
      <c r="J50" s="556" t="s">
        <v>3381</v>
      </c>
      <c r="K50" s="556"/>
      <c r="L50" s="424">
        <f t="shared" ref="L50" si="47">H50-F50-K50</f>
        <v>13</v>
      </c>
      <c r="M50" s="425">
        <f t="shared" ref="M50" si="48">L50/F50</f>
        <v>2.5440313111545987E-2</v>
      </c>
      <c r="N50" s="422" t="s">
        <v>272</v>
      </c>
      <c r="O50" s="426">
        <v>43158</v>
      </c>
      <c r="P50" s="427"/>
      <c r="Q50" s="148"/>
      <c r="R50" s="148"/>
      <c r="S50" s="158" t="s">
        <v>2462</v>
      </c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487" customFormat="1" ht="15" customHeight="1">
      <c r="A51" s="418">
        <v>42</v>
      </c>
      <c r="B51" s="419">
        <v>43154</v>
      </c>
      <c r="C51" s="420"/>
      <c r="D51" s="421" t="s">
        <v>81</v>
      </c>
      <c r="E51" s="422" t="s">
        <v>270</v>
      </c>
      <c r="F51" s="422">
        <v>243.5</v>
      </c>
      <c r="G51" s="422">
        <v>234</v>
      </c>
      <c r="H51" s="422">
        <v>249.75</v>
      </c>
      <c r="I51" s="423" t="s">
        <v>3466</v>
      </c>
      <c r="J51" s="556" t="s">
        <v>3512</v>
      </c>
      <c r="K51" s="556"/>
      <c r="L51" s="424">
        <f t="shared" ref="L51" si="49">H51-F51-K51</f>
        <v>6.25</v>
      </c>
      <c r="M51" s="425">
        <f t="shared" ref="M51:M52" si="50">L51/F51</f>
        <v>2.5667351129363448E-2</v>
      </c>
      <c r="N51" s="422" t="s">
        <v>272</v>
      </c>
      <c r="O51" s="426">
        <v>43158</v>
      </c>
      <c r="P51" s="427"/>
      <c r="Q51" s="148"/>
      <c r="R51" s="148"/>
      <c r="S51" s="158" t="s">
        <v>2461</v>
      </c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s="487" customFormat="1" ht="15" customHeight="1">
      <c r="A52" s="418">
        <v>43</v>
      </c>
      <c r="B52" s="419">
        <v>43157</v>
      </c>
      <c r="C52" s="420"/>
      <c r="D52" s="421" t="s">
        <v>354</v>
      </c>
      <c r="E52" s="422" t="s">
        <v>2414</v>
      </c>
      <c r="F52" s="422">
        <v>830</v>
      </c>
      <c r="G52" s="422">
        <v>865</v>
      </c>
      <c r="H52" s="422">
        <v>805</v>
      </c>
      <c r="I52" s="423">
        <v>770</v>
      </c>
      <c r="J52" s="556" t="s">
        <v>3518</v>
      </c>
      <c r="K52" s="556"/>
      <c r="L52" s="424">
        <f>F52-H52</f>
        <v>25</v>
      </c>
      <c r="M52" s="425">
        <f t="shared" si="50"/>
        <v>3.0120481927710843E-2</v>
      </c>
      <c r="N52" s="422" t="s">
        <v>272</v>
      </c>
      <c r="O52" s="426">
        <v>43158</v>
      </c>
      <c r="P52" s="427"/>
      <c r="Q52" s="148"/>
      <c r="R52" s="148"/>
      <c r="S52" s="158" t="s">
        <v>2461</v>
      </c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1:39" s="487" customFormat="1" ht="15" customHeight="1">
      <c r="A53" s="486">
        <v>44</v>
      </c>
      <c r="B53" s="385">
        <v>43157</v>
      </c>
      <c r="C53" s="478"/>
      <c r="D53" s="532" t="s">
        <v>726</v>
      </c>
      <c r="E53" s="120" t="s">
        <v>270</v>
      </c>
      <c r="F53" s="531" t="s">
        <v>3482</v>
      </c>
      <c r="G53" s="190">
        <v>2600</v>
      </c>
      <c r="H53" s="190"/>
      <c r="I53" s="531">
        <v>2900</v>
      </c>
      <c r="J53" s="578" t="s">
        <v>271</v>
      </c>
      <c r="K53" s="578"/>
      <c r="L53" s="190"/>
      <c r="M53" s="190"/>
      <c r="N53" s="190"/>
      <c r="O53" s="378"/>
      <c r="P53" s="227">
        <f>VLOOKUP(D53,Sheet2!$A$1:M2114,6,0)</f>
        <v>2673.5</v>
      </c>
      <c r="Q53" s="148"/>
      <c r="R53" s="148"/>
      <c r="S53" s="158" t="s">
        <v>2462</v>
      </c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1:39" s="487" customFormat="1" ht="15" customHeight="1">
      <c r="A54" s="418">
        <v>45</v>
      </c>
      <c r="B54" s="419">
        <v>43158</v>
      </c>
      <c r="C54" s="420"/>
      <c r="D54" s="421" t="s">
        <v>234</v>
      </c>
      <c r="E54" s="422" t="s">
        <v>2414</v>
      </c>
      <c r="F54" s="422">
        <v>576.5</v>
      </c>
      <c r="G54" s="422">
        <v>602</v>
      </c>
      <c r="H54" s="422">
        <v>565</v>
      </c>
      <c r="I54" s="423">
        <v>525</v>
      </c>
      <c r="J54" s="556" t="s">
        <v>3513</v>
      </c>
      <c r="K54" s="556"/>
      <c r="L54" s="424">
        <f>F54-H54</f>
        <v>11.5</v>
      </c>
      <c r="M54" s="425">
        <f t="shared" ref="M54" si="51">L54/F54</f>
        <v>1.9947961838681701E-2</v>
      </c>
      <c r="N54" s="422" t="s">
        <v>272</v>
      </c>
      <c r="O54" s="426">
        <v>43158</v>
      </c>
      <c r="P54" s="427"/>
      <c r="Q54" s="148"/>
      <c r="R54" s="148"/>
      <c r="S54" s="158" t="s">
        <v>2462</v>
      </c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1:39" s="487" customFormat="1" ht="15" customHeight="1">
      <c r="A55" s="486">
        <v>46</v>
      </c>
      <c r="B55" s="385">
        <v>43158</v>
      </c>
      <c r="C55" s="478"/>
      <c r="D55" s="532" t="s">
        <v>228</v>
      </c>
      <c r="E55" s="120" t="s">
        <v>2414</v>
      </c>
      <c r="F55" s="535" t="s">
        <v>3514</v>
      </c>
      <c r="G55" s="190">
        <v>356</v>
      </c>
      <c r="H55" s="190"/>
      <c r="I55" s="535">
        <v>310</v>
      </c>
      <c r="J55" s="578" t="s">
        <v>271</v>
      </c>
      <c r="K55" s="578"/>
      <c r="L55" s="190"/>
      <c r="M55" s="190"/>
      <c r="N55" s="190"/>
      <c r="O55" s="378"/>
      <c r="P55" s="227">
        <f>VLOOKUP(D55,Sheet2!$A$1:M2116,6,0)</f>
        <v>340.6</v>
      </c>
      <c r="Q55" s="148"/>
      <c r="R55" s="148"/>
      <c r="S55" s="158" t="s">
        <v>2462</v>
      </c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1:39" s="487" customFormat="1" ht="15" customHeight="1">
      <c r="A56" s="486"/>
      <c r="B56" s="385"/>
      <c r="C56" s="478"/>
      <c r="D56" s="65"/>
      <c r="E56" s="120"/>
      <c r="F56" s="531"/>
      <c r="G56" s="190"/>
      <c r="H56" s="190"/>
      <c r="I56" s="531"/>
      <c r="J56" s="529"/>
      <c r="K56" s="529"/>
      <c r="L56" s="190"/>
      <c r="M56" s="190"/>
      <c r="N56" s="190"/>
      <c r="O56" s="378"/>
      <c r="P56" s="227"/>
      <c r="Q56" s="148"/>
      <c r="R56" s="148"/>
      <c r="S56" s="15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1:39" s="487" customFormat="1">
      <c r="A57" s="486"/>
      <c r="B57" s="488"/>
      <c r="C57" s="478"/>
      <c r="D57" s="65"/>
      <c r="E57" s="120"/>
      <c r="F57" s="485"/>
      <c r="G57" s="190"/>
      <c r="H57" s="190"/>
      <c r="I57" s="485"/>
      <c r="J57" s="578"/>
      <c r="K57" s="578"/>
      <c r="L57" s="190"/>
      <c r="M57" s="190"/>
      <c r="N57" s="190"/>
      <c r="O57" s="378"/>
      <c r="P57" s="227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</row>
    <row r="58" spans="1:39" s="19" customFormat="1" ht="12" customHeight="1">
      <c r="A58" s="340" t="s">
        <v>347</v>
      </c>
      <c r="B58" s="340"/>
      <c r="C58" s="340"/>
      <c r="D58" s="340"/>
      <c r="F58" s="182" t="s">
        <v>370</v>
      </c>
      <c r="G58" s="89"/>
      <c r="H58" s="103"/>
      <c r="I58" s="104"/>
      <c r="J58" s="149"/>
      <c r="K58" s="149"/>
      <c r="L58" s="175"/>
      <c r="M58" s="176"/>
      <c r="N58" s="176"/>
      <c r="O58" s="18"/>
      <c r="P58" s="157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</row>
    <row r="59" spans="1:39" s="19" customFormat="1" ht="12" customHeight="1">
      <c r="A59" s="197" t="s">
        <v>2564</v>
      </c>
      <c r="B59" s="164"/>
      <c r="C59" s="195"/>
      <c r="D59" s="164"/>
      <c r="E59" s="88"/>
      <c r="F59" s="182" t="s">
        <v>2606</v>
      </c>
      <c r="G59" s="89"/>
      <c r="H59" s="103"/>
      <c r="I59" s="104"/>
      <c r="J59" s="149"/>
      <c r="K59" s="149"/>
      <c r="L59" s="175"/>
      <c r="M59" s="176"/>
      <c r="N59" s="176"/>
      <c r="O59" s="18"/>
      <c r="P59" s="157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</row>
    <row r="60" spans="1:39" s="19" customFormat="1" ht="12" customHeight="1">
      <c r="A60" s="164"/>
      <c r="B60" s="164"/>
      <c r="C60" s="195"/>
      <c r="D60" s="164"/>
      <c r="E60" s="88"/>
      <c r="F60" s="89"/>
      <c r="G60" s="89"/>
      <c r="H60" s="103"/>
      <c r="I60" s="104"/>
      <c r="J60" s="150"/>
      <c r="K60" s="149"/>
      <c r="L60" s="175"/>
      <c r="M60" s="176"/>
      <c r="N60" s="89"/>
      <c r="O60" s="90"/>
      <c r="P60" s="147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</row>
    <row r="61" spans="1:39" ht="15" customHeight="1">
      <c r="A61" s="108" t="s">
        <v>2192</v>
      </c>
      <c r="B61" s="108"/>
      <c r="C61" s="108"/>
      <c r="D61" s="108"/>
      <c r="E61" s="88"/>
      <c r="F61" s="89"/>
      <c r="G61" s="49"/>
      <c r="H61" s="89"/>
      <c r="I61" s="49"/>
      <c r="J61" s="7"/>
      <c r="K61" s="93"/>
      <c r="L61" s="49"/>
      <c r="M61" s="49"/>
      <c r="N61" s="49"/>
      <c r="O61" s="49"/>
      <c r="P61" s="91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 ht="44.25" customHeight="1">
      <c r="A62" s="85" t="s">
        <v>13</v>
      </c>
      <c r="B62" s="85" t="s">
        <v>218</v>
      </c>
      <c r="C62" s="85"/>
      <c r="D62" s="86" t="s">
        <v>259</v>
      </c>
      <c r="E62" s="85" t="s">
        <v>260</v>
      </c>
      <c r="F62" s="85" t="s">
        <v>261</v>
      </c>
      <c r="G62" s="85" t="s">
        <v>262</v>
      </c>
      <c r="H62" s="85" t="s">
        <v>263</v>
      </c>
      <c r="I62" s="85" t="s">
        <v>264</v>
      </c>
      <c r="J62" s="575" t="s">
        <v>265</v>
      </c>
      <c r="K62" s="576"/>
      <c r="L62" s="177" t="s">
        <v>273</v>
      </c>
      <c r="M62" s="177" t="s">
        <v>274</v>
      </c>
      <c r="N62" s="85" t="s">
        <v>275</v>
      </c>
      <c r="O62" s="85" t="s">
        <v>268</v>
      </c>
      <c r="P62" s="86" t="s">
        <v>269</v>
      </c>
      <c r="R62" s="1"/>
      <c r="S62" s="89"/>
      <c r="T62" s="18"/>
      <c r="U62" s="18"/>
      <c r="V62" s="18"/>
      <c r="W62" s="18"/>
      <c r="X62" s="18"/>
      <c r="Y62" s="18"/>
      <c r="Z62" s="18"/>
    </row>
    <row r="63" spans="1:39" s="148" customFormat="1">
      <c r="A63" s="394">
        <v>1</v>
      </c>
      <c r="B63" s="397">
        <v>43132</v>
      </c>
      <c r="C63" s="397"/>
      <c r="D63" s="398" t="s">
        <v>2988</v>
      </c>
      <c r="E63" s="395" t="s">
        <v>2414</v>
      </c>
      <c r="F63" s="395">
        <v>11110</v>
      </c>
      <c r="G63" s="394">
        <v>11230</v>
      </c>
      <c r="H63" s="394">
        <v>11025</v>
      </c>
      <c r="I63" s="395">
        <v>10900</v>
      </c>
      <c r="J63" s="587" t="s">
        <v>2989</v>
      </c>
      <c r="K63" s="587"/>
      <c r="L63" s="399">
        <f>F63-H63</f>
        <v>85</v>
      </c>
      <c r="M63" s="394">
        <f>L63*N63</f>
        <v>6375</v>
      </c>
      <c r="N63" s="400">
        <v>75</v>
      </c>
      <c r="O63" s="396" t="s">
        <v>272</v>
      </c>
      <c r="P63" s="397">
        <v>43132</v>
      </c>
      <c r="R63" s="202"/>
      <c r="S63" s="206" t="s">
        <v>2461</v>
      </c>
      <c r="T63" s="204"/>
      <c r="U63" s="204"/>
      <c r="V63" s="204"/>
      <c r="W63" s="204"/>
      <c r="X63" s="204"/>
      <c r="Y63" s="204"/>
      <c r="Z63" s="204"/>
    </row>
    <row r="64" spans="1:39" s="148" customFormat="1">
      <c r="A64" s="394">
        <v>2</v>
      </c>
      <c r="B64" s="397">
        <v>43138</v>
      </c>
      <c r="C64" s="397"/>
      <c r="D64" s="398" t="s">
        <v>2988</v>
      </c>
      <c r="E64" s="395" t="s">
        <v>270</v>
      </c>
      <c r="F64" s="395">
        <v>10545</v>
      </c>
      <c r="G64" s="394">
        <v>10430</v>
      </c>
      <c r="H64" s="394">
        <v>10635</v>
      </c>
      <c r="I64" s="395">
        <v>10750</v>
      </c>
      <c r="J64" s="557" t="s">
        <v>3414</v>
      </c>
      <c r="K64" s="558"/>
      <c r="L64" s="394">
        <f>H64-F64</f>
        <v>90</v>
      </c>
      <c r="M64" s="394">
        <f>L64*N64</f>
        <v>6750</v>
      </c>
      <c r="N64" s="394">
        <v>75</v>
      </c>
      <c r="O64" s="396" t="s">
        <v>272</v>
      </c>
      <c r="P64" s="397">
        <v>43139</v>
      </c>
      <c r="R64" s="202"/>
      <c r="S64" s="206" t="s">
        <v>2462</v>
      </c>
      <c r="T64" s="204"/>
      <c r="U64" s="204"/>
      <c r="V64" s="204"/>
      <c r="W64" s="204"/>
      <c r="X64" s="204"/>
      <c r="Y64" s="204"/>
      <c r="Z64" s="204"/>
    </row>
    <row r="65" spans="1:28" s="148" customFormat="1">
      <c r="A65" s="559">
        <v>3</v>
      </c>
      <c r="B65" s="561">
        <v>43138</v>
      </c>
      <c r="C65" s="405"/>
      <c r="D65" s="467" t="s">
        <v>3023</v>
      </c>
      <c r="E65" s="476" t="s">
        <v>2414</v>
      </c>
      <c r="F65" s="476">
        <v>130</v>
      </c>
      <c r="G65" s="559">
        <v>133</v>
      </c>
      <c r="H65" s="476">
        <v>133</v>
      </c>
      <c r="I65" s="559">
        <v>124</v>
      </c>
      <c r="J65" s="563" t="s">
        <v>3025</v>
      </c>
      <c r="K65" s="564"/>
      <c r="L65" s="256">
        <f>F65-H65</f>
        <v>-3</v>
      </c>
      <c r="M65" s="255">
        <f>L65*N65</f>
        <v>-21000</v>
      </c>
      <c r="N65" s="577">
        <v>7000</v>
      </c>
      <c r="O65" s="577" t="s">
        <v>2188</v>
      </c>
      <c r="P65" s="603">
        <v>43138</v>
      </c>
      <c r="R65" s="202"/>
      <c r="S65" s="206" t="s">
        <v>2461</v>
      </c>
      <c r="T65" s="204"/>
      <c r="U65" s="204"/>
      <c r="V65" s="204"/>
      <c r="W65" s="204"/>
      <c r="X65" s="204"/>
      <c r="Y65" s="204"/>
      <c r="Z65" s="204"/>
    </row>
    <row r="66" spans="1:28" s="148" customFormat="1">
      <c r="A66" s="560"/>
      <c r="B66" s="562"/>
      <c r="C66" s="405"/>
      <c r="D66" s="254" t="s">
        <v>3024</v>
      </c>
      <c r="E66" s="476" t="s">
        <v>2414</v>
      </c>
      <c r="F66" s="476">
        <v>3.25</v>
      </c>
      <c r="G66" s="560"/>
      <c r="H66" s="476">
        <v>2</v>
      </c>
      <c r="I66" s="560"/>
      <c r="J66" s="565"/>
      <c r="K66" s="566"/>
      <c r="L66" s="256">
        <f>F66-H66</f>
        <v>1.25</v>
      </c>
      <c r="M66" s="255">
        <f>L66*N65</f>
        <v>8750</v>
      </c>
      <c r="N66" s="609"/>
      <c r="O66" s="609"/>
      <c r="P66" s="604"/>
      <c r="R66" s="202"/>
      <c r="S66" s="206"/>
      <c r="T66" s="204"/>
      <c r="U66" s="204"/>
      <c r="V66" s="204"/>
      <c r="W66" s="204"/>
      <c r="X66" s="204"/>
      <c r="Y66" s="204"/>
      <c r="Z66" s="204"/>
    </row>
    <row r="67" spans="1:28">
      <c r="A67" s="504">
        <v>4</v>
      </c>
      <c r="B67" s="505">
        <v>43150</v>
      </c>
      <c r="C67" s="506"/>
      <c r="D67" s="506" t="s">
        <v>3421</v>
      </c>
      <c r="E67" s="504" t="s">
        <v>270</v>
      </c>
      <c r="F67" s="504">
        <v>10455</v>
      </c>
      <c r="G67" s="504">
        <v>10350</v>
      </c>
      <c r="H67" s="504">
        <v>10350</v>
      </c>
      <c r="I67" s="504" t="s">
        <v>3422</v>
      </c>
      <c r="J67" s="582" t="s">
        <v>3423</v>
      </c>
      <c r="K67" s="583"/>
      <c r="L67" s="504">
        <f>H67-F67</f>
        <v>-105</v>
      </c>
      <c r="M67" s="504">
        <f>L67*N67</f>
        <v>-7875</v>
      </c>
      <c r="N67" s="504">
        <v>75</v>
      </c>
      <c r="O67" s="507" t="s">
        <v>2188</v>
      </c>
      <c r="P67" s="508">
        <v>43150</v>
      </c>
      <c r="R67" s="1"/>
      <c r="S67" s="89" t="s">
        <v>2462</v>
      </c>
      <c r="T67" s="18"/>
      <c r="U67" s="18"/>
      <c r="V67" s="18"/>
      <c r="W67" s="18"/>
      <c r="X67" s="18"/>
      <c r="Y67" s="18"/>
      <c r="Z67" s="18"/>
    </row>
    <row r="68" spans="1:28">
      <c r="A68" s="387"/>
      <c r="B68" s="187"/>
      <c r="C68" s="388"/>
      <c r="D68" s="389"/>
      <c r="E68" s="390"/>
      <c r="F68" s="391"/>
      <c r="G68" s="391"/>
      <c r="H68" s="391"/>
      <c r="I68" s="391"/>
      <c r="J68" s="585"/>
      <c r="K68" s="586"/>
      <c r="L68" s="392"/>
      <c r="M68" s="392"/>
      <c r="N68" s="386"/>
      <c r="O68" s="68"/>
      <c r="P68" s="393"/>
      <c r="R68" s="1"/>
      <c r="S68" s="49"/>
      <c r="T68" s="18"/>
      <c r="U68" s="18"/>
      <c r="V68" s="18"/>
      <c r="W68" s="18"/>
      <c r="X68" s="18"/>
      <c r="Y68" s="18"/>
      <c r="Z68" s="18"/>
      <c r="AA68" s="18"/>
      <c r="AB68" s="18"/>
    </row>
    <row r="69" spans="1:28">
      <c r="A69" s="408"/>
      <c r="B69" s="208"/>
      <c r="C69" s="409"/>
      <c r="D69" s="410"/>
      <c r="E69" s="411"/>
      <c r="F69" s="183"/>
      <c r="G69" s="183"/>
      <c r="H69" s="183"/>
      <c r="I69" s="183"/>
      <c r="J69" s="89"/>
      <c r="K69" s="89"/>
      <c r="L69" s="412"/>
      <c r="M69" s="412"/>
      <c r="N69" s="89"/>
      <c r="O69" s="18"/>
      <c r="P69" s="413"/>
      <c r="R69" s="1"/>
      <c r="S69" s="49"/>
      <c r="T69" s="18"/>
      <c r="U69" s="18"/>
      <c r="V69" s="18"/>
      <c r="W69" s="18"/>
      <c r="X69" s="18"/>
      <c r="Y69" s="18"/>
      <c r="Z69" s="18"/>
      <c r="AA69" s="18"/>
      <c r="AB69" s="18"/>
    </row>
    <row r="70" spans="1:28">
      <c r="A70" s="408"/>
      <c r="B70" s="208"/>
      <c r="C70" s="409"/>
      <c r="D70" s="410"/>
      <c r="E70" s="411"/>
      <c r="F70" s="183"/>
      <c r="G70" s="183"/>
      <c r="H70" s="183"/>
      <c r="I70" s="183"/>
      <c r="J70" s="89"/>
      <c r="K70" s="89"/>
      <c r="L70" s="412"/>
      <c r="M70" s="412"/>
      <c r="N70" s="89"/>
      <c r="O70" s="18"/>
      <c r="P70" s="413"/>
      <c r="R70" s="1"/>
      <c r="S70" s="49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15">
      <c r="A71" s="107" t="s">
        <v>276</v>
      </c>
      <c r="B71" s="107"/>
      <c r="C71" s="107"/>
      <c r="D71" s="107"/>
      <c r="E71" s="166"/>
      <c r="F71" s="183"/>
      <c r="G71" s="183"/>
      <c r="H71" s="183"/>
      <c r="I71" s="183"/>
      <c r="J71" s="9"/>
      <c r="K71" s="93"/>
      <c r="L71" s="49"/>
      <c r="M71" s="49"/>
      <c r="N71" s="49"/>
      <c r="O71" s="1"/>
      <c r="P71" s="9"/>
      <c r="R71" s="1"/>
      <c r="S71" s="49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38.25">
      <c r="A72" s="85" t="s">
        <v>13</v>
      </c>
      <c r="B72" s="85" t="s">
        <v>218</v>
      </c>
      <c r="C72" s="85"/>
      <c r="D72" s="86" t="s">
        <v>259</v>
      </c>
      <c r="E72" s="85" t="s">
        <v>260</v>
      </c>
      <c r="F72" s="85" t="s">
        <v>261</v>
      </c>
      <c r="G72" s="184" t="s">
        <v>262</v>
      </c>
      <c r="H72" s="85" t="s">
        <v>263</v>
      </c>
      <c r="I72" s="85" t="s">
        <v>264</v>
      </c>
      <c r="J72" s="575" t="s">
        <v>265</v>
      </c>
      <c r="K72" s="576"/>
      <c r="L72" s="169" t="s">
        <v>277</v>
      </c>
      <c r="M72" s="177" t="s">
        <v>274</v>
      </c>
      <c r="N72" s="85" t="s">
        <v>275</v>
      </c>
      <c r="O72" s="85" t="s">
        <v>268</v>
      </c>
      <c r="P72" s="86" t="s">
        <v>269</v>
      </c>
      <c r="R72" s="1"/>
      <c r="S72" s="89"/>
      <c r="T72" s="18"/>
      <c r="U72" s="18"/>
      <c r="V72" s="18"/>
      <c r="W72" s="18"/>
      <c r="X72" s="18"/>
      <c r="Y72" s="18"/>
      <c r="Z72" s="18"/>
    </row>
    <row r="73" spans="1:28">
      <c r="A73" s="605">
        <v>1</v>
      </c>
      <c r="B73" s="610">
        <v>43131</v>
      </c>
      <c r="C73" s="260"/>
      <c r="D73" s="260" t="s">
        <v>2983</v>
      </c>
      <c r="E73" s="395" t="s">
        <v>270</v>
      </c>
      <c r="F73" s="395">
        <v>106</v>
      </c>
      <c r="G73" s="394"/>
      <c r="H73" s="394">
        <v>213</v>
      </c>
      <c r="I73" s="605">
        <v>350</v>
      </c>
      <c r="J73" s="612" t="s">
        <v>3004</v>
      </c>
      <c r="K73" s="613"/>
      <c r="L73" s="394">
        <f>H73-F73</f>
        <v>107</v>
      </c>
      <c r="M73" s="605">
        <f>50.5*N73</f>
        <v>3787.5</v>
      </c>
      <c r="N73" s="605">
        <v>75</v>
      </c>
      <c r="O73" s="607" t="s">
        <v>272</v>
      </c>
      <c r="P73" s="601">
        <v>43133</v>
      </c>
      <c r="R73" s="1"/>
      <c r="S73" s="89" t="s">
        <v>2463</v>
      </c>
      <c r="T73" s="18"/>
      <c r="U73" s="18"/>
      <c r="V73" s="18"/>
      <c r="W73" s="18"/>
      <c r="X73" s="18"/>
      <c r="Y73" s="18"/>
      <c r="Z73" s="18"/>
    </row>
    <row r="74" spans="1:28">
      <c r="A74" s="606"/>
      <c r="B74" s="611"/>
      <c r="C74" s="260"/>
      <c r="D74" s="260" t="s">
        <v>2984</v>
      </c>
      <c r="E74" s="395" t="s">
        <v>270</v>
      </c>
      <c r="F74" s="395">
        <v>66</v>
      </c>
      <c r="G74" s="394"/>
      <c r="H74" s="394">
        <v>9.5</v>
      </c>
      <c r="I74" s="606"/>
      <c r="J74" s="614"/>
      <c r="K74" s="615"/>
      <c r="L74" s="394">
        <f>H74-F74</f>
        <v>-56.5</v>
      </c>
      <c r="M74" s="606"/>
      <c r="N74" s="606"/>
      <c r="O74" s="608"/>
      <c r="P74" s="602"/>
      <c r="R74" s="1"/>
      <c r="S74" s="89"/>
      <c r="T74" s="18"/>
      <c r="U74" s="18"/>
      <c r="V74" s="18"/>
      <c r="W74" s="18"/>
      <c r="X74" s="18"/>
      <c r="Y74" s="18"/>
      <c r="Z74" s="18"/>
    </row>
    <row r="75" spans="1:28">
      <c r="A75" s="394">
        <v>2</v>
      </c>
      <c r="B75" s="468">
        <v>43139</v>
      </c>
      <c r="C75" s="260"/>
      <c r="D75" s="260" t="s">
        <v>3362</v>
      </c>
      <c r="E75" s="395" t="s">
        <v>270</v>
      </c>
      <c r="F75" s="395">
        <v>23</v>
      </c>
      <c r="G75" s="394"/>
      <c r="H75" s="394">
        <v>41</v>
      </c>
      <c r="I75" s="395">
        <v>60</v>
      </c>
      <c r="J75" s="557" t="s">
        <v>3363</v>
      </c>
      <c r="K75" s="558"/>
      <c r="L75" s="394">
        <f>H75-F75</f>
        <v>18</v>
      </c>
      <c r="M75" s="394">
        <f>L75*N75</f>
        <v>720</v>
      </c>
      <c r="N75" s="394">
        <v>40</v>
      </c>
      <c r="O75" s="501" t="s">
        <v>272</v>
      </c>
      <c r="P75" s="397">
        <v>43139</v>
      </c>
      <c r="R75" s="1"/>
      <c r="S75" s="89" t="s">
        <v>2463</v>
      </c>
      <c r="T75" s="18"/>
      <c r="U75" s="18"/>
      <c r="V75" s="18"/>
      <c r="W75" s="18"/>
      <c r="X75" s="18"/>
      <c r="Y75" s="18"/>
      <c r="Z75" s="18"/>
    </row>
    <row r="76" spans="1:28">
      <c r="A76" s="394">
        <v>3</v>
      </c>
      <c r="B76" s="468">
        <v>43145</v>
      </c>
      <c r="C76" s="260"/>
      <c r="D76" s="260" t="s">
        <v>3385</v>
      </c>
      <c r="E76" s="395" t="s">
        <v>270</v>
      </c>
      <c r="F76" s="395">
        <v>30</v>
      </c>
      <c r="G76" s="394"/>
      <c r="H76" s="394">
        <v>44</v>
      </c>
      <c r="I76" s="395">
        <v>70</v>
      </c>
      <c r="J76" s="557" t="s">
        <v>3386</v>
      </c>
      <c r="K76" s="558"/>
      <c r="L76" s="394">
        <f>H76-F76</f>
        <v>14</v>
      </c>
      <c r="M76" s="394">
        <f>L76*N76</f>
        <v>3500</v>
      </c>
      <c r="N76" s="394">
        <v>250</v>
      </c>
      <c r="O76" s="501" t="s">
        <v>272</v>
      </c>
      <c r="P76" s="397">
        <v>43145</v>
      </c>
      <c r="R76" s="1"/>
      <c r="S76" s="89"/>
      <c r="T76" s="18"/>
      <c r="U76" s="18"/>
      <c r="V76" s="18"/>
      <c r="W76" s="18"/>
      <c r="X76" s="18"/>
      <c r="Y76" s="18"/>
      <c r="Z76" s="18"/>
    </row>
    <row r="77" spans="1:28">
      <c r="A77" s="504">
        <v>4</v>
      </c>
      <c r="B77" s="505">
        <v>43145</v>
      </c>
      <c r="C77" s="506"/>
      <c r="D77" s="506" t="s">
        <v>3387</v>
      </c>
      <c r="E77" s="504" t="s">
        <v>270</v>
      </c>
      <c r="F77" s="504">
        <v>1.5</v>
      </c>
      <c r="G77" s="504"/>
      <c r="H77" s="504">
        <v>0</v>
      </c>
      <c r="I77" s="504">
        <v>4</v>
      </c>
      <c r="J77" s="582" t="s">
        <v>3451</v>
      </c>
      <c r="K77" s="583"/>
      <c r="L77" s="504">
        <f t="shared" ref="L77" si="52">H77-F77</f>
        <v>-1.5</v>
      </c>
      <c r="M77" s="504">
        <f t="shared" ref="M77" si="53">L77*N77</f>
        <v>-5625</v>
      </c>
      <c r="N77" s="504">
        <v>3750</v>
      </c>
      <c r="O77" s="507" t="s">
        <v>2188</v>
      </c>
      <c r="P77" s="508">
        <v>43153</v>
      </c>
      <c r="R77" s="1"/>
      <c r="S77" s="89" t="s">
        <v>2463</v>
      </c>
      <c r="T77" s="18"/>
      <c r="U77" s="18"/>
      <c r="V77" s="18"/>
      <c r="W77" s="18"/>
      <c r="X77" s="18"/>
      <c r="Y77" s="18"/>
      <c r="Z77" s="18"/>
    </row>
    <row r="78" spans="1:28">
      <c r="A78" s="394">
        <v>5</v>
      </c>
      <c r="B78" s="468">
        <v>43145</v>
      </c>
      <c r="C78" s="260"/>
      <c r="D78" s="260" t="s">
        <v>3388</v>
      </c>
      <c r="E78" s="395" t="s">
        <v>270</v>
      </c>
      <c r="F78" s="395">
        <v>9</v>
      </c>
      <c r="G78" s="394"/>
      <c r="H78" s="394">
        <v>14</v>
      </c>
      <c r="I78" s="395">
        <v>20</v>
      </c>
      <c r="J78" s="557" t="s">
        <v>3359</v>
      </c>
      <c r="K78" s="558"/>
      <c r="L78" s="394">
        <f>H78-F78</f>
        <v>5</v>
      </c>
      <c r="M78" s="394">
        <f>L78*N78</f>
        <v>3000</v>
      </c>
      <c r="N78" s="394">
        <v>600</v>
      </c>
      <c r="O78" s="501" t="s">
        <v>272</v>
      </c>
      <c r="P78" s="503">
        <v>43146</v>
      </c>
      <c r="R78" s="1"/>
      <c r="S78" s="89" t="s">
        <v>2463</v>
      </c>
      <c r="T78" s="18"/>
      <c r="U78" s="18"/>
      <c r="V78" s="18"/>
      <c r="W78" s="18"/>
      <c r="X78" s="18"/>
      <c r="Y78" s="18"/>
      <c r="Z78" s="18"/>
    </row>
    <row r="79" spans="1:28">
      <c r="A79" s="394">
        <v>6</v>
      </c>
      <c r="B79" s="468">
        <v>43146</v>
      </c>
      <c r="C79" s="260"/>
      <c r="D79" s="260" t="s">
        <v>3395</v>
      </c>
      <c r="E79" s="395" t="s">
        <v>270</v>
      </c>
      <c r="F79" s="395">
        <v>2.2000000000000002</v>
      </c>
      <c r="G79" s="394"/>
      <c r="H79" s="394">
        <v>3.25</v>
      </c>
      <c r="I79" s="395">
        <v>6</v>
      </c>
      <c r="J79" s="557" t="s">
        <v>3396</v>
      </c>
      <c r="K79" s="558"/>
      <c r="L79" s="394">
        <f>H79-F79</f>
        <v>1.0499999999999998</v>
      </c>
      <c r="M79" s="394">
        <f>L79*N79</f>
        <v>2519.9999999999995</v>
      </c>
      <c r="N79" s="394">
        <v>2400</v>
      </c>
      <c r="O79" s="501" t="s">
        <v>272</v>
      </c>
      <c r="P79" s="503">
        <v>43146</v>
      </c>
      <c r="R79" s="1"/>
      <c r="S79" s="89" t="s">
        <v>2461</v>
      </c>
      <c r="T79" s="18"/>
      <c r="U79" s="18"/>
      <c r="V79" s="18"/>
      <c r="W79" s="18"/>
      <c r="X79" s="18"/>
      <c r="Y79" s="18"/>
      <c r="Z79" s="18"/>
    </row>
    <row r="80" spans="1:28">
      <c r="A80" s="504">
        <v>7</v>
      </c>
      <c r="B80" s="505">
        <v>43146</v>
      </c>
      <c r="C80" s="506"/>
      <c r="D80" s="506" t="s">
        <v>3400</v>
      </c>
      <c r="E80" s="504" t="s">
        <v>270</v>
      </c>
      <c r="F80" s="504">
        <v>30</v>
      </c>
      <c r="G80" s="504"/>
      <c r="H80" s="504">
        <v>0</v>
      </c>
      <c r="I80" s="504" t="s">
        <v>3401</v>
      </c>
      <c r="J80" s="582" t="s">
        <v>3402</v>
      </c>
      <c r="K80" s="583"/>
      <c r="L80" s="504">
        <f>H80-F80</f>
        <v>-30</v>
      </c>
      <c r="M80" s="504">
        <f>L80*N80</f>
        <v>-1200</v>
      </c>
      <c r="N80" s="504">
        <v>40</v>
      </c>
      <c r="O80" s="507" t="s">
        <v>2188</v>
      </c>
      <c r="P80" s="508">
        <v>43146</v>
      </c>
      <c r="R80" s="1"/>
      <c r="S80" s="89" t="s">
        <v>2463</v>
      </c>
      <c r="T80" s="18"/>
      <c r="U80" s="18"/>
      <c r="V80" s="18"/>
      <c r="W80" s="18"/>
      <c r="X80" s="18"/>
      <c r="Y80" s="18"/>
      <c r="Z80" s="18"/>
    </row>
    <row r="81" spans="1:27">
      <c r="A81" s="504">
        <v>8</v>
      </c>
      <c r="B81" s="505">
        <v>43150</v>
      </c>
      <c r="C81" s="506"/>
      <c r="D81" s="506" t="s">
        <v>3388</v>
      </c>
      <c r="E81" s="504" t="s">
        <v>270</v>
      </c>
      <c r="F81" s="504">
        <v>9</v>
      </c>
      <c r="G81" s="504"/>
      <c r="H81" s="504">
        <v>0</v>
      </c>
      <c r="I81" s="504">
        <v>20</v>
      </c>
      <c r="J81" s="582" t="s">
        <v>3450</v>
      </c>
      <c r="K81" s="583"/>
      <c r="L81" s="504">
        <f t="shared" ref="L81:L82" si="54">H81-F81</f>
        <v>-9</v>
      </c>
      <c r="M81" s="504">
        <f t="shared" ref="M81:M82" si="55">L81*N81</f>
        <v>-5400</v>
      </c>
      <c r="N81" s="504">
        <v>600</v>
      </c>
      <c r="O81" s="507" t="s">
        <v>2188</v>
      </c>
      <c r="P81" s="508">
        <v>43153</v>
      </c>
      <c r="R81" s="1"/>
      <c r="S81" s="89" t="s">
        <v>2463</v>
      </c>
      <c r="T81" s="18"/>
      <c r="U81" s="18"/>
      <c r="V81" s="18"/>
      <c r="W81" s="18"/>
      <c r="X81" s="18"/>
      <c r="Y81" s="18"/>
      <c r="Z81" s="18"/>
    </row>
    <row r="82" spans="1:27">
      <c r="A82" s="504">
        <v>9</v>
      </c>
      <c r="B82" s="505">
        <v>43151</v>
      </c>
      <c r="C82" s="506"/>
      <c r="D82" s="506" t="s">
        <v>3447</v>
      </c>
      <c r="E82" s="504" t="s">
        <v>270</v>
      </c>
      <c r="F82" s="504">
        <v>36</v>
      </c>
      <c r="G82" s="504"/>
      <c r="H82" s="504">
        <v>0</v>
      </c>
      <c r="I82" s="504" t="s">
        <v>3401</v>
      </c>
      <c r="J82" s="582" t="s">
        <v>2991</v>
      </c>
      <c r="K82" s="583"/>
      <c r="L82" s="504">
        <f t="shared" si="54"/>
        <v>-36</v>
      </c>
      <c r="M82" s="504">
        <f t="shared" si="55"/>
        <v>-2700</v>
      </c>
      <c r="N82" s="504">
        <v>75</v>
      </c>
      <c r="O82" s="507" t="s">
        <v>2188</v>
      </c>
      <c r="P82" s="508">
        <v>43153</v>
      </c>
      <c r="R82" s="1"/>
      <c r="S82" s="89" t="s">
        <v>2463</v>
      </c>
      <c r="T82" s="18"/>
      <c r="U82" s="18"/>
      <c r="V82" s="18"/>
      <c r="W82" s="18"/>
      <c r="X82" s="18"/>
      <c r="Y82" s="18"/>
      <c r="Z82" s="18"/>
    </row>
    <row r="83" spans="1:27">
      <c r="A83" s="504">
        <v>10</v>
      </c>
      <c r="B83" s="505">
        <v>43153</v>
      </c>
      <c r="C83" s="506"/>
      <c r="D83" s="506" t="s">
        <v>3448</v>
      </c>
      <c r="E83" s="504" t="s">
        <v>270</v>
      </c>
      <c r="F83" s="504">
        <v>24</v>
      </c>
      <c r="G83" s="504"/>
      <c r="H83" s="504">
        <v>0</v>
      </c>
      <c r="I83" s="504">
        <v>60</v>
      </c>
      <c r="J83" s="582" t="s">
        <v>3449</v>
      </c>
      <c r="K83" s="583"/>
      <c r="L83" s="504">
        <f>H83-F83</f>
        <v>-24</v>
      </c>
      <c r="M83" s="504">
        <f>L83*N83</f>
        <v>-960</v>
      </c>
      <c r="N83" s="504">
        <v>40</v>
      </c>
      <c r="O83" s="507" t="s">
        <v>2188</v>
      </c>
      <c r="P83" s="508">
        <v>43153</v>
      </c>
      <c r="R83" s="1"/>
      <c r="S83" s="89" t="s">
        <v>2463</v>
      </c>
      <c r="T83" s="18"/>
      <c r="U83" s="18"/>
      <c r="V83" s="18"/>
      <c r="W83" s="18"/>
      <c r="X83" s="18"/>
      <c r="Y83" s="18"/>
      <c r="Z83" s="18"/>
    </row>
    <row r="84" spans="1:27">
      <c r="A84" s="379"/>
      <c r="B84" s="187"/>
      <c r="C84" s="380"/>
      <c r="D84" s="380"/>
      <c r="E84" s="381"/>
      <c r="F84" s="381"/>
      <c r="G84" s="379"/>
      <c r="H84" s="379"/>
      <c r="I84" s="517"/>
      <c r="J84" s="514"/>
      <c r="K84" s="515"/>
      <c r="L84" s="190"/>
      <c r="M84" s="190"/>
      <c r="N84" s="190"/>
      <c r="O84" s="378"/>
      <c r="P84" s="227"/>
      <c r="R84" s="1"/>
      <c r="S84" s="89"/>
      <c r="T84" s="18"/>
      <c r="U84" s="18"/>
      <c r="V84" s="18"/>
      <c r="W84" s="18"/>
      <c r="X84" s="18"/>
      <c r="Y84" s="18"/>
      <c r="Z84" s="18"/>
    </row>
    <row r="85" spans="1:27">
      <c r="A85" s="414"/>
      <c r="B85" s="208"/>
      <c r="C85" s="415"/>
      <c r="D85" s="415"/>
      <c r="E85" s="104"/>
      <c r="F85" s="104"/>
      <c r="G85" s="414"/>
      <c r="H85" s="414"/>
      <c r="I85" s="416"/>
      <c r="J85" s="89"/>
      <c r="K85" s="159"/>
      <c r="L85" s="216"/>
      <c r="M85" s="216"/>
      <c r="N85" s="216"/>
      <c r="O85" s="417"/>
      <c r="P85" s="263"/>
      <c r="R85" s="1"/>
      <c r="S85" s="89"/>
      <c r="T85" s="18"/>
      <c r="U85" s="18"/>
      <c r="V85" s="18"/>
      <c r="W85" s="18"/>
      <c r="X85" s="18"/>
      <c r="Y85" s="18"/>
      <c r="Z85" s="18"/>
    </row>
    <row r="86" spans="1:27">
      <c r="A86" s="414"/>
      <c r="B86" s="208"/>
      <c r="C86" s="415"/>
      <c r="D86" s="415"/>
      <c r="E86" s="104"/>
      <c r="F86" s="104"/>
      <c r="G86" s="414"/>
      <c r="H86" s="414"/>
      <c r="I86" s="416"/>
      <c r="J86" s="89"/>
      <c r="K86" s="159"/>
      <c r="L86" s="216"/>
      <c r="M86" s="216"/>
      <c r="N86" s="216"/>
      <c r="O86" s="417"/>
      <c r="P86" s="263"/>
      <c r="R86" s="1"/>
      <c r="S86" s="89"/>
      <c r="T86" s="18"/>
      <c r="U86" s="18"/>
      <c r="V86" s="18"/>
      <c r="W86" s="18"/>
      <c r="X86" s="18"/>
      <c r="Y86" s="18"/>
      <c r="Z86" s="18"/>
    </row>
    <row r="87" spans="1:27" ht="15">
      <c r="B87" s="344" t="s">
        <v>278</v>
      </c>
      <c r="C87" s="344"/>
      <c r="D87" s="344"/>
      <c r="E87" s="344"/>
      <c r="F87" s="182"/>
      <c r="G87" s="182"/>
      <c r="H87" s="182"/>
      <c r="I87" s="182"/>
      <c r="J87" s="152"/>
      <c r="K87" s="153"/>
      <c r="L87" s="178"/>
      <c r="M87" s="179"/>
      <c r="N87" s="180"/>
      <c r="O87" s="94"/>
      <c r="P87" s="151"/>
      <c r="R87" s="1"/>
      <c r="S87" s="49"/>
      <c r="T87" s="18"/>
      <c r="Z87" s="18"/>
      <c r="AA87" s="18"/>
    </row>
    <row r="88" spans="1:27" ht="38.25">
      <c r="A88" s="165" t="s">
        <v>13</v>
      </c>
      <c r="B88" s="85" t="s">
        <v>218</v>
      </c>
      <c r="C88" s="85"/>
      <c r="D88" s="86" t="s">
        <v>259</v>
      </c>
      <c r="E88" s="85" t="s">
        <v>260</v>
      </c>
      <c r="F88" s="85" t="s">
        <v>261</v>
      </c>
      <c r="G88" s="85" t="s">
        <v>346</v>
      </c>
      <c r="H88" s="85" t="s">
        <v>263</v>
      </c>
      <c r="I88" s="85" t="s">
        <v>264</v>
      </c>
      <c r="J88" s="580" t="s">
        <v>265</v>
      </c>
      <c r="K88" s="581"/>
      <c r="L88" s="85" t="s">
        <v>266</v>
      </c>
      <c r="M88" s="85" t="s">
        <v>267</v>
      </c>
      <c r="N88" s="85" t="s">
        <v>268</v>
      </c>
      <c r="O88" s="86" t="s">
        <v>269</v>
      </c>
      <c r="P88" s="85" t="s">
        <v>393</v>
      </c>
      <c r="R88" s="1"/>
      <c r="S88" s="49"/>
      <c r="T88" s="18"/>
      <c r="Z88" s="18"/>
      <c r="AA88" s="18"/>
    </row>
    <row r="89" spans="1:27" s="148" customFormat="1">
      <c r="A89" s="418">
        <v>1</v>
      </c>
      <c r="B89" s="419">
        <v>43139</v>
      </c>
      <c r="C89" s="420"/>
      <c r="D89" s="421" t="s">
        <v>193</v>
      </c>
      <c r="E89" s="422" t="s">
        <v>270</v>
      </c>
      <c r="F89" s="422">
        <f>(4750+4595)/2</f>
        <v>4672.5</v>
      </c>
      <c r="G89" s="422">
        <v>4470</v>
      </c>
      <c r="H89" s="422">
        <v>4855</v>
      </c>
      <c r="I89" s="423" t="s">
        <v>2947</v>
      </c>
      <c r="J89" s="556" t="s">
        <v>3379</v>
      </c>
      <c r="K89" s="556"/>
      <c r="L89" s="424">
        <f>H89-F89</f>
        <v>182.5</v>
      </c>
      <c r="M89" s="425">
        <f t="shared" ref="M89" si="56">L89/F89</f>
        <v>3.9058319957196365E-2</v>
      </c>
      <c r="N89" s="422" t="s">
        <v>272</v>
      </c>
      <c r="O89" s="426">
        <v>43145</v>
      </c>
      <c r="P89" s="427"/>
      <c r="Q89" s="224"/>
      <c r="R89" s="222"/>
      <c r="S89" s="206" t="s">
        <v>2462</v>
      </c>
      <c r="T89" s="226"/>
      <c r="U89" s="204"/>
      <c r="V89" s="204"/>
      <c r="W89" s="204"/>
      <c r="X89" s="204"/>
      <c r="Y89" s="204"/>
      <c r="Z89" s="204"/>
    </row>
    <row r="90" spans="1:27" s="148" customFormat="1">
      <c r="A90" s="432">
        <v>2</v>
      </c>
      <c r="B90" s="438">
        <v>43117</v>
      </c>
      <c r="C90" s="429"/>
      <c r="D90" s="439" t="s">
        <v>47</v>
      </c>
      <c r="E90" s="431" t="s">
        <v>270</v>
      </c>
      <c r="F90" s="431">
        <v>726</v>
      </c>
      <c r="G90" s="432">
        <v>704</v>
      </c>
      <c r="H90" s="432">
        <v>700</v>
      </c>
      <c r="I90" s="431">
        <v>770</v>
      </c>
      <c r="J90" s="551" t="s">
        <v>3002</v>
      </c>
      <c r="K90" s="551"/>
      <c r="L90" s="434">
        <f t="shared" ref="L90" si="57">H90-F90-K90</f>
        <v>-26</v>
      </c>
      <c r="M90" s="435">
        <f t="shared" ref="M90" si="58">L90/F90</f>
        <v>-3.5812672176308541E-2</v>
      </c>
      <c r="N90" s="431" t="s">
        <v>2188</v>
      </c>
      <c r="O90" s="405">
        <v>43133</v>
      </c>
      <c r="P90" s="436"/>
      <c r="Q90" s="224"/>
      <c r="R90" s="222"/>
      <c r="S90" s="206" t="s">
        <v>2462</v>
      </c>
      <c r="T90" s="226"/>
      <c r="U90" s="204"/>
      <c r="V90" s="204"/>
      <c r="W90" s="204"/>
      <c r="X90" s="204"/>
      <c r="Y90" s="204"/>
      <c r="Z90" s="204"/>
    </row>
    <row r="91" spans="1:27" s="148" customFormat="1">
      <c r="A91" s="432">
        <v>3</v>
      </c>
      <c r="B91" s="438">
        <v>43130</v>
      </c>
      <c r="C91" s="429"/>
      <c r="D91" s="439" t="s">
        <v>357</v>
      </c>
      <c r="E91" s="431" t="s">
        <v>270</v>
      </c>
      <c r="F91" s="431">
        <v>3302.5</v>
      </c>
      <c r="G91" s="432">
        <v>3200</v>
      </c>
      <c r="H91" s="432">
        <v>3200</v>
      </c>
      <c r="I91" s="431">
        <v>3500</v>
      </c>
      <c r="J91" s="551" t="s">
        <v>2987</v>
      </c>
      <c r="K91" s="551"/>
      <c r="L91" s="434">
        <f t="shared" ref="L91" si="59">H91-F91-K91</f>
        <v>-102.5</v>
      </c>
      <c r="M91" s="435">
        <f t="shared" ref="M91" si="60">L91/F91</f>
        <v>-3.1037093111279335E-2</v>
      </c>
      <c r="N91" s="431" t="s">
        <v>2188</v>
      </c>
      <c r="O91" s="405">
        <v>43132</v>
      </c>
      <c r="P91" s="436"/>
      <c r="Q91" s="224"/>
      <c r="R91" s="222"/>
      <c r="S91" s="206" t="s">
        <v>2462</v>
      </c>
      <c r="T91" s="226"/>
      <c r="U91" s="204"/>
      <c r="V91" s="204"/>
      <c r="W91" s="204"/>
      <c r="X91" s="204"/>
      <c r="Y91" s="204"/>
      <c r="Z91" s="204"/>
    </row>
    <row r="92" spans="1:27" s="148" customFormat="1">
      <c r="A92" s="418">
        <v>4</v>
      </c>
      <c r="B92" s="419">
        <v>43136</v>
      </c>
      <c r="C92" s="420"/>
      <c r="D92" s="421" t="s">
        <v>377</v>
      </c>
      <c r="E92" s="422" t="s">
        <v>270</v>
      </c>
      <c r="F92" s="422">
        <v>206.5</v>
      </c>
      <c r="G92" s="422">
        <v>198</v>
      </c>
      <c r="H92" s="422">
        <v>212</v>
      </c>
      <c r="I92" s="423" t="s">
        <v>322</v>
      </c>
      <c r="J92" s="556" t="s">
        <v>3007</v>
      </c>
      <c r="K92" s="556"/>
      <c r="L92" s="424">
        <f>H92-F92</f>
        <v>5.5</v>
      </c>
      <c r="M92" s="425">
        <f t="shared" ref="M92" si="61">L92/F92</f>
        <v>2.6634382566585957E-2</v>
      </c>
      <c r="N92" s="422" t="s">
        <v>272</v>
      </c>
      <c r="O92" s="426">
        <v>43136</v>
      </c>
      <c r="P92" s="427"/>
      <c r="Q92" s="224"/>
      <c r="R92" s="222"/>
      <c r="S92" s="206" t="s">
        <v>2461</v>
      </c>
      <c r="T92" s="226"/>
      <c r="U92" s="204"/>
      <c r="V92" s="204"/>
      <c r="W92" s="204"/>
      <c r="X92" s="204"/>
      <c r="Y92" s="204"/>
      <c r="Z92" s="204"/>
    </row>
    <row r="93" spans="1:27" s="148" customFormat="1">
      <c r="A93" s="418">
        <v>5</v>
      </c>
      <c r="B93" s="419">
        <v>43136</v>
      </c>
      <c r="C93" s="420"/>
      <c r="D93" s="421" t="s">
        <v>67</v>
      </c>
      <c r="E93" s="422" t="s">
        <v>270</v>
      </c>
      <c r="F93" s="422">
        <v>205</v>
      </c>
      <c r="G93" s="422">
        <v>197</v>
      </c>
      <c r="H93" s="422">
        <v>210.5</v>
      </c>
      <c r="I93" s="423" t="s">
        <v>322</v>
      </c>
      <c r="J93" s="556" t="s">
        <v>3007</v>
      </c>
      <c r="K93" s="556"/>
      <c r="L93" s="424">
        <f>H93-F93</f>
        <v>5.5</v>
      </c>
      <c r="M93" s="425">
        <f t="shared" ref="M93:M94" si="62">L93/F93</f>
        <v>2.6829268292682926E-2</v>
      </c>
      <c r="N93" s="422" t="s">
        <v>272</v>
      </c>
      <c r="O93" s="426">
        <v>43140</v>
      </c>
      <c r="P93" s="427"/>
      <c r="Q93" s="224"/>
      <c r="R93" s="222"/>
      <c r="S93" s="206" t="s">
        <v>2461</v>
      </c>
      <c r="T93" s="226"/>
      <c r="U93" s="204"/>
      <c r="V93" s="204"/>
      <c r="W93" s="204"/>
      <c r="X93" s="204"/>
      <c r="Y93" s="204"/>
      <c r="Z93" s="204"/>
    </row>
    <row r="94" spans="1:27" s="148" customFormat="1">
      <c r="A94" s="418">
        <v>6</v>
      </c>
      <c r="B94" s="419">
        <v>43138</v>
      </c>
      <c r="C94" s="420"/>
      <c r="D94" s="421" t="s">
        <v>129</v>
      </c>
      <c r="E94" s="422" t="s">
        <v>3366</v>
      </c>
      <c r="F94" s="422">
        <v>190.55</v>
      </c>
      <c r="G94" s="422">
        <v>183</v>
      </c>
      <c r="H94" s="422">
        <v>197.75</v>
      </c>
      <c r="I94" s="423" t="s">
        <v>3022</v>
      </c>
      <c r="J94" s="556" t="s">
        <v>3378</v>
      </c>
      <c r="K94" s="556"/>
      <c r="L94" s="424">
        <f>H94-F94</f>
        <v>7.1999999999999886</v>
      </c>
      <c r="M94" s="425">
        <f t="shared" si="62"/>
        <v>3.778535817370763E-2</v>
      </c>
      <c r="N94" s="422" t="s">
        <v>272</v>
      </c>
      <c r="O94" s="426">
        <v>43143</v>
      </c>
      <c r="P94" s="427"/>
      <c r="Q94" s="224"/>
      <c r="R94" s="222"/>
      <c r="S94" s="206" t="s">
        <v>2461</v>
      </c>
      <c r="T94" s="226"/>
      <c r="U94" s="204"/>
      <c r="V94" s="204"/>
      <c r="W94" s="204"/>
      <c r="X94" s="204"/>
      <c r="Y94" s="204"/>
      <c r="Z94" s="204"/>
    </row>
    <row r="95" spans="1:27" s="148" customFormat="1">
      <c r="A95" s="418">
        <v>7</v>
      </c>
      <c r="B95" s="419">
        <v>43139</v>
      </c>
      <c r="C95" s="420"/>
      <c r="D95" s="421" t="s">
        <v>377</v>
      </c>
      <c r="E95" s="422" t="s">
        <v>270</v>
      </c>
      <c r="F95" s="422">
        <v>205.5</v>
      </c>
      <c r="G95" s="422">
        <v>195</v>
      </c>
      <c r="H95" s="422">
        <v>212.5</v>
      </c>
      <c r="I95" s="423" t="s">
        <v>322</v>
      </c>
      <c r="J95" s="556" t="s">
        <v>3372</v>
      </c>
      <c r="K95" s="556"/>
      <c r="L95" s="424">
        <f>H95-F95</f>
        <v>7</v>
      </c>
      <c r="M95" s="425">
        <f t="shared" ref="M95" si="63">L95/F95</f>
        <v>3.4063260340632603E-2</v>
      </c>
      <c r="N95" s="422" t="s">
        <v>272</v>
      </c>
      <c r="O95" s="426">
        <v>43140</v>
      </c>
      <c r="P95" s="427"/>
      <c r="Q95" s="224"/>
      <c r="R95" s="222"/>
      <c r="S95" s="206" t="s">
        <v>2461</v>
      </c>
      <c r="T95" s="226"/>
      <c r="U95" s="204"/>
      <c r="V95" s="204"/>
      <c r="W95" s="204"/>
      <c r="X95" s="204"/>
      <c r="Y95" s="204"/>
      <c r="Z95" s="204"/>
    </row>
    <row r="96" spans="1:27" s="148" customFormat="1">
      <c r="A96" s="201">
        <v>8</v>
      </c>
      <c r="B96" s="407">
        <v>43139</v>
      </c>
      <c r="C96" s="209"/>
      <c r="D96" s="223" t="s">
        <v>72</v>
      </c>
      <c r="E96" s="211" t="s">
        <v>270</v>
      </c>
      <c r="F96" s="205" t="s">
        <v>3360</v>
      </c>
      <c r="G96" s="200">
        <v>524</v>
      </c>
      <c r="H96" s="200"/>
      <c r="I96" s="211" t="s">
        <v>3361</v>
      </c>
      <c r="J96" s="578" t="s">
        <v>271</v>
      </c>
      <c r="K96" s="579"/>
      <c r="L96" s="212"/>
      <c r="M96" s="213"/>
      <c r="N96" s="210"/>
      <c r="O96" s="345"/>
      <c r="P96" s="227">
        <f>VLOOKUP(D96,Sheet2!$A$1:M2127,6,0)</f>
        <v>547.79999999999995</v>
      </c>
      <c r="Q96" s="224"/>
      <c r="R96" s="222"/>
      <c r="S96" s="206" t="s">
        <v>2461</v>
      </c>
      <c r="T96" s="226"/>
      <c r="U96" s="204"/>
      <c r="V96" s="204"/>
      <c r="W96" s="204"/>
      <c r="X96" s="204"/>
      <c r="Y96" s="204"/>
      <c r="Z96" s="204"/>
    </row>
    <row r="97" spans="1:26" s="148" customFormat="1">
      <c r="A97" s="418">
        <v>9</v>
      </c>
      <c r="B97" s="419">
        <v>43139</v>
      </c>
      <c r="C97" s="420"/>
      <c r="D97" s="421" t="s">
        <v>81</v>
      </c>
      <c r="E97" s="422" t="s">
        <v>270</v>
      </c>
      <c r="F97" s="422">
        <v>245</v>
      </c>
      <c r="G97" s="422">
        <v>237</v>
      </c>
      <c r="H97" s="422">
        <v>251.5</v>
      </c>
      <c r="I97" s="423">
        <v>260</v>
      </c>
      <c r="J97" s="556" t="s">
        <v>3410</v>
      </c>
      <c r="K97" s="556"/>
      <c r="L97" s="424">
        <f>H97-F97</f>
        <v>6.5</v>
      </c>
      <c r="M97" s="425">
        <f>L97/F97</f>
        <v>2.6530612244897958E-2</v>
      </c>
      <c r="N97" s="422" t="s">
        <v>272</v>
      </c>
      <c r="O97" s="426">
        <v>43146</v>
      </c>
      <c r="P97" s="427"/>
      <c r="Q97" s="224"/>
      <c r="R97" s="222"/>
      <c r="S97" s="206" t="s">
        <v>2462</v>
      </c>
      <c r="T97" s="226"/>
      <c r="U97" s="204"/>
      <c r="V97" s="204"/>
      <c r="W97" s="204"/>
      <c r="X97" s="204"/>
      <c r="Y97" s="204"/>
      <c r="Z97" s="204"/>
    </row>
    <row r="98" spans="1:26" s="148" customFormat="1">
      <c r="A98" s="418">
        <v>10</v>
      </c>
      <c r="B98" s="419">
        <v>43143</v>
      </c>
      <c r="C98" s="420"/>
      <c r="D98" s="421" t="s">
        <v>153</v>
      </c>
      <c r="E98" s="422" t="s">
        <v>270</v>
      </c>
      <c r="F98" s="422">
        <v>602.5</v>
      </c>
      <c r="G98" s="422">
        <v>585</v>
      </c>
      <c r="H98" s="422">
        <v>618.5</v>
      </c>
      <c r="I98" s="423">
        <v>635</v>
      </c>
      <c r="J98" s="556" t="s">
        <v>3393</v>
      </c>
      <c r="K98" s="556"/>
      <c r="L98" s="424">
        <f>H98-F98</f>
        <v>16</v>
      </c>
      <c r="M98" s="425">
        <f t="shared" ref="M98:M99" si="64">L98/F98</f>
        <v>2.6556016597510373E-2</v>
      </c>
      <c r="N98" s="422" t="s">
        <v>272</v>
      </c>
      <c r="O98" s="426">
        <v>43146</v>
      </c>
      <c r="P98" s="427"/>
      <c r="Q98" s="224"/>
      <c r="R98" s="222"/>
      <c r="S98" s="206" t="s">
        <v>2462</v>
      </c>
      <c r="T98" s="226"/>
      <c r="U98" s="204"/>
      <c r="V98" s="204"/>
      <c r="W98" s="204"/>
      <c r="X98" s="204"/>
      <c r="Y98" s="204"/>
      <c r="Z98" s="204"/>
    </row>
    <row r="99" spans="1:26" s="148" customFormat="1">
      <c r="A99" s="432">
        <v>11</v>
      </c>
      <c r="B99" s="438">
        <v>43145</v>
      </c>
      <c r="C99" s="429"/>
      <c r="D99" s="439" t="s">
        <v>983</v>
      </c>
      <c r="E99" s="431" t="s">
        <v>270</v>
      </c>
      <c r="F99" s="431">
        <v>163</v>
      </c>
      <c r="G99" s="432">
        <v>155</v>
      </c>
      <c r="H99" s="432">
        <v>155</v>
      </c>
      <c r="I99" s="431" t="s">
        <v>3380</v>
      </c>
      <c r="J99" s="551" t="s">
        <v>3436</v>
      </c>
      <c r="K99" s="551"/>
      <c r="L99" s="434">
        <f t="shared" ref="L99" si="65">H99-F99-K99</f>
        <v>-8</v>
      </c>
      <c r="M99" s="435">
        <f t="shared" si="64"/>
        <v>-4.9079754601226995E-2</v>
      </c>
      <c r="N99" s="431" t="s">
        <v>2188</v>
      </c>
      <c r="O99" s="405">
        <v>43152</v>
      </c>
      <c r="P99" s="436"/>
      <c r="Q99" s="224"/>
      <c r="R99" s="222"/>
      <c r="S99" s="206" t="s">
        <v>2461</v>
      </c>
      <c r="T99" s="226"/>
      <c r="U99" s="204"/>
      <c r="V99" s="204"/>
      <c r="W99" s="204"/>
      <c r="X99" s="204"/>
      <c r="Y99" s="204"/>
      <c r="Z99" s="204"/>
    </row>
    <row r="100" spans="1:26" s="148" customFormat="1">
      <c r="A100" s="432">
        <v>12</v>
      </c>
      <c r="B100" s="438">
        <v>43145</v>
      </c>
      <c r="C100" s="429"/>
      <c r="D100" s="439" t="s">
        <v>188</v>
      </c>
      <c r="E100" s="431" t="s">
        <v>270</v>
      </c>
      <c r="F100" s="431">
        <v>1675</v>
      </c>
      <c r="G100" s="432">
        <v>1618</v>
      </c>
      <c r="H100" s="432">
        <v>1610</v>
      </c>
      <c r="I100" s="431">
        <v>1800</v>
      </c>
      <c r="J100" s="551" t="s">
        <v>3435</v>
      </c>
      <c r="K100" s="551"/>
      <c r="L100" s="434">
        <f t="shared" ref="L100" si="66">H100-F100-K100</f>
        <v>-65</v>
      </c>
      <c r="M100" s="435">
        <f t="shared" ref="M100" si="67">L100/F100</f>
        <v>-3.880597014925373E-2</v>
      </c>
      <c r="N100" s="431" t="s">
        <v>2188</v>
      </c>
      <c r="O100" s="405">
        <v>43152</v>
      </c>
      <c r="P100" s="436"/>
      <c r="Q100" s="224"/>
      <c r="R100" s="222"/>
      <c r="S100" s="206" t="s">
        <v>2461</v>
      </c>
      <c r="T100" s="226"/>
      <c r="U100" s="204"/>
      <c r="V100" s="204"/>
      <c r="W100" s="204"/>
      <c r="X100" s="204"/>
      <c r="Y100" s="204"/>
      <c r="Z100" s="204"/>
    </row>
    <row r="101" spans="1:26" s="148" customFormat="1">
      <c r="A101" s="418">
        <v>13</v>
      </c>
      <c r="B101" s="419">
        <v>43146</v>
      </c>
      <c r="C101" s="420"/>
      <c r="D101" s="421" t="s">
        <v>155</v>
      </c>
      <c r="E101" s="422" t="s">
        <v>270</v>
      </c>
      <c r="F101" s="422">
        <v>657</v>
      </c>
      <c r="G101" s="422">
        <v>635</v>
      </c>
      <c r="H101" s="422">
        <v>674</v>
      </c>
      <c r="I101" s="423" t="s">
        <v>3394</v>
      </c>
      <c r="J101" s="556" t="s">
        <v>3478</v>
      </c>
      <c r="K101" s="556"/>
      <c r="L101" s="424">
        <f>H101-F101</f>
        <v>17</v>
      </c>
      <c r="M101" s="425">
        <f>L101/F101</f>
        <v>2.5875190258751901E-2</v>
      </c>
      <c r="N101" s="422" t="s">
        <v>272</v>
      </c>
      <c r="O101" s="426">
        <v>43157</v>
      </c>
      <c r="P101" s="427"/>
      <c r="Q101" s="224"/>
      <c r="R101" s="222"/>
      <c r="S101" s="206" t="s">
        <v>2462</v>
      </c>
      <c r="T101" s="226"/>
      <c r="U101" s="204"/>
      <c r="V101" s="204"/>
      <c r="W101" s="204"/>
      <c r="X101" s="204"/>
      <c r="Y101" s="204"/>
      <c r="Z101" s="204"/>
    </row>
    <row r="102" spans="1:26" s="148" customFormat="1">
      <c r="A102" s="418">
        <v>14</v>
      </c>
      <c r="B102" s="419">
        <v>43146</v>
      </c>
      <c r="C102" s="420"/>
      <c r="D102" s="421" t="s">
        <v>166</v>
      </c>
      <c r="E102" s="422" t="s">
        <v>270</v>
      </c>
      <c r="F102" s="422">
        <v>566</v>
      </c>
      <c r="G102" s="422">
        <v>550</v>
      </c>
      <c r="H102" s="422">
        <v>583</v>
      </c>
      <c r="I102" s="423" t="s">
        <v>3405</v>
      </c>
      <c r="J102" s="556" t="s">
        <v>3478</v>
      </c>
      <c r="K102" s="556"/>
      <c r="L102" s="424">
        <f>H102-F102</f>
        <v>17</v>
      </c>
      <c r="M102" s="425">
        <f>L102/F102</f>
        <v>3.0035335689045935E-2</v>
      </c>
      <c r="N102" s="422" t="s">
        <v>272</v>
      </c>
      <c r="O102" s="426">
        <v>43157</v>
      </c>
      <c r="P102" s="427"/>
      <c r="Q102" s="224"/>
      <c r="R102" s="222"/>
      <c r="S102" s="206" t="s">
        <v>2462</v>
      </c>
      <c r="T102" s="226"/>
      <c r="U102" s="204"/>
      <c r="V102" s="204"/>
      <c r="W102" s="204"/>
      <c r="X102" s="204"/>
      <c r="Y102" s="204"/>
      <c r="Z102" s="204"/>
    </row>
    <row r="103" spans="1:26" s="148" customFormat="1">
      <c r="A103" s="497">
        <v>15</v>
      </c>
      <c r="B103" s="385">
        <v>43146</v>
      </c>
      <c r="C103" s="498"/>
      <c r="D103" s="223" t="s">
        <v>30</v>
      </c>
      <c r="E103" s="211" t="s">
        <v>270</v>
      </c>
      <c r="F103" s="205" t="s">
        <v>3407</v>
      </c>
      <c r="G103" s="200">
        <v>1575</v>
      </c>
      <c r="H103" s="200"/>
      <c r="I103" s="211">
        <v>1750</v>
      </c>
      <c r="J103" s="578" t="s">
        <v>271</v>
      </c>
      <c r="K103" s="579"/>
      <c r="L103" s="212"/>
      <c r="M103" s="213"/>
      <c r="N103" s="210"/>
      <c r="O103" s="345"/>
      <c r="P103" s="227">
        <f>VLOOKUP(D103,Sheet2!$A$1:M2134,6,0)</f>
        <v>1632.8</v>
      </c>
      <c r="Q103" s="224"/>
      <c r="R103" s="222"/>
      <c r="S103" s="206" t="s">
        <v>2462</v>
      </c>
      <c r="T103" s="226"/>
      <c r="U103" s="204"/>
      <c r="V103" s="204"/>
      <c r="W103" s="204"/>
      <c r="X103" s="204"/>
      <c r="Y103" s="204"/>
      <c r="Z103" s="204"/>
    </row>
    <row r="104" spans="1:26" s="148" customFormat="1">
      <c r="A104" s="418">
        <v>16</v>
      </c>
      <c r="B104" s="419">
        <v>43147</v>
      </c>
      <c r="C104" s="420"/>
      <c r="D104" s="421" t="s">
        <v>35</v>
      </c>
      <c r="E104" s="422" t="s">
        <v>270</v>
      </c>
      <c r="F104" s="422">
        <v>257.5</v>
      </c>
      <c r="G104" s="422">
        <v>245</v>
      </c>
      <c r="H104" s="422">
        <v>264.5</v>
      </c>
      <c r="I104" s="423" t="s">
        <v>3411</v>
      </c>
      <c r="J104" s="556" t="s">
        <v>3372</v>
      </c>
      <c r="K104" s="556"/>
      <c r="L104" s="424">
        <f t="shared" ref="L104:L110" si="68">H104-F104</f>
        <v>7</v>
      </c>
      <c r="M104" s="425">
        <f t="shared" ref="M104" si="69">L104/F104</f>
        <v>2.7184466019417475E-2</v>
      </c>
      <c r="N104" s="422" t="s">
        <v>272</v>
      </c>
      <c r="O104" s="426">
        <v>43151</v>
      </c>
      <c r="P104" s="427"/>
      <c r="Q104" s="224"/>
      <c r="R104" s="222"/>
      <c r="S104" s="206" t="s">
        <v>2461</v>
      </c>
      <c r="T104" s="226"/>
      <c r="U104" s="204"/>
      <c r="V104" s="204"/>
      <c r="W104" s="204"/>
      <c r="X104" s="204"/>
      <c r="Y104" s="204"/>
      <c r="Z104" s="204"/>
    </row>
    <row r="105" spans="1:26" s="148" customFormat="1">
      <c r="A105" s="418">
        <v>17</v>
      </c>
      <c r="B105" s="419">
        <v>43151</v>
      </c>
      <c r="C105" s="420"/>
      <c r="D105" s="421" t="s">
        <v>92</v>
      </c>
      <c r="E105" s="422" t="s">
        <v>270</v>
      </c>
      <c r="F105" s="422">
        <v>291</v>
      </c>
      <c r="G105" s="422">
        <v>284</v>
      </c>
      <c r="H105" s="422">
        <v>298</v>
      </c>
      <c r="I105" s="423">
        <v>310</v>
      </c>
      <c r="J105" s="556" t="s">
        <v>3372</v>
      </c>
      <c r="K105" s="556"/>
      <c r="L105" s="424">
        <f t="shared" si="68"/>
        <v>7</v>
      </c>
      <c r="M105" s="425">
        <f t="shared" ref="M105" si="70">L105/F105</f>
        <v>2.4054982817869417E-2</v>
      </c>
      <c r="N105" s="422" t="s">
        <v>272</v>
      </c>
      <c r="O105" s="426">
        <v>43151</v>
      </c>
      <c r="P105" s="427"/>
      <c r="Q105" s="224"/>
      <c r="R105" s="222"/>
      <c r="S105" s="206" t="s">
        <v>2461</v>
      </c>
      <c r="T105" s="226"/>
      <c r="U105" s="204"/>
      <c r="V105" s="204"/>
      <c r="W105" s="204"/>
      <c r="X105" s="204"/>
      <c r="Y105" s="204"/>
      <c r="Z105" s="204"/>
    </row>
    <row r="106" spans="1:26" s="148" customFormat="1">
      <c r="A106" s="418">
        <v>18</v>
      </c>
      <c r="B106" s="419">
        <v>43151</v>
      </c>
      <c r="C106" s="420"/>
      <c r="D106" s="421" t="s">
        <v>1667</v>
      </c>
      <c r="E106" s="422" t="s">
        <v>270</v>
      </c>
      <c r="F106" s="422">
        <v>948.5</v>
      </c>
      <c r="G106" s="422">
        <v>920</v>
      </c>
      <c r="H106" s="422">
        <v>966.5</v>
      </c>
      <c r="I106" s="423">
        <v>1000</v>
      </c>
      <c r="J106" s="556" t="s">
        <v>3363</v>
      </c>
      <c r="K106" s="556"/>
      <c r="L106" s="424">
        <f t="shared" si="68"/>
        <v>18</v>
      </c>
      <c r="M106" s="425">
        <f t="shared" ref="M106" si="71">L106/F106</f>
        <v>1.8977332630469163E-2</v>
      </c>
      <c r="N106" s="422" t="s">
        <v>272</v>
      </c>
      <c r="O106" s="426">
        <v>43151</v>
      </c>
      <c r="P106" s="427"/>
      <c r="Q106" s="224"/>
      <c r="R106" s="222"/>
      <c r="S106" s="206" t="s">
        <v>2462</v>
      </c>
      <c r="T106" s="226"/>
      <c r="U106" s="204"/>
      <c r="V106" s="204"/>
      <c r="W106" s="204"/>
      <c r="X106" s="204"/>
      <c r="Y106" s="204"/>
      <c r="Z106" s="204"/>
    </row>
    <row r="107" spans="1:26" s="148" customFormat="1">
      <c r="A107" s="418">
        <v>19</v>
      </c>
      <c r="B107" s="419">
        <v>43152</v>
      </c>
      <c r="C107" s="420"/>
      <c r="D107" s="421" t="s">
        <v>1495</v>
      </c>
      <c r="E107" s="422" t="s">
        <v>270</v>
      </c>
      <c r="F107" s="422">
        <v>185</v>
      </c>
      <c r="G107" s="422">
        <v>177</v>
      </c>
      <c r="H107" s="422">
        <v>189.75</v>
      </c>
      <c r="I107" s="423" t="s">
        <v>3434</v>
      </c>
      <c r="J107" s="556" t="s">
        <v>3008</v>
      </c>
      <c r="K107" s="556"/>
      <c r="L107" s="424">
        <f t="shared" si="68"/>
        <v>4.75</v>
      </c>
      <c r="M107" s="425">
        <f t="shared" ref="M107" si="72">L107/F107</f>
        <v>2.5675675675675677E-2</v>
      </c>
      <c r="N107" s="422" t="s">
        <v>272</v>
      </c>
      <c r="O107" s="426">
        <v>43158</v>
      </c>
      <c r="P107" s="427"/>
      <c r="Q107" s="224"/>
      <c r="R107" s="222"/>
      <c r="S107" s="206" t="s">
        <v>2461</v>
      </c>
      <c r="T107" s="226"/>
      <c r="U107" s="204"/>
      <c r="V107" s="204"/>
      <c r="W107" s="204"/>
      <c r="X107" s="204"/>
      <c r="Y107" s="204"/>
      <c r="Z107" s="204"/>
    </row>
    <row r="108" spans="1:26" s="148" customFormat="1">
      <c r="A108" s="418">
        <v>20</v>
      </c>
      <c r="B108" s="419">
        <v>43153</v>
      </c>
      <c r="C108" s="420"/>
      <c r="D108" s="421" t="s">
        <v>111</v>
      </c>
      <c r="E108" s="422" t="s">
        <v>270</v>
      </c>
      <c r="F108" s="422">
        <v>1282.5</v>
      </c>
      <c r="G108" s="422">
        <v>1245</v>
      </c>
      <c r="H108" s="422">
        <v>1323.5</v>
      </c>
      <c r="I108" s="423">
        <v>1360</v>
      </c>
      <c r="J108" s="556" t="s">
        <v>3480</v>
      </c>
      <c r="K108" s="556"/>
      <c r="L108" s="424">
        <f t="shared" si="68"/>
        <v>41</v>
      </c>
      <c r="M108" s="425">
        <f t="shared" ref="M108" si="73">L108/F108</f>
        <v>3.1968810916179334E-2</v>
      </c>
      <c r="N108" s="422" t="s">
        <v>272</v>
      </c>
      <c r="O108" s="426">
        <v>43157</v>
      </c>
      <c r="P108" s="427"/>
      <c r="Q108" s="224"/>
      <c r="R108" s="222"/>
      <c r="S108" s="206" t="s">
        <v>2462</v>
      </c>
      <c r="T108" s="226"/>
      <c r="U108" s="204"/>
      <c r="V108" s="204"/>
      <c r="W108" s="204"/>
      <c r="X108" s="204"/>
      <c r="Y108" s="204"/>
      <c r="Z108" s="204"/>
    </row>
    <row r="109" spans="1:26" s="148" customFormat="1">
      <c r="A109" s="418">
        <v>21</v>
      </c>
      <c r="B109" s="419">
        <v>43153</v>
      </c>
      <c r="C109" s="420"/>
      <c r="D109" s="421" t="s">
        <v>92</v>
      </c>
      <c r="E109" s="422" t="s">
        <v>270</v>
      </c>
      <c r="F109" s="422">
        <v>291.25</v>
      </c>
      <c r="G109" s="422">
        <v>283</v>
      </c>
      <c r="H109" s="422">
        <v>299.5</v>
      </c>
      <c r="I109" s="423">
        <v>310</v>
      </c>
      <c r="J109" s="556" t="s">
        <v>3465</v>
      </c>
      <c r="K109" s="556"/>
      <c r="L109" s="424">
        <f t="shared" si="68"/>
        <v>8.25</v>
      </c>
      <c r="M109" s="425">
        <f t="shared" ref="M109" si="74">L109/F109</f>
        <v>2.8326180257510731E-2</v>
      </c>
      <c r="N109" s="422" t="s">
        <v>272</v>
      </c>
      <c r="O109" s="426">
        <v>43154</v>
      </c>
      <c r="P109" s="427"/>
      <c r="Q109" s="224"/>
      <c r="R109" s="222"/>
      <c r="S109" s="206" t="s">
        <v>2461</v>
      </c>
      <c r="T109" s="226"/>
      <c r="U109" s="204"/>
      <c r="V109" s="204"/>
      <c r="W109" s="204"/>
      <c r="X109" s="204"/>
      <c r="Y109" s="204"/>
      <c r="Z109" s="204"/>
    </row>
    <row r="110" spans="1:26" s="148" customFormat="1">
      <c r="A110" s="418">
        <v>22</v>
      </c>
      <c r="B110" s="419">
        <v>43153</v>
      </c>
      <c r="C110" s="420"/>
      <c r="D110" s="421" t="s">
        <v>165</v>
      </c>
      <c r="E110" s="422" t="s">
        <v>270</v>
      </c>
      <c r="F110" s="422">
        <v>313.5</v>
      </c>
      <c r="G110" s="422">
        <v>304</v>
      </c>
      <c r="H110" s="422">
        <v>321.75</v>
      </c>
      <c r="I110" s="423">
        <v>332</v>
      </c>
      <c r="J110" s="556" t="s">
        <v>3465</v>
      </c>
      <c r="K110" s="556"/>
      <c r="L110" s="424">
        <f t="shared" si="68"/>
        <v>8.25</v>
      </c>
      <c r="M110" s="425">
        <f t="shared" ref="M110" si="75">L110/F110</f>
        <v>2.6315789473684209E-2</v>
      </c>
      <c r="N110" s="422" t="s">
        <v>272</v>
      </c>
      <c r="O110" s="426">
        <v>43154</v>
      </c>
      <c r="P110" s="427"/>
      <c r="Q110" s="224"/>
      <c r="R110" s="222"/>
      <c r="S110" s="206" t="s">
        <v>2462</v>
      </c>
      <c r="T110" s="226"/>
      <c r="U110" s="204"/>
      <c r="V110" s="204"/>
      <c r="W110" s="204"/>
      <c r="X110" s="204"/>
      <c r="Y110" s="204"/>
      <c r="Z110" s="204"/>
    </row>
    <row r="111" spans="1:26" s="148" customFormat="1">
      <c r="A111" s="497">
        <v>23</v>
      </c>
      <c r="B111" s="385">
        <v>43157</v>
      </c>
      <c r="C111" s="498"/>
      <c r="D111" s="532" t="s">
        <v>76</v>
      </c>
      <c r="E111" s="211" t="s">
        <v>270</v>
      </c>
      <c r="F111" s="205" t="s">
        <v>3479</v>
      </c>
      <c r="G111" s="200">
        <v>1780</v>
      </c>
      <c r="H111" s="200"/>
      <c r="I111" s="211">
        <v>1950</v>
      </c>
      <c r="J111" s="578" t="s">
        <v>271</v>
      </c>
      <c r="K111" s="579"/>
      <c r="L111" s="212"/>
      <c r="M111" s="213"/>
      <c r="N111" s="210"/>
      <c r="O111" s="345"/>
      <c r="P111" s="227">
        <f>VLOOKUP(D111,Sheet2!$A$1:M2170,6,0)</f>
        <v>1828.65</v>
      </c>
      <c r="Q111" s="224"/>
      <c r="R111" s="222"/>
      <c r="S111" s="206" t="s">
        <v>2462</v>
      </c>
      <c r="T111" s="226"/>
      <c r="U111" s="204"/>
      <c r="V111" s="204"/>
      <c r="W111" s="204"/>
      <c r="X111" s="204"/>
      <c r="Y111" s="204"/>
      <c r="Z111" s="204"/>
    </row>
    <row r="112" spans="1:26" s="148" customFormat="1">
      <c r="A112" s="418">
        <v>24</v>
      </c>
      <c r="B112" s="419">
        <v>43153</v>
      </c>
      <c r="C112" s="420"/>
      <c r="D112" s="421" t="s">
        <v>92</v>
      </c>
      <c r="E112" s="422" t="s">
        <v>270</v>
      </c>
      <c r="F112" s="422">
        <v>291.5</v>
      </c>
      <c r="G112" s="422">
        <v>283</v>
      </c>
      <c r="H112" s="422">
        <v>300.5</v>
      </c>
      <c r="I112" s="423">
        <v>310</v>
      </c>
      <c r="J112" s="556" t="s">
        <v>3515</v>
      </c>
      <c r="K112" s="556"/>
      <c r="L112" s="424">
        <f>H112-F112</f>
        <v>9</v>
      </c>
      <c r="M112" s="425">
        <f t="shared" ref="M112" si="76">L112/F112</f>
        <v>3.0874785591766724E-2</v>
      </c>
      <c r="N112" s="422" t="s">
        <v>272</v>
      </c>
      <c r="O112" s="426">
        <v>43158</v>
      </c>
      <c r="P112" s="427"/>
      <c r="Q112" s="224"/>
      <c r="R112" s="222"/>
      <c r="S112" s="206" t="s">
        <v>2461</v>
      </c>
      <c r="T112" s="226"/>
      <c r="U112" s="204"/>
      <c r="V112" s="204"/>
      <c r="W112" s="204"/>
      <c r="X112" s="204"/>
      <c r="Y112" s="204"/>
      <c r="Z112" s="204"/>
    </row>
    <row r="113" spans="1:38" s="148" customFormat="1">
      <c r="A113" s="418">
        <v>25</v>
      </c>
      <c r="B113" s="419">
        <v>43157</v>
      </c>
      <c r="C113" s="420"/>
      <c r="D113" s="421" t="s">
        <v>98</v>
      </c>
      <c r="E113" s="422" t="s">
        <v>270</v>
      </c>
      <c r="F113" s="422">
        <v>228.5</v>
      </c>
      <c r="G113" s="422">
        <v>222</v>
      </c>
      <c r="H113" s="422">
        <v>234</v>
      </c>
      <c r="I113" s="423" t="s">
        <v>3481</v>
      </c>
      <c r="J113" s="556" t="s">
        <v>3007</v>
      </c>
      <c r="K113" s="556"/>
      <c r="L113" s="424">
        <f>H113-F113</f>
        <v>5.5</v>
      </c>
      <c r="M113" s="425">
        <f t="shared" ref="M113" si="77">L113/F113</f>
        <v>2.4070021881838075E-2</v>
      </c>
      <c r="N113" s="422" t="s">
        <v>272</v>
      </c>
      <c r="O113" s="426">
        <v>43158</v>
      </c>
      <c r="P113" s="427"/>
      <c r="Q113" s="224"/>
      <c r="R113" s="222"/>
      <c r="S113" s="206" t="s">
        <v>2462</v>
      </c>
      <c r="T113" s="226"/>
      <c r="U113" s="204"/>
      <c r="V113" s="204"/>
      <c r="W113" s="204"/>
      <c r="X113" s="204"/>
      <c r="Y113" s="204"/>
      <c r="Z113" s="204"/>
    </row>
    <row r="114" spans="1:38" s="148" customFormat="1">
      <c r="A114" s="497">
        <v>26</v>
      </c>
      <c r="B114" s="385">
        <v>43158</v>
      </c>
      <c r="C114" s="498"/>
      <c r="D114" s="532" t="s">
        <v>377</v>
      </c>
      <c r="E114" s="211" t="s">
        <v>270</v>
      </c>
      <c r="F114" s="205" t="s">
        <v>2216</v>
      </c>
      <c r="G114" s="200">
        <v>190</v>
      </c>
      <c r="H114" s="200"/>
      <c r="I114" s="211" t="s">
        <v>3517</v>
      </c>
      <c r="J114" s="578" t="s">
        <v>271</v>
      </c>
      <c r="K114" s="579"/>
      <c r="L114" s="212"/>
      <c r="M114" s="213"/>
      <c r="N114" s="210"/>
      <c r="O114" s="345"/>
      <c r="P114" s="227">
        <f>VLOOKUP(D114,Sheet2!$A$1:M2175,6,0)</f>
        <v>198.75</v>
      </c>
      <c r="Q114" s="224"/>
      <c r="R114" s="222"/>
      <c r="S114" s="206" t="s">
        <v>2461</v>
      </c>
      <c r="T114" s="226"/>
      <c r="U114" s="204"/>
      <c r="V114" s="204"/>
      <c r="W114" s="204"/>
      <c r="X114" s="204"/>
      <c r="Y114" s="204"/>
      <c r="Z114" s="204"/>
    </row>
    <row r="115" spans="1:38" s="148" customFormat="1">
      <c r="A115" s="497"/>
      <c r="B115" s="385"/>
      <c r="C115" s="498"/>
      <c r="D115" s="532"/>
      <c r="E115" s="211"/>
      <c r="F115" s="205"/>
      <c r="G115" s="200"/>
      <c r="H115" s="200"/>
      <c r="I115" s="211"/>
      <c r="J115" s="533"/>
      <c r="K115" s="534"/>
      <c r="L115" s="212"/>
      <c r="M115" s="213"/>
      <c r="N115" s="210"/>
      <c r="O115" s="345"/>
      <c r="P115" s="227"/>
      <c r="Q115" s="224"/>
      <c r="R115" s="222"/>
      <c r="S115" s="206"/>
      <c r="T115" s="226"/>
      <c r="U115" s="204"/>
      <c r="V115" s="204"/>
      <c r="W115" s="204"/>
      <c r="X115" s="204"/>
      <c r="Y115" s="204"/>
      <c r="Z115" s="204"/>
    </row>
    <row r="116" spans="1:38" s="148" customFormat="1">
      <c r="A116" s="497"/>
      <c r="B116" s="385"/>
      <c r="C116" s="498"/>
      <c r="D116" s="509"/>
      <c r="E116" s="211"/>
      <c r="F116" s="205"/>
      <c r="G116" s="200"/>
      <c r="H116" s="200"/>
      <c r="I116" s="211"/>
      <c r="J116" s="529"/>
      <c r="K116" s="530"/>
      <c r="L116" s="212"/>
      <c r="M116" s="213"/>
      <c r="N116" s="210"/>
      <c r="O116" s="345"/>
      <c r="P116" s="227"/>
      <c r="Q116" s="224"/>
      <c r="R116" s="222"/>
      <c r="S116" s="206"/>
      <c r="T116" s="226"/>
      <c r="U116" s="204"/>
      <c r="V116" s="204"/>
      <c r="W116" s="204"/>
      <c r="X116" s="204"/>
      <c r="Y116" s="204"/>
      <c r="Z116" s="204"/>
    </row>
    <row r="117" spans="1:38" s="148" customFormat="1">
      <c r="A117" s="497"/>
      <c r="B117" s="385"/>
      <c r="C117" s="498"/>
      <c r="D117" s="509"/>
      <c r="E117" s="211"/>
      <c r="F117" s="205"/>
      <c r="G117" s="200"/>
      <c r="H117" s="200"/>
      <c r="I117" s="211"/>
      <c r="J117" s="529"/>
      <c r="K117" s="530"/>
      <c r="L117" s="212"/>
      <c r="M117" s="213"/>
      <c r="N117" s="210"/>
      <c r="O117" s="345"/>
      <c r="P117" s="227"/>
      <c r="Q117" s="224"/>
      <c r="R117" s="222"/>
      <c r="S117" s="206"/>
      <c r="T117" s="226"/>
      <c r="U117" s="204"/>
      <c r="V117" s="204"/>
      <c r="W117" s="204"/>
      <c r="X117" s="204"/>
      <c r="Y117" s="204"/>
      <c r="Z117" s="204"/>
    </row>
    <row r="118" spans="1:38" s="148" customFormat="1">
      <c r="A118" s="497"/>
      <c r="B118" s="488"/>
      <c r="C118" s="498"/>
      <c r="D118" s="223"/>
      <c r="E118" s="211"/>
      <c r="F118" s="205"/>
      <c r="G118" s="200"/>
      <c r="H118" s="200"/>
      <c r="I118" s="211"/>
      <c r="J118" s="578"/>
      <c r="K118" s="579"/>
      <c r="L118" s="212"/>
      <c r="M118" s="213"/>
      <c r="N118" s="210"/>
      <c r="O118" s="345"/>
      <c r="P118" s="227"/>
      <c r="Q118" s="224"/>
      <c r="R118" s="222"/>
      <c r="S118" s="206"/>
      <c r="T118" s="226"/>
      <c r="U118" s="204"/>
      <c r="V118" s="204"/>
      <c r="W118" s="204"/>
      <c r="X118" s="204"/>
      <c r="Y118" s="204"/>
      <c r="Z118" s="204"/>
    </row>
    <row r="119" spans="1:38" s="19" customFormat="1">
      <c r="A119" s="340" t="s">
        <v>347</v>
      </c>
      <c r="B119" s="340"/>
      <c r="C119" s="340"/>
      <c r="D119" s="340"/>
      <c r="F119" s="182" t="s">
        <v>370</v>
      </c>
      <c r="G119" s="216"/>
      <c r="H119" s="216"/>
      <c r="I119" s="162"/>
      <c r="J119" s="89"/>
      <c r="K119" s="159"/>
      <c r="L119" s="217"/>
      <c r="M119" s="218"/>
      <c r="N119" s="159"/>
      <c r="O119" s="219"/>
      <c r="P119" s="220"/>
      <c r="Q119" s="119"/>
      <c r="R119" s="1"/>
      <c r="S119" s="89"/>
      <c r="T119" s="18"/>
      <c r="U119" s="18"/>
      <c r="V119" s="18"/>
      <c r="W119" s="18"/>
      <c r="X119" s="18"/>
      <c r="Y119" s="18"/>
      <c r="Z119" s="18"/>
      <c r="AA119" s="119"/>
      <c r="AB119" s="119"/>
      <c r="AC119" s="119"/>
      <c r="AD119" s="119"/>
      <c r="AE119" s="119"/>
      <c r="AF119" s="119"/>
      <c r="AG119" s="119"/>
      <c r="AH119" s="119"/>
      <c r="AI119" s="119"/>
    </row>
    <row r="120" spans="1:38" s="19" customFormat="1">
      <c r="A120" s="197" t="s">
        <v>2564</v>
      </c>
      <c r="B120" s="228"/>
      <c r="C120" s="228"/>
      <c r="D120" s="228"/>
      <c r="E120" s="88"/>
      <c r="F120" s="182" t="s">
        <v>2606</v>
      </c>
      <c r="G120" s="216"/>
      <c r="H120" s="216"/>
      <c r="I120" s="162"/>
      <c r="J120" s="89"/>
      <c r="K120" s="159"/>
      <c r="L120" s="217"/>
      <c r="M120" s="218"/>
      <c r="N120" s="159"/>
      <c r="O120" s="219"/>
      <c r="P120" s="220"/>
      <c r="Q120" s="119"/>
      <c r="R120" s="1"/>
      <c r="S120" s="89"/>
      <c r="T120" s="18"/>
      <c r="U120" s="18"/>
      <c r="V120" s="18"/>
      <c r="W120" s="18"/>
      <c r="X120" s="18"/>
      <c r="Y120" s="18"/>
      <c r="Z120" s="18"/>
      <c r="AA120" s="119"/>
      <c r="AB120" s="119"/>
      <c r="AC120" s="119"/>
      <c r="AD120" s="119"/>
      <c r="AE120" s="119"/>
      <c r="AF120" s="119"/>
      <c r="AG120" s="119"/>
      <c r="AH120" s="119"/>
      <c r="AI120" s="119"/>
    </row>
    <row r="121" spans="1:38" s="19" customFormat="1">
      <c r="A121" s="214"/>
      <c r="B121" s="208"/>
      <c r="C121" s="215"/>
      <c r="D121" s="115"/>
      <c r="E121" s="162"/>
      <c r="F121" s="95"/>
      <c r="G121" s="216"/>
      <c r="H121" s="216"/>
      <c r="I121" s="162"/>
      <c r="J121" s="89"/>
      <c r="K121" s="159"/>
      <c r="L121" s="217"/>
      <c r="M121" s="218"/>
      <c r="N121" s="159"/>
      <c r="O121" s="219"/>
      <c r="P121" s="220"/>
      <c r="Q121" s="119"/>
      <c r="R121" s="1"/>
      <c r="S121" s="89"/>
      <c r="T121" s="18"/>
      <c r="U121" s="18"/>
      <c r="V121" s="18"/>
      <c r="W121" s="18"/>
      <c r="X121" s="18"/>
      <c r="Y121" s="18"/>
      <c r="Z121" s="18"/>
      <c r="AA121" s="119"/>
      <c r="AB121" s="119"/>
      <c r="AC121" s="119"/>
      <c r="AD121" s="119"/>
      <c r="AE121" s="119"/>
      <c r="AF121" s="119"/>
      <c r="AG121" s="119"/>
      <c r="AH121" s="119"/>
      <c r="AI121" s="119"/>
    </row>
    <row r="122" spans="1:38">
      <c r="F122" s="119"/>
      <c r="G122" s="119"/>
      <c r="H122" s="119"/>
      <c r="I122" s="119"/>
      <c r="J122" s="119"/>
      <c r="K122" s="119"/>
      <c r="L122" s="119"/>
      <c r="M122" s="119"/>
      <c r="N122" s="119"/>
      <c r="P122" s="119"/>
      <c r="R122" s="1"/>
      <c r="S122" s="89"/>
      <c r="T122" s="18"/>
      <c r="U122" s="18"/>
      <c r="V122" s="18"/>
      <c r="W122" s="18"/>
      <c r="X122" s="18"/>
      <c r="Y122" s="18"/>
      <c r="Z122" s="18"/>
    </row>
    <row r="123" spans="1:38" ht="15">
      <c r="A123" s="105" t="s">
        <v>344</v>
      </c>
      <c r="B123" s="97"/>
      <c r="C123" s="97"/>
      <c r="D123" s="98"/>
      <c r="E123" s="99"/>
      <c r="F123" s="88"/>
      <c r="G123" s="88"/>
      <c r="H123" s="167"/>
      <c r="I123" s="185"/>
      <c r="J123" s="154"/>
      <c r="K123" s="155"/>
      <c r="L123" s="89"/>
      <c r="M123" s="89"/>
      <c r="N123" s="89"/>
      <c r="O123" s="1"/>
      <c r="P123" s="9"/>
      <c r="R123" s="1"/>
      <c r="S123" s="89"/>
      <c r="T123" s="18"/>
      <c r="U123" s="18"/>
      <c r="V123" s="18"/>
      <c r="W123" s="18"/>
      <c r="X123" s="18"/>
      <c r="Y123" s="18"/>
      <c r="Z123" s="18"/>
    </row>
    <row r="124" spans="1:38" ht="38.25">
      <c r="A124" s="165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346</v>
      </c>
      <c r="H124" s="85" t="s">
        <v>263</v>
      </c>
      <c r="I124" s="85" t="s">
        <v>264</v>
      </c>
      <c r="J124" s="575" t="s">
        <v>265</v>
      </c>
      <c r="K124" s="576"/>
      <c r="L124" s="85" t="s">
        <v>266</v>
      </c>
      <c r="M124" s="85" t="s">
        <v>267</v>
      </c>
      <c r="N124" s="85" t="s">
        <v>268</v>
      </c>
      <c r="O124" s="86" t="s">
        <v>269</v>
      </c>
      <c r="P124" s="85" t="s">
        <v>393</v>
      </c>
      <c r="Q124" s="204"/>
      <c r="R124" s="204"/>
      <c r="S124" s="89"/>
      <c r="T124" s="18"/>
      <c r="U124" s="18"/>
      <c r="V124" s="18"/>
      <c r="W124" s="18"/>
      <c r="X124" s="18"/>
      <c r="Y124" s="18"/>
      <c r="Z124" s="18"/>
    </row>
    <row r="125" spans="1:38">
      <c r="A125" s="418">
        <v>1</v>
      </c>
      <c r="B125" s="419">
        <v>43138</v>
      </c>
      <c r="C125" s="420"/>
      <c r="D125" s="421" t="s">
        <v>1486</v>
      </c>
      <c r="E125" s="422" t="s">
        <v>270</v>
      </c>
      <c r="F125" s="422">
        <v>1655</v>
      </c>
      <c r="G125" s="422">
        <v>1520</v>
      </c>
      <c r="H125" s="422">
        <v>1762.5</v>
      </c>
      <c r="I125" s="423" t="s">
        <v>3018</v>
      </c>
      <c r="J125" s="556" t="s">
        <v>3370</v>
      </c>
      <c r="K125" s="556"/>
      <c r="L125" s="424">
        <f t="shared" ref="L125" si="78">H125-F125-K125</f>
        <v>107.5</v>
      </c>
      <c r="M125" s="425">
        <f t="shared" ref="M125" si="79">L125/F125</f>
        <v>6.4954682779456194E-2</v>
      </c>
      <c r="N125" s="422" t="s">
        <v>272</v>
      </c>
      <c r="O125" s="426">
        <v>43140</v>
      </c>
      <c r="P125" s="427"/>
      <c r="Q125" s="204"/>
      <c r="R125" s="204"/>
      <c r="S125" s="89" t="s">
        <v>2461</v>
      </c>
      <c r="T125" s="18"/>
      <c r="U125" s="18"/>
      <c r="V125" s="18"/>
      <c r="W125" s="18"/>
      <c r="X125" s="18"/>
      <c r="Z125" s="18"/>
      <c r="AL125" s="18"/>
    </row>
    <row r="126" spans="1:38">
      <c r="A126" s="340" t="s">
        <v>347</v>
      </c>
      <c r="B126" s="340"/>
      <c r="C126" s="340"/>
      <c r="D126" s="340"/>
      <c r="E126" s="19"/>
      <c r="F126" s="182" t="s">
        <v>370</v>
      </c>
      <c r="G126" s="95"/>
      <c r="H126" s="95"/>
      <c r="I126" s="162"/>
      <c r="J126" s="159"/>
      <c r="K126" s="159"/>
      <c r="L126" s="217"/>
      <c r="M126" s="218"/>
      <c r="N126" s="159"/>
      <c r="O126" s="219"/>
      <c r="P126" s="229"/>
      <c r="Q126" s="1"/>
      <c r="R126" s="1"/>
      <c r="S126" s="89"/>
      <c r="T126" s="18"/>
      <c r="U126" s="18"/>
      <c r="V126" s="18"/>
      <c r="W126" s="18"/>
      <c r="X126" s="18"/>
      <c r="Z126" s="18"/>
      <c r="AL126" s="18"/>
    </row>
    <row r="127" spans="1:38">
      <c r="A127" s="197" t="s">
        <v>2564</v>
      </c>
      <c r="B127" s="228"/>
      <c r="C127" s="228"/>
      <c r="D127" s="228"/>
      <c r="E127" s="88"/>
      <c r="F127" s="182" t="s">
        <v>2606</v>
      </c>
      <c r="G127" s="49"/>
      <c r="H127" s="49"/>
      <c r="I127" s="49"/>
      <c r="J127" s="9"/>
      <c r="K127" s="9"/>
      <c r="L127" s="49"/>
      <c r="M127" s="49"/>
      <c r="N127" s="49"/>
      <c r="O127" s="1"/>
      <c r="P127" s="9"/>
      <c r="S127" s="95"/>
      <c r="T127" s="18"/>
      <c r="U127" s="18"/>
      <c r="V127" s="18"/>
      <c r="W127" s="18"/>
      <c r="X127" s="18"/>
      <c r="Y127" s="18"/>
      <c r="Z127" s="18"/>
      <c r="AA127" s="18"/>
    </row>
    <row r="128" spans="1:38">
      <c r="A128" s="197"/>
      <c r="B128" s="261"/>
      <c r="C128" s="261"/>
      <c r="D128" s="261"/>
      <c r="E128" s="88"/>
      <c r="F128" s="182"/>
      <c r="G128" s="49"/>
      <c r="H128" s="49"/>
      <c r="I128" s="49"/>
      <c r="J128" s="9"/>
      <c r="K128" s="9"/>
      <c r="L128" s="49"/>
      <c r="M128" s="49"/>
      <c r="N128" s="49"/>
      <c r="O128" s="1"/>
      <c r="P128" s="9"/>
      <c r="S128" s="95"/>
      <c r="T128" s="18"/>
      <c r="U128" s="18"/>
      <c r="V128" s="18"/>
      <c r="W128" s="18"/>
      <c r="X128" s="18"/>
      <c r="Y128" s="18"/>
      <c r="Z128" s="18"/>
      <c r="AA128" s="18"/>
    </row>
    <row r="129" spans="1:27">
      <c r="A129" s="197"/>
      <c r="B129" s="261"/>
      <c r="C129" s="261"/>
      <c r="D129" s="261"/>
      <c r="E129" s="88"/>
      <c r="F129" s="182"/>
      <c r="G129" s="49"/>
      <c r="H129" s="49"/>
      <c r="I129" s="49"/>
      <c r="J129" s="9"/>
      <c r="K129" s="9"/>
      <c r="L129" s="49"/>
      <c r="M129" s="49"/>
      <c r="N129" s="49"/>
      <c r="O129" s="1"/>
      <c r="P129" s="9"/>
      <c r="S129" s="95"/>
      <c r="T129" s="18"/>
      <c r="U129" s="18"/>
      <c r="V129" s="18"/>
      <c r="W129" s="18"/>
      <c r="X129" s="18"/>
      <c r="Y129" s="18"/>
      <c r="Z129" s="18"/>
      <c r="AA129" s="18"/>
    </row>
    <row r="130" spans="1:27">
      <c r="A130" s="197"/>
      <c r="B130" s="261"/>
      <c r="C130" s="261"/>
      <c r="D130" s="261"/>
      <c r="E130" s="88"/>
      <c r="F130" s="182"/>
      <c r="G130" s="49"/>
      <c r="H130" s="49"/>
      <c r="I130" s="49"/>
      <c r="J130" s="9"/>
      <c r="K130" s="9"/>
      <c r="L130" s="49"/>
      <c r="M130" s="49"/>
      <c r="N130" s="49"/>
      <c r="O130" s="1"/>
      <c r="P130" s="9"/>
      <c r="S130" s="95"/>
      <c r="T130" s="18"/>
      <c r="U130" s="18"/>
      <c r="V130" s="18"/>
      <c r="W130" s="18"/>
      <c r="X130" s="18"/>
      <c r="Y130" s="18"/>
      <c r="Z130" s="18"/>
      <c r="AA130" s="18"/>
    </row>
    <row r="131" spans="1:27" s="146" customFormat="1" ht="15">
      <c r="A131" s="1"/>
      <c r="B131" s="341" t="s">
        <v>2170</v>
      </c>
      <c r="C131" s="341"/>
      <c r="D131" s="341"/>
      <c r="E131" s="341"/>
      <c r="F131" s="99"/>
      <c r="G131" s="88"/>
      <c r="H131" s="88"/>
      <c r="I131" s="167"/>
      <c r="J131" s="156"/>
      <c r="K131" s="168"/>
      <c r="L131" s="181"/>
      <c r="M131" s="49"/>
      <c r="N131" s="49"/>
      <c r="O131" s="1"/>
      <c r="P131" s="9"/>
      <c r="S131" s="162"/>
      <c r="T131" s="115"/>
      <c r="U131" s="115"/>
      <c r="V131" s="115"/>
      <c r="W131" s="115"/>
      <c r="X131" s="115"/>
      <c r="Y131" s="115"/>
      <c r="Z131" s="115"/>
      <c r="AA131" s="115"/>
    </row>
    <row r="132" spans="1:27" ht="38.25">
      <c r="A132" s="165" t="s">
        <v>13</v>
      </c>
      <c r="B132" s="85" t="s">
        <v>218</v>
      </c>
      <c r="C132" s="85"/>
      <c r="D132" s="86" t="s">
        <v>259</v>
      </c>
      <c r="E132" s="85" t="s">
        <v>260</v>
      </c>
      <c r="F132" s="85" t="s">
        <v>261</v>
      </c>
      <c r="G132" s="85" t="s">
        <v>262</v>
      </c>
      <c r="H132" s="85" t="s">
        <v>263</v>
      </c>
      <c r="I132" s="85" t="s">
        <v>264</v>
      </c>
      <c r="J132" s="571" t="s">
        <v>265</v>
      </c>
      <c r="K132" s="572"/>
      <c r="L132" s="85" t="s">
        <v>2174</v>
      </c>
      <c r="M132" s="85" t="s">
        <v>267</v>
      </c>
      <c r="N132" s="177" t="s">
        <v>274</v>
      </c>
      <c r="O132" s="85" t="s">
        <v>275</v>
      </c>
      <c r="P132" s="85" t="s">
        <v>268</v>
      </c>
      <c r="Q132" s="86" t="s">
        <v>269</v>
      </c>
      <c r="R132" s="85" t="s">
        <v>393</v>
      </c>
      <c r="S132" s="89"/>
      <c r="T132" s="18"/>
      <c r="U132" s="18"/>
      <c r="V132" s="18"/>
      <c r="W132" s="18"/>
      <c r="X132" s="18"/>
      <c r="Y132" s="18"/>
      <c r="Z132" s="18"/>
      <c r="AA132" s="18"/>
    </row>
    <row r="133" spans="1:27">
      <c r="A133" s="440">
        <v>1</v>
      </c>
      <c r="B133" s="253">
        <v>43131</v>
      </c>
      <c r="C133" s="441"/>
      <c r="D133" s="439" t="s">
        <v>631</v>
      </c>
      <c r="E133" s="431" t="s">
        <v>270</v>
      </c>
      <c r="F133" s="431">
        <v>232.5</v>
      </c>
      <c r="G133" s="432">
        <v>225</v>
      </c>
      <c r="H133" s="432">
        <v>218</v>
      </c>
      <c r="I133" s="431">
        <v>250</v>
      </c>
      <c r="J133" s="551" t="s">
        <v>2990</v>
      </c>
      <c r="K133" s="551"/>
      <c r="L133" s="434">
        <f t="shared" ref="L133" si="80">H133-F133-K133</f>
        <v>-14.5</v>
      </c>
      <c r="M133" s="463">
        <f t="shared" ref="M133" si="81">L133/F133</f>
        <v>-6.236559139784946E-2</v>
      </c>
      <c r="N133" s="467"/>
      <c r="O133" s="465"/>
      <c r="P133" s="431" t="s">
        <v>2188</v>
      </c>
      <c r="Q133" s="405">
        <v>43132</v>
      </c>
      <c r="R133" s="442"/>
      <c r="S133" s="158" t="s">
        <v>2462</v>
      </c>
    </row>
    <row r="134" spans="1:27">
      <c r="A134" s="443">
        <v>2</v>
      </c>
      <c r="B134" s="444">
        <v>43133</v>
      </c>
      <c r="C134" s="445"/>
      <c r="D134" s="446" t="s">
        <v>599</v>
      </c>
      <c r="E134" s="447" t="s">
        <v>270</v>
      </c>
      <c r="F134" s="447">
        <v>469</v>
      </c>
      <c r="G134" s="448">
        <v>457</v>
      </c>
      <c r="H134" s="448">
        <v>457</v>
      </c>
      <c r="I134" s="447">
        <v>485</v>
      </c>
      <c r="J134" s="577" t="s">
        <v>3001</v>
      </c>
      <c r="K134" s="577"/>
      <c r="L134" s="449">
        <f t="shared" ref="L134:L135" si="82">H134-F134-K134</f>
        <v>-12</v>
      </c>
      <c r="M134" s="464">
        <f t="shared" ref="M134:M135" si="83">L134/F134</f>
        <v>-2.5586353944562899E-2</v>
      </c>
      <c r="N134" s="471"/>
      <c r="O134" s="466"/>
      <c r="P134" s="447" t="s">
        <v>2188</v>
      </c>
      <c r="Q134" s="450">
        <v>43133</v>
      </c>
      <c r="R134" s="451"/>
      <c r="S134" s="158" t="s">
        <v>2462</v>
      </c>
    </row>
    <row r="135" spans="1:27">
      <c r="A135" s="394">
        <v>3</v>
      </c>
      <c r="B135" s="468">
        <v>43136</v>
      </c>
      <c r="C135" s="469"/>
      <c r="D135" s="260" t="s">
        <v>92</v>
      </c>
      <c r="E135" s="395" t="s">
        <v>270</v>
      </c>
      <c r="F135" s="395">
        <v>283</v>
      </c>
      <c r="G135" s="394">
        <v>277</v>
      </c>
      <c r="H135" s="394">
        <v>288.5</v>
      </c>
      <c r="I135" s="395">
        <v>295</v>
      </c>
      <c r="J135" s="556" t="s">
        <v>3007</v>
      </c>
      <c r="K135" s="556"/>
      <c r="L135" s="473">
        <f t="shared" si="82"/>
        <v>5.5</v>
      </c>
      <c r="M135" s="472">
        <f t="shared" si="83"/>
        <v>1.9434628975265017E-2</v>
      </c>
      <c r="N135" s="260"/>
      <c r="O135" s="260"/>
      <c r="P135" s="470" t="s">
        <v>272</v>
      </c>
      <c r="Q135" s="426">
        <v>43136</v>
      </c>
      <c r="R135" s="398"/>
      <c r="S135" s="158" t="s">
        <v>2461</v>
      </c>
    </row>
    <row r="136" spans="1:27">
      <c r="A136" s="483">
        <v>4</v>
      </c>
      <c r="B136" s="484">
        <v>43137</v>
      </c>
      <c r="C136" s="489"/>
      <c r="D136" s="490" t="s">
        <v>2114</v>
      </c>
      <c r="E136" s="491" t="s">
        <v>270</v>
      </c>
      <c r="F136" s="491">
        <v>408</v>
      </c>
      <c r="G136" s="483">
        <v>394</v>
      </c>
      <c r="H136" s="483">
        <v>429</v>
      </c>
      <c r="I136" s="491">
        <v>435</v>
      </c>
      <c r="J136" s="584" t="s">
        <v>308</v>
      </c>
      <c r="K136" s="584"/>
      <c r="L136" s="492">
        <f t="shared" ref="L136:L137" si="84">H136-F136-K136</f>
        <v>21</v>
      </c>
      <c r="M136" s="493">
        <f t="shared" ref="M136:M137" si="85">L136/F136</f>
        <v>5.1470588235294115E-2</v>
      </c>
      <c r="N136" s="490"/>
      <c r="O136" s="490"/>
      <c r="P136" s="494" t="s">
        <v>272</v>
      </c>
      <c r="Q136" s="495">
        <v>43138</v>
      </c>
      <c r="R136" s="398"/>
      <c r="S136" s="158" t="s">
        <v>2462</v>
      </c>
    </row>
    <row r="137" spans="1:27">
      <c r="A137" s="443">
        <v>5</v>
      </c>
      <c r="B137" s="444">
        <v>43140</v>
      </c>
      <c r="C137" s="445"/>
      <c r="D137" s="446" t="s">
        <v>571</v>
      </c>
      <c r="E137" s="447" t="s">
        <v>270</v>
      </c>
      <c r="F137" s="447">
        <v>122.25</v>
      </c>
      <c r="G137" s="448">
        <v>119</v>
      </c>
      <c r="H137" s="448">
        <v>117.5</v>
      </c>
      <c r="I137" s="447">
        <v>130</v>
      </c>
      <c r="J137" s="577" t="s">
        <v>3413</v>
      </c>
      <c r="K137" s="577"/>
      <c r="L137" s="449">
        <f t="shared" si="84"/>
        <v>-4.75</v>
      </c>
      <c r="M137" s="464">
        <f t="shared" si="85"/>
        <v>-3.8854805725971372E-2</v>
      </c>
      <c r="N137" s="471"/>
      <c r="O137" s="466"/>
      <c r="P137" s="447" t="s">
        <v>2188</v>
      </c>
      <c r="Q137" s="512">
        <v>43147</v>
      </c>
      <c r="R137" s="451"/>
      <c r="S137" s="158" t="s">
        <v>2462</v>
      </c>
    </row>
    <row r="138" spans="1:27">
      <c r="A138" s="394">
        <v>6</v>
      </c>
      <c r="B138" s="468">
        <v>43151</v>
      </c>
      <c r="C138" s="469"/>
      <c r="D138" s="260" t="s">
        <v>1639</v>
      </c>
      <c r="E138" s="395" t="s">
        <v>270</v>
      </c>
      <c r="F138" s="395">
        <v>376</v>
      </c>
      <c r="G138" s="394">
        <v>365</v>
      </c>
      <c r="H138" s="394">
        <v>384.5</v>
      </c>
      <c r="I138" s="395">
        <v>395</v>
      </c>
      <c r="J138" s="556" t="s">
        <v>3438</v>
      </c>
      <c r="K138" s="556"/>
      <c r="L138" s="473">
        <f t="shared" ref="L138:L139" si="86">H138-F138-K138</f>
        <v>8.5</v>
      </c>
      <c r="M138" s="513">
        <f t="shared" ref="M138:M139" si="87">L138/F138</f>
        <v>2.2606382978723406E-2</v>
      </c>
      <c r="N138" s="260"/>
      <c r="O138" s="260"/>
      <c r="P138" s="473" t="s">
        <v>272</v>
      </c>
      <c r="Q138" s="426">
        <v>43152</v>
      </c>
      <c r="R138" s="398"/>
      <c r="S138" s="158" t="s">
        <v>2462</v>
      </c>
    </row>
    <row r="139" spans="1:27">
      <c r="A139" s="394">
        <v>7</v>
      </c>
      <c r="B139" s="468">
        <v>43152</v>
      </c>
      <c r="C139" s="469"/>
      <c r="D139" s="260" t="s">
        <v>105</v>
      </c>
      <c r="E139" s="395" t="s">
        <v>270</v>
      </c>
      <c r="F139" s="395">
        <v>2015</v>
      </c>
      <c r="G139" s="394">
        <v>1955</v>
      </c>
      <c r="H139" s="394">
        <v>2047.5</v>
      </c>
      <c r="I139" s="395">
        <v>2080</v>
      </c>
      <c r="J139" s="556" t="s">
        <v>2823</v>
      </c>
      <c r="K139" s="556"/>
      <c r="L139" s="473">
        <f t="shared" si="86"/>
        <v>32.5</v>
      </c>
      <c r="M139" s="513">
        <f t="shared" si="87"/>
        <v>1.6129032258064516E-2</v>
      </c>
      <c r="N139" s="260"/>
      <c r="O139" s="260"/>
      <c r="P139" s="473" t="s">
        <v>272</v>
      </c>
      <c r="Q139" s="426">
        <v>43158</v>
      </c>
      <c r="R139" s="536"/>
      <c r="S139" s="158" t="s">
        <v>2462</v>
      </c>
    </row>
    <row r="140" spans="1:27">
      <c r="A140" s="452"/>
      <c r="B140" s="407"/>
      <c r="C140" s="407"/>
      <c r="D140" s="453"/>
      <c r="E140" s="454"/>
      <c r="F140" s="455"/>
      <c r="G140" s="268"/>
      <c r="H140" s="268"/>
      <c r="I140" s="455"/>
      <c r="J140" s="573"/>
      <c r="K140" s="574"/>
      <c r="L140" s="456"/>
      <c r="M140" s="457"/>
      <c r="N140" s="458"/>
      <c r="O140" s="459"/>
      <c r="P140" s="460"/>
      <c r="Q140" s="461"/>
      <c r="R140" s="462"/>
    </row>
    <row r="141" spans="1:27" s="148" customFormat="1">
      <c r="A141" s="340" t="s">
        <v>347</v>
      </c>
      <c r="B141" s="340"/>
      <c r="C141" s="340"/>
      <c r="D141" s="340"/>
      <c r="E141" s="19"/>
      <c r="F141" s="182" t="s">
        <v>370</v>
      </c>
      <c r="G141" s="216"/>
      <c r="H141" s="226"/>
      <c r="I141" s="95"/>
      <c r="J141" s="89"/>
      <c r="K141" s="159"/>
      <c r="L141" s="217"/>
      <c r="M141" s="218"/>
      <c r="N141" s="159"/>
      <c r="O141" s="219"/>
      <c r="P141" s="220"/>
      <c r="Q141" s="19"/>
      <c r="R141" s="18"/>
      <c r="S141" s="89"/>
      <c r="U141" s="147"/>
      <c r="V141" s="147"/>
      <c r="W141" s="147"/>
      <c r="X141" s="147"/>
      <c r="Y141" s="147"/>
      <c r="Z141" s="147"/>
      <c r="AA141" s="147"/>
    </row>
    <row r="142" spans="1:27" s="148" customFormat="1">
      <c r="A142" s="197" t="s">
        <v>2564</v>
      </c>
      <c r="B142" s="228"/>
      <c r="C142" s="228"/>
      <c r="D142" s="228"/>
      <c r="E142" s="88"/>
      <c r="F142" s="182" t="s">
        <v>2606</v>
      </c>
      <c r="G142" s="216"/>
      <c r="H142" s="226"/>
      <c r="I142" s="95"/>
      <c r="J142" s="89"/>
      <c r="K142" s="159"/>
      <c r="L142" s="217"/>
      <c r="M142" s="218"/>
      <c r="N142" s="159"/>
      <c r="O142" s="219"/>
      <c r="P142" s="220"/>
      <c r="Q142" s="19"/>
      <c r="R142" s="18"/>
      <c r="S142" s="89"/>
      <c r="U142" s="147"/>
      <c r="V142" s="147"/>
      <c r="W142" s="147"/>
      <c r="X142" s="147"/>
      <c r="Y142" s="147"/>
      <c r="Z142" s="147"/>
      <c r="AA142" s="147"/>
    </row>
    <row r="143" spans="1:27" s="148" customFormat="1">
      <c r="A143" s="197"/>
      <c r="B143" s="340"/>
      <c r="C143" s="340"/>
      <c r="D143" s="340"/>
      <c r="E143" s="88"/>
      <c r="F143" s="182"/>
      <c r="G143" s="216"/>
      <c r="H143" s="226"/>
      <c r="I143" s="95"/>
      <c r="J143" s="89"/>
      <c r="K143" s="159"/>
      <c r="L143" s="217"/>
      <c r="M143" s="218"/>
      <c r="N143" s="159"/>
      <c r="O143" s="219"/>
      <c r="P143" s="220"/>
      <c r="Q143" s="19"/>
      <c r="R143" s="18"/>
      <c r="S143" s="89"/>
      <c r="U143" s="147"/>
      <c r="V143" s="147"/>
      <c r="W143" s="147"/>
      <c r="X143" s="147"/>
      <c r="Y143" s="147"/>
      <c r="Z143" s="147"/>
      <c r="AA143" s="147"/>
    </row>
    <row r="144" spans="1:27" s="148" customFormat="1">
      <c r="A144" s="197"/>
      <c r="B144" s="340"/>
      <c r="C144" s="340"/>
      <c r="D144" s="340"/>
      <c r="E144" s="88"/>
      <c r="F144" s="182"/>
      <c r="G144" s="216"/>
      <c r="H144" s="226"/>
      <c r="I144" s="95"/>
      <c r="J144" s="89"/>
      <c r="K144" s="159"/>
      <c r="L144" s="217"/>
      <c r="M144" s="218"/>
      <c r="N144" s="159"/>
      <c r="O144" s="219"/>
      <c r="P144" s="220"/>
      <c r="Q144" s="19"/>
      <c r="R144" s="18"/>
      <c r="S144" s="89"/>
      <c r="U144" s="147"/>
      <c r="V144" s="147"/>
      <c r="W144" s="147"/>
      <c r="X144" s="147"/>
      <c r="Y144" s="147"/>
      <c r="Z144" s="147"/>
      <c r="AA144" s="147"/>
    </row>
    <row r="145" spans="1:27" s="148" customFormat="1">
      <c r="A145" s="214"/>
      <c r="B145" s="208"/>
      <c r="C145" s="215"/>
      <c r="D145" s="115"/>
      <c r="E145" s="162"/>
      <c r="F145" s="95"/>
      <c r="G145" s="216"/>
      <c r="H145" s="226"/>
      <c r="I145" s="95"/>
      <c r="J145" s="89"/>
      <c r="K145" s="159"/>
      <c r="L145" s="217"/>
      <c r="M145" s="218"/>
      <c r="N145" s="159"/>
      <c r="O145" s="219"/>
      <c r="P145" s="220"/>
      <c r="Q145" s="19"/>
      <c r="R145" s="18"/>
      <c r="S145" s="89"/>
      <c r="U145" s="147"/>
      <c r="V145" s="147"/>
      <c r="W145" s="147"/>
      <c r="X145" s="147"/>
      <c r="Y145" s="147"/>
      <c r="Z145" s="147"/>
      <c r="AA145" s="147"/>
    </row>
    <row r="146" spans="1:27" ht="15">
      <c r="B146" s="342" t="s">
        <v>2473</v>
      </c>
      <c r="C146" s="342"/>
      <c r="D146" s="342"/>
      <c r="E146" s="342"/>
      <c r="F146" s="182"/>
      <c r="G146" s="182"/>
      <c r="H146" s="182"/>
      <c r="I146" s="182"/>
      <c r="J146" s="152"/>
      <c r="K146" s="153"/>
      <c r="L146" s="178"/>
      <c r="M146" s="179"/>
      <c r="N146" s="180"/>
      <c r="O146" s="94"/>
      <c r="P146" s="151"/>
      <c r="R146" s="1"/>
      <c r="S146" s="49"/>
      <c r="T146" s="18"/>
      <c r="U146" s="18"/>
      <c r="V146" s="18"/>
      <c r="W146" s="18"/>
      <c r="X146" s="18"/>
      <c r="Y146" s="18"/>
      <c r="Z146" s="18"/>
      <c r="AA146" s="18"/>
    </row>
    <row r="147" spans="1:27" ht="38.25">
      <c r="A147" s="188" t="s">
        <v>13</v>
      </c>
      <c r="B147" s="188" t="s">
        <v>218</v>
      </c>
      <c r="C147" s="194"/>
      <c r="D147" s="189" t="s">
        <v>259</v>
      </c>
      <c r="E147" s="188" t="s">
        <v>260</v>
      </c>
      <c r="F147" s="188" t="s">
        <v>261</v>
      </c>
      <c r="G147" s="188" t="s">
        <v>346</v>
      </c>
      <c r="H147" s="188" t="s">
        <v>263</v>
      </c>
      <c r="I147" s="188" t="s">
        <v>264</v>
      </c>
      <c r="J147" s="598" t="s">
        <v>265</v>
      </c>
      <c r="K147" s="599"/>
      <c r="L147" s="188" t="s">
        <v>266</v>
      </c>
      <c r="M147" s="188" t="s">
        <v>267</v>
      </c>
      <c r="N147" s="188" t="s">
        <v>268</v>
      </c>
      <c r="O147" s="189" t="s">
        <v>269</v>
      </c>
      <c r="P147" s="119"/>
      <c r="Q147" s="1"/>
      <c r="R147" s="49"/>
      <c r="S147" s="18"/>
      <c r="T147" s="18"/>
      <c r="U147" s="18"/>
      <c r="V147" s="18"/>
      <c r="W147" s="18"/>
      <c r="X147" s="18"/>
      <c r="Y147" s="18"/>
      <c r="Z147" s="18"/>
    </row>
    <row r="148" spans="1:27" s="266" customFormat="1">
      <c r="A148" s="265"/>
      <c r="B148" s="265"/>
      <c r="C148" s="265"/>
      <c r="D148" s="264"/>
      <c r="E148" s="265"/>
      <c r="F148" s="265"/>
      <c r="G148" s="265"/>
      <c r="H148" s="265"/>
      <c r="I148" s="265"/>
      <c r="J148" s="569"/>
      <c r="K148" s="570"/>
      <c r="L148" s="265"/>
      <c r="M148" s="265"/>
      <c r="N148" s="265"/>
      <c r="O148" s="264"/>
      <c r="P148" s="269"/>
      <c r="Q148" s="262"/>
      <c r="S148" s="267"/>
      <c r="T148" s="262"/>
      <c r="U148" s="262"/>
      <c r="V148" s="262"/>
      <c r="W148" s="262"/>
      <c r="X148" s="262"/>
      <c r="Y148" s="262"/>
      <c r="Z148" s="262"/>
      <c r="AA148" s="262"/>
    </row>
    <row r="149" spans="1:27" s="266" customFormat="1">
      <c r="A149" s="265"/>
      <c r="B149" s="265"/>
      <c r="C149" s="265"/>
      <c r="D149" s="264"/>
      <c r="E149" s="265"/>
      <c r="F149" s="265"/>
      <c r="G149" s="265"/>
      <c r="H149" s="265"/>
      <c r="I149" s="265"/>
      <c r="J149" s="569"/>
      <c r="K149" s="570"/>
      <c r="L149" s="265"/>
      <c r="M149" s="265"/>
      <c r="N149" s="265"/>
      <c r="O149" s="264"/>
      <c r="P149" s="269"/>
      <c r="Q149" s="262"/>
      <c r="S149" s="267"/>
      <c r="T149" s="262"/>
      <c r="U149" s="262"/>
      <c r="V149" s="262"/>
      <c r="W149" s="262"/>
      <c r="X149" s="262"/>
      <c r="Y149" s="262"/>
      <c r="Z149" s="262"/>
      <c r="AA149" s="262"/>
    </row>
    <row r="150" spans="1:27" s="266" customFormat="1">
      <c r="A150" s="265"/>
      <c r="B150" s="265"/>
      <c r="C150" s="265"/>
      <c r="D150" s="264"/>
      <c r="E150" s="265"/>
      <c r="F150" s="265"/>
      <c r="G150" s="265"/>
      <c r="H150" s="265"/>
      <c r="I150" s="265"/>
      <c r="J150" s="569"/>
      <c r="K150" s="570"/>
      <c r="L150" s="265"/>
      <c r="M150" s="265"/>
      <c r="N150" s="265"/>
      <c r="O150" s="264"/>
      <c r="P150" s="269"/>
      <c r="Q150" s="262"/>
      <c r="S150" s="267"/>
      <c r="T150" s="262"/>
      <c r="U150" s="262"/>
      <c r="V150" s="262"/>
      <c r="W150" s="262"/>
      <c r="X150" s="262"/>
      <c r="Y150" s="262"/>
      <c r="Z150" s="262"/>
      <c r="AA150" s="262"/>
    </row>
    <row r="151" spans="1:27" s="266" customFormat="1">
      <c r="A151" s="265"/>
      <c r="B151" s="265"/>
      <c r="C151" s="265"/>
      <c r="D151" s="264"/>
      <c r="E151" s="265"/>
      <c r="F151" s="265"/>
      <c r="G151" s="265"/>
      <c r="H151" s="265"/>
      <c r="I151" s="265"/>
      <c r="J151" s="569"/>
      <c r="K151" s="570"/>
      <c r="L151" s="265"/>
      <c r="M151" s="265"/>
      <c r="N151" s="265"/>
      <c r="O151" s="264"/>
      <c r="P151" s="269"/>
      <c r="Q151" s="262"/>
      <c r="S151" s="267"/>
      <c r="T151" s="262"/>
      <c r="U151" s="262"/>
      <c r="V151" s="262"/>
      <c r="W151" s="262"/>
      <c r="X151" s="262"/>
      <c r="Y151" s="262"/>
      <c r="Z151" s="262"/>
      <c r="AA151" s="262"/>
    </row>
    <row r="152" spans="1:27" s="266" customFormat="1">
      <c r="A152" s="265"/>
      <c r="B152" s="265"/>
      <c r="C152" s="265"/>
      <c r="D152" s="264"/>
      <c r="E152" s="265"/>
      <c r="F152" s="265"/>
      <c r="G152" s="265"/>
      <c r="H152" s="265"/>
      <c r="I152" s="265"/>
      <c r="J152" s="569"/>
      <c r="K152" s="570"/>
      <c r="L152" s="265"/>
      <c r="M152" s="265"/>
      <c r="N152" s="265"/>
      <c r="O152" s="264"/>
      <c r="P152" s="269"/>
      <c r="Q152" s="262"/>
      <c r="S152" s="267"/>
      <c r="T152" s="262"/>
      <c r="U152" s="262"/>
      <c r="V152" s="262"/>
      <c r="W152" s="262"/>
      <c r="X152" s="262"/>
      <c r="Y152" s="262"/>
      <c r="Z152" s="262"/>
      <c r="AA152" s="262"/>
    </row>
    <row r="153" spans="1:27" s="266" customFormat="1">
      <c r="A153" s="265"/>
      <c r="B153" s="265"/>
      <c r="C153" s="265"/>
      <c r="D153" s="264"/>
      <c r="E153" s="265"/>
      <c r="F153" s="265"/>
      <c r="G153" s="265"/>
      <c r="H153" s="265"/>
      <c r="I153" s="265"/>
      <c r="J153" s="569"/>
      <c r="K153" s="570"/>
      <c r="L153" s="265"/>
      <c r="M153" s="265"/>
      <c r="N153" s="265"/>
      <c r="O153" s="264"/>
      <c r="P153" s="269"/>
      <c r="Q153" s="262"/>
      <c r="S153" s="267"/>
      <c r="T153" s="262"/>
      <c r="U153" s="262"/>
      <c r="V153" s="262"/>
      <c r="W153" s="262"/>
      <c r="X153" s="262"/>
      <c r="Y153" s="262"/>
      <c r="Z153" s="262"/>
      <c r="AA153" s="262"/>
    </row>
    <row r="154" spans="1:27" s="266" customFormat="1">
      <c r="A154" s="265"/>
      <c r="B154" s="265"/>
      <c r="C154" s="265"/>
      <c r="D154" s="264"/>
      <c r="E154" s="265"/>
      <c r="F154" s="265"/>
      <c r="G154" s="265"/>
      <c r="H154" s="265"/>
      <c r="I154" s="265"/>
      <c r="J154" s="569"/>
      <c r="K154" s="570"/>
      <c r="L154" s="265"/>
      <c r="M154" s="265"/>
      <c r="N154" s="265"/>
      <c r="O154" s="264"/>
      <c r="P154" s="269"/>
      <c r="Q154" s="262"/>
      <c r="S154" s="267"/>
      <c r="T154" s="262"/>
      <c r="U154" s="262"/>
      <c r="V154" s="262"/>
      <c r="W154" s="262"/>
      <c r="X154" s="262"/>
      <c r="Y154" s="262"/>
      <c r="Z154" s="262"/>
      <c r="AA154" s="262"/>
    </row>
    <row r="155" spans="1:27" ht="15">
      <c r="A155" s="19"/>
      <c r="B155" s="343" t="s">
        <v>279</v>
      </c>
      <c r="C155" s="343"/>
      <c r="D155" s="343"/>
      <c r="E155" s="343"/>
      <c r="F155" s="89"/>
      <c r="G155" s="89"/>
      <c r="H155" s="186"/>
      <c r="I155" s="89"/>
      <c r="J155" s="156"/>
      <c r="K155" s="168"/>
      <c r="L155" s="181"/>
      <c r="M155" s="89"/>
      <c r="N155" s="89"/>
      <c r="O155" s="18"/>
      <c r="P155" s="147"/>
      <c r="Q155" s="1"/>
      <c r="R155" s="18"/>
      <c r="S155" s="89"/>
      <c r="T155" s="18"/>
      <c r="U155" s="18"/>
      <c r="V155" s="18"/>
      <c r="W155" s="18"/>
      <c r="X155" s="18"/>
      <c r="Y155" s="18"/>
      <c r="Z155" s="18"/>
    </row>
    <row r="156" spans="1:27" ht="38.25">
      <c r="A156" s="165" t="s">
        <v>13</v>
      </c>
      <c r="B156" s="85" t="s">
        <v>218</v>
      </c>
      <c r="C156" s="85"/>
      <c r="D156" s="86" t="s">
        <v>259</v>
      </c>
      <c r="E156" s="85" t="s">
        <v>260</v>
      </c>
      <c r="F156" s="85" t="s">
        <v>261</v>
      </c>
      <c r="G156" s="85" t="s">
        <v>280</v>
      </c>
      <c r="H156" s="85" t="s">
        <v>281</v>
      </c>
      <c r="I156" s="85" t="s">
        <v>264</v>
      </c>
      <c r="J156" s="580" t="s">
        <v>265</v>
      </c>
      <c r="K156" s="581"/>
      <c r="L156" s="85" t="s">
        <v>266</v>
      </c>
      <c r="M156" s="85" t="s">
        <v>267</v>
      </c>
      <c r="N156" s="85" t="s">
        <v>268</v>
      </c>
      <c r="O156" s="86" t="s">
        <v>269</v>
      </c>
      <c r="P156" s="9"/>
      <c r="Q156" s="1"/>
      <c r="R156" s="18"/>
      <c r="S156" s="89"/>
      <c r="T156" s="18"/>
      <c r="U156" s="18"/>
      <c r="V156" s="18"/>
      <c r="W156" s="18"/>
      <c r="X156" s="18"/>
      <c r="Y156" s="18"/>
      <c r="Z156" s="18"/>
    </row>
    <row r="157" spans="1:27" s="148" customFormat="1">
      <c r="A157" s="301">
        <v>1</v>
      </c>
      <c r="B157" s="302">
        <v>41579</v>
      </c>
      <c r="C157" s="302"/>
      <c r="D157" s="303" t="s">
        <v>282</v>
      </c>
      <c r="E157" s="301" t="s">
        <v>283</v>
      </c>
      <c r="F157" s="304">
        <v>82</v>
      </c>
      <c r="G157" s="301" t="s">
        <v>219</v>
      </c>
      <c r="H157" s="301">
        <v>100</v>
      </c>
      <c r="I157" s="305">
        <v>100</v>
      </c>
      <c r="J157" s="567" t="s">
        <v>285</v>
      </c>
      <c r="K157" s="568"/>
      <c r="L157" s="306">
        <f t="shared" ref="L157:L179" si="88">H157-F157-K157</f>
        <v>18</v>
      </c>
      <c r="M157" s="307">
        <f t="shared" ref="M157:M179" si="89">L157/F157</f>
        <v>0.21951219512195122</v>
      </c>
      <c r="N157" s="308" t="s">
        <v>272</v>
      </c>
      <c r="O157" s="309">
        <v>42657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7" s="148" customFormat="1">
      <c r="A158" s="301">
        <v>2</v>
      </c>
      <c r="B158" s="302">
        <v>41794</v>
      </c>
      <c r="C158" s="302"/>
      <c r="D158" s="303" t="s">
        <v>284</v>
      </c>
      <c r="E158" s="301" t="s">
        <v>270</v>
      </c>
      <c r="F158" s="304">
        <v>257</v>
      </c>
      <c r="G158" s="301" t="s">
        <v>219</v>
      </c>
      <c r="H158" s="301">
        <v>300</v>
      </c>
      <c r="I158" s="305">
        <v>300</v>
      </c>
      <c r="J158" s="567" t="s">
        <v>285</v>
      </c>
      <c r="K158" s="568"/>
      <c r="L158" s="306">
        <f t="shared" si="88"/>
        <v>43</v>
      </c>
      <c r="M158" s="307">
        <f t="shared" si="89"/>
        <v>0.16731517509727625</v>
      </c>
      <c r="N158" s="308" t="s">
        <v>272</v>
      </c>
      <c r="O158" s="309">
        <v>41822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7" s="148" customFormat="1">
      <c r="A159" s="301">
        <f t="shared" ref="A159:A167" si="90">1+A158</f>
        <v>3</v>
      </c>
      <c r="B159" s="302">
        <v>41828</v>
      </c>
      <c r="C159" s="302"/>
      <c r="D159" s="303" t="s">
        <v>286</v>
      </c>
      <c r="E159" s="301" t="s">
        <v>270</v>
      </c>
      <c r="F159" s="304">
        <v>393</v>
      </c>
      <c r="G159" s="301" t="s">
        <v>219</v>
      </c>
      <c r="H159" s="301">
        <v>468</v>
      </c>
      <c r="I159" s="305">
        <v>468</v>
      </c>
      <c r="J159" s="567" t="s">
        <v>285</v>
      </c>
      <c r="K159" s="568"/>
      <c r="L159" s="306">
        <f t="shared" si="88"/>
        <v>75</v>
      </c>
      <c r="M159" s="307">
        <f t="shared" si="89"/>
        <v>0.19083969465648856</v>
      </c>
      <c r="N159" s="308" t="s">
        <v>272</v>
      </c>
      <c r="O159" s="309">
        <v>41863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7" s="148" customFormat="1">
      <c r="A160" s="301">
        <f t="shared" si="90"/>
        <v>4</v>
      </c>
      <c r="B160" s="302">
        <v>41857</v>
      </c>
      <c r="C160" s="302"/>
      <c r="D160" s="303" t="s">
        <v>287</v>
      </c>
      <c r="E160" s="301" t="s">
        <v>270</v>
      </c>
      <c r="F160" s="304">
        <v>205</v>
      </c>
      <c r="G160" s="301" t="s">
        <v>219</v>
      </c>
      <c r="H160" s="301">
        <v>275</v>
      </c>
      <c r="I160" s="305">
        <v>250</v>
      </c>
      <c r="J160" s="567" t="s">
        <v>285</v>
      </c>
      <c r="K160" s="568"/>
      <c r="L160" s="306">
        <f t="shared" si="88"/>
        <v>70</v>
      </c>
      <c r="M160" s="307">
        <f t="shared" si="89"/>
        <v>0.34146341463414637</v>
      </c>
      <c r="N160" s="308" t="s">
        <v>272</v>
      </c>
      <c r="O160" s="309">
        <v>41962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90"/>
        <v>5</v>
      </c>
      <c r="B161" s="302">
        <v>41886</v>
      </c>
      <c r="C161" s="302"/>
      <c r="D161" s="303" t="s">
        <v>288</v>
      </c>
      <c r="E161" s="301" t="s">
        <v>270</v>
      </c>
      <c r="F161" s="304">
        <v>162</v>
      </c>
      <c r="G161" s="301" t="s">
        <v>219</v>
      </c>
      <c r="H161" s="301">
        <v>190</v>
      </c>
      <c r="I161" s="305">
        <v>190</v>
      </c>
      <c r="J161" s="567" t="s">
        <v>285</v>
      </c>
      <c r="K161" s="568"/>
      <c r="L161" s="306">
        <f t="shared" si="88"/>
        <v>28</v>
      </c>
      <c r="M161" s="307">
        <f t="shared" si="89"/>
        <v>0.1728395061728395</v>
      </c>
      <c r="N161" s="308" t="s">
        <v>272</v>
      </c>
      <c r="O161" s="309">
        <v>42006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90"/>
        <v>6</v>
      </c>
      <c r="B162" s="302">
        <v>41886</v>
      </c>
      <c r="C162" s="302"/>
      <c r="D162" s="303" t="s">
        <v>289</v>
      </c>
      <c r="E162" s="301" t="s">
        <v>270</v>
      </c>
      <c r="F162" s="304">
        <v>75</v>
      </c>
      <c r="G162" s="301" t="s">
        <v>219</v>
      </c>
      <c r="H162" s="301">
        <v>91.5</v>
      </c>
      <c r="I162" s="305" t="s">
        <v>290</v>
      </c>
      <c r="J162" s="567" t="s">
        <v>291</v>
      </c>
      <c r="K162" s="568"/>
      <c r="L162" s="306">
        <f t="shared" si="88"/>
        <v>16.5</v>
      </c>
      <c r="M162" s="307">
        <f t="shared" si="89"/>
        <v>0.22</v>
      </c>
      <c r="N162" s="308" t="s">
        <v>272</v>
      </c>
      <c r="O162" s="309">
        <v>41954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90"/>
        <v>7</v>
      </c>
      <c r="B163" s="302">
        <v>41913</v>
      </c>
      <c r="C163" s="302"/>
      <c r="D163" s="303" t="s">
        <v>292</v>
      </c>
      <c r="E163" s="301" t="s">
        <v>270</v>
      </c>
      <c r="F163" s="304">
        <v>850</v>
      </c>
      <c r="G163" s="301" t="s">
        <v>219</v>
      </c>
      <c r="H163" s="301">
        <v>982.5</v>
      </c>
      <c r="I163" s="305">
        <v>1050</v>
      </c>
      <c r="J163" s="567" t="s">
        <v>293</v>
      </c>
      <c r="K163" s="568"/>
      <c r="L163" s="306">
        <f t="shared" si="88"/>
        <v>132.5</v>
      </c>
      <c r="M163" s="307">
        <f t="shared" si="89"/>
        <v>0.15588235294117647</v>
      </c>
      <c r="N163" s="308" t="s">
        <v>272</v>
      </c>
      <c r="O163" s="309">
        <v>42039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90"/>
        <v>8</v>
      </c>
      <c r="B164" s="302">
        <v>41913</v>
      </c>
      <c r="C164" s="302"/>
      <c r="D164" s="303" t="s">
        <v>294</v>
      </c>
      <c r="E164" s="301" t="s">
        <v>270</v>
      </c>
      <c r="F164" s="304">
        <v>475</v>
      </c>
      <c r="G164" s="301" t="s">
        <v>219</v>
      </c>
      <c r="H164" s="301">
        <v>515</v>
      </c>
      <c r="I164" s="305">
        <v>600</v>
      </c>
      <c r="J164" s="567" t="s">
        <v>295</v>
      </c>
      <c r="K164" s="568"/>
      <c r="L164" s="306">
        <f t="shared" si="88"/>
        <v>40</v>
      </c>
      <c r="M164" s="307">
        <f t="shared" si="89"/>
        <v>8.4210526315789472E-2</v>
      </c>
      <c r="N164" s="308" t="s">
        <v>272</v>
      </c>
      <c r="O164" s="309">
        <v>41939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f t="shared" si="90"/>
        <v>9</v>
      </c>
      <c r="B165" s="302">
        <v>41913</v>
      </c>
      <c r="C165" s="302"/>
      <c r="D165" s="303" t="s">
        <v>296</v>
      </c>
      <c r="E165" s="301" t="s">
        <v>270</v>
      </c>
      <c r="F165" s="304">
        <v>86</v>
      </c>
      <c r="G165" s="301" t="s">
        <v>219</v>
      </c>
      <c r="H165" s="301">
        <v>99</v>
      </c>
      <c r="I165" s="305">
        <v>140</v>
      </c>
      <c r="J165" s="567" t="s">
        <v>297</v>
      </c>
      <c r="K165" s="568"/>
      <c r="L165" s="306">
        <f t="shared" si="88"/>
        <v>13</v>
      </c>
      <c r="M165" s="307">
        <f t="shared" si="89"/>
        <v>0.15116279069767441</v>
      </c>
      <c r="N165" s="308" t="s">
        <v>272</v>
      </c>
      <c r="O165" s="309">
        <v>41939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f t="shared" si="90"/>
        <v>10</v>
      </c>
      <c r="B166" s="302">
        <v>41926</v>
      </c>
      <c r="C166" s="302"/>
      <c r="D166" s="303" t="s">
        <v>298</v>
      </c>
      <c r="E166" s="301" t="s">
        <v>270</v>
      </c>
      <c r="F166" s="304">
        <v>496.6</v>
      </c>
      <c r="G166" s="301" t="s">
        <v>219</v>
      </c>
      <c r="H166" s="301">
        <v>621</v>
      </c>
      <c r="I166" s="305">
        <v>580</v>
      </c>
      <c r="J166" s="567" t="s">
        <v>285</v>
      </c>
      <c r="K166" s="568"/>
      <c r="L166" s="306">
        <f t="shared" si="88"/>
        <v>124.39999999999998</v>
      </c>
      <c r="M166" s="307">
        <f t="shared" si="89"/>
        <v>0.25050342327829234</v>
      </c>
      <c r="N166" s="308" t="s">
        <v>272</v>
      </c>
      <c r="O166" s="309">
        <v>42605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f t="shared" si="90"/>
        <v>11</v>
      </c>
      <c r="B167" s="302">
        <v>41926</v>
      </c>
      <c r="C167" s="302"/>
      <c r="D167" s="303" t="s">
        <v>299</v>
      </c>
      <c r="E167" s="301" t="s">
        <v>270</v>
      </c>
      <c r="F167" s="304">
        <v>2481.9</v>
      </c>
      <c r="G167" s="301" t="s">
        <v>219</v>
      </c>
      <c r="H167" s="301">
        <v>2840</v>
      </c>
      <c r="I167" s="305">
        <v>2870</v>
      </c>
      <c r="J167" s="567" t="s">
        <v>300</v>
      </c>
      <c r="K167" s="568"/>
      <c r="L167" s="306">
        <f t="shared" si="88"/>
        <v>358.09999999999991</v>
      </c>
      <c r="M167" s="307">
        <f t="shared" si="89"/>
        <v>0.14428462065353154</v>
      </c>
      <c r="N167" s="308" t="s">
        <v>272</v>
      </c>
      <c r="O167" s="309">
        <v>42017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f>1+A165</f>
        <v>10</v>
      </c>
      <c r="B168" s="302">
        <v>41928</v>
      </c>
      <c r="C168" s="302"/>
      <c r="D168" s="303" t="s">
        <v>301</v>
      </c>
      <c r="E168" s="301" t="s">
        <v>270</v>
      </c>
      <c r="F168" s="304">
        <v>84.5</v>
      </c>
      <c r="G168" s="301" t="s">
        <v>219</v>
      </c>
      <c r="H168" s="301">
        <v>93</v>
      </c>
      <c r="I168" s="305">
        <v>110</v>
      </c>
      <c r="J168" s="567" t="s">
        <v>302</v>
      </c>
      <c r="K168" s="568"/>
      <c r="L168" s="306">
        <f t="shared" si="88"/>
        <v>8.5</v>
      </c>
      <c r="M168" s="307">
        <f t="shared" si="89"/>
        <v>0.10059171597633136</v>
      </c>
      <c r="N168" s="308" t="s">
        <v>272</v>
      </c>
      <c r="O168" s="309">
        <v>41939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f t="shared" ref="A169:A187" si="91">1+A168</f>
        <v>11</v>
      </c>
      <c r="B169" s="302">
        <v>41928</v>
      </c>
      <c r="C169" s="302"/>
      <c r="D169" s="303" t="s">
        <v>303</v>
      </c>
      <c r="E169" s="301" t="s">
        <v>270</v>
      </c>
      <c r="F169" s="304">
        <v>401</v>
      </c>
      <c r="G169" s="301" t="s">
        <v>219</v>
      </c>
      <c r="H169" s="301">
        <v>428</v>
      </c>
      <c r="I169" s="305">
        <v>450</v>
      </c>
      <c r="J169" s="567" t="s">
        <v>304</v>
      </c>
      <c r="K169" s="568"/>
      <c r="L169" s="306">
        <f t="shared" si="88"/>
        <v>27</v>
      </c>
      <c r="M169" s="307">
        <f t="shared" si="89"/>
        <v>6.7331670822942641E-2</v>
      </c>
      <c r="N169" s="308" t="s">
        <v>272</v>
      </c>
      <c r="O169" s="309">
        <v>42020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f t="shared" si="91"/>
        <v>12</v>
      </c>
      <c r="B170" s="302">
        <v>41928</v>
      </c>
      <c r="C170" s="302"/>
      <c r="D170" s="303" t="s">
        <v>305</v>
      </c>
      <c r="E170" s="301" t="s">
        <v>270</v>
      </c>
      <c r="F170" s="304">
        <v>101</v>
      </c>
      <c r="G170" s="301" t="s">
        <v>219</v>
      </c>
      <c r="H170" s="301">
        <v>112</v>
      </c>
      <c r="I170" s="305">
        <v>120</v>
      </c>
      <c r="J170" s="567" t="s">
        <v>306</v>
      </c>
      <c r="K170" s="568"/>
      <c r="L170" s="306">
        <f t="shared" si="88"/>
        <v>11</v>
      </c>
      <c r="M170" s="307">
        <f t="shared" si="89"/>
        <v>0.10891089108910891</v>
      </c>
      <c r="N170" s="308" t="s">
        <v>272</v>
      </c>
      <c r="O170" s="309">
        <v>41939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f t="shared" si="91"/>
        <v>13</v>
      </c>
      <c r="B171" s="302">
        <v>41954</v>
      </c>
      <c r="C171" s="302"/>
      <c r="D171" s="303" t="s">
        <v>307</v>
      </c>
      <c r="E171" s="301" t="s">
        <v>270</v>
      </c>
      <c r="F171" s="304">
        <v>59</v>
      </c>
      <c r="G171" s="301" t="s">
        <v>219</v>
      </c>
      <c r="H171" s="301">
        <v>76</v>
      </c>
      <c r="I171" s="305">
        <v>76</v>
      </c>
      <c r="J171" s="567" t="s">
        <v>285</v>
      </c>
      <c r="K171" s="568"/>
      <c r="L171" s="306">
        <f t="shared" si="88"/>
        <v>17</v>
      </c>
      <c r="M171" s="307">
        <f t="shared" si="89"/>
        <v>0.28813559322033899</v>
      </c>
      <c r="N171" s="308" t="s">
        <v>272</v>
      </c>
      <c r="O171" s="309">
        <v>43032</v>
      </c>
      <c r="P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f t="shared" si="91"/>
        <v>14</v>
      </c>
      <c r="B172" s="302">
        <v>41954</v>
      </c>
      <c r="C172" s="302"/>
      <c r="D172" s="303" t="s">
        <v>296</v>
      </c>
      <c r="E172" s="301" t="s">
        <v>270</v>
      </c>
      <c r="F172" s="304">
        <v>99</v>
      </c>
      <c r="G172" s="301" t="s">
        <v>219</v>
      </c>
      <c r="H172" s="301">
        <v>120</v>
      </c>
      <c r="I172" s="305">
        <v>120</v>
      </c>
      <c r="J172" s="567" t="s">
        <v>308</v>
      </c>
      <c r="K172" s="568"/>
      <c r="L172" s="306">
        <f t="shared" si="88"/>
        <v>21</v>
      </c>
      <c r="M172" s="307">
        <f t="shared" si="89"/>
        <v>0.21212121212121213</v>
      </c>
      <c r="N172" s="308" t="s">
        <v>272</v>
      </c>
      <c r="O172" s="309">
        <v>41960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f t="shared" si="91"/>
        <v>15</v>
      </c>
      <c r="B173" s="302">
        <v>41956</v>
      </c>
      <c r="C173" s="302"/>
      <c r="D173" s="303" t="s">
        <v>309</v>
      </c>
      <c r="E173" s="301" t="s">
        <v>270</v>
      </c>
      <c r="F173" s="304">
        <v>22</v>
      </c>
      <c r="G173" s="301" t="s">
        <v>219</v>
      </c>
      <c r="H173" s="301">
        <v>33.549999999999997</v>
      </c>
      <c r="I173" s="305">
        <v>32</v>
      </c>
      <c r="J173" s="567" t="s">
        <v>310</v>
      </c>
      <c r="K173" s="568"/>
      <c r="L173" s="306">
        <f t="shared" si="88"/>
        <v>11.549999999999997</v>
      </c>
      <c r="M173" s="307">
        <f t="shared" si="89"/>
        <v>0.52499999999999991</v>
      </c>
      <c r="N173" s="308" t="s">
        <v>272</v>
      </c>
      <c r="O173" s="309">
        <v>42188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f t="shared" si="91"/>
        <v>16</v>
      </c>
      <c r="B174" s="302">
        <v>41976</v>
      </c>
      <c r="C174" s="302"/>
      <c r="D174" s="303" t="s">
        <v>311</v>
      </c>
      <c r="E174" s="301" t="s">
        <v>270</v>
      </c>
      <c r="F174" s="304">
        <v>440</v>
      </c>
      <c r="G174" s="301" t="s">
        <v>219</v>
      </c>
      <c r="H174" s="301">
        <v>520</v>
      </c>
      <c r="I174" s="305">
        <v>520</v>
      </c>
      <c r="J174" s="567" t="s">
        <v>312</v>
      </c>
      <c r="K174" s="568"/>
      <c r="L174" s="306">
        <f t="shared" si="88"/>
        <v>80</v>
      </c>
      <c r="M174" s="307">
        <f t="shared" si="89"/>
        <v>0.18181818181818182</v>
      </c>
      <c r="N174" s="308" t="s">
        <v>272</v>
      </c>
      <c r="O174" s="309">
        <v>42208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f t="shared" si="91"/>
        <v>17</v>
      </c>
      <c r="B175" s="302">
        <v>41976</v>
      </c>
      <c r="C175" s="302"/>
      <c r="D175" s="303" t="s">
        <v>313</v>
      </c>
      <c r="E175" s="301" t="s">
        <v>270</v>
      </c>
      <c r="F175" s="304">
        <v>360</v>
      </c>
      <c r="G175" s="301" t="s">
        <v>219</v>
      </c>
      <c r="H175" s="301">
        <v>427</v>
      </c>
      <c r="I175" s="305">
        <v>425</v>
      </c>
      <c r="J175" s="567" t="s">
        <v>314</v>
      </c>
      <c r="K175" s="568"/>
      <c r="L175" s="306">
        <f t="shared" si="88"/>
        <v>67</v>
      </c>
      <c r="M175" s="307">
        <f t="shared" si="89"/>
        <v>0.18611111111111112</v>
      </c>
      <c r="N175" s="308" t="s">
        <v>272</v>
      </c>
      <c r="O175" s="309">
        <v>42058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f t="shared" si="91"/>
        <v>18</v>
      </c>
      <c r="B176" s="302">
        <v>42012</v>
      </c>
      <c r="C176" s="302"/>
      <c r="D176" s="303" t="s">
        <v>388</v>
      </c>
      <c r="E176" s="301" t="s">
        <v>270</v>
      </c>
      <c r="F176" s="304">
        <v>360</v>
      </c>
      <c r="G176" s="301" t="s">
        <v>219</v>
      </c>
      <c r="H176" s="301">
        <v>455</v>
      </c>
      <c r="I176" s="305">
        <v>420</v>
      </c>
      <c r="J176" s="567" t="s">
        <v>315</v>
      </c>
      <c r="K176" s="568"/>
      <c r="L176" s="306">
        <f t="shared" si="88"/>
        <v>95</v>
      </c>
      <c r="M176" s="307">
        <f t="shared" si="89"/>
        <v>0.2638888888888889</v>
      </c>
      <c r="N176" s="308" t="s">
        <v>272</v>
      </c>
      <c r="O176" s="309">
        <v>42024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f t="shared" si="91"/>
        <v>19</v>
      </c>
      <c r="B177" s="302">
        <v>42012</v>
      </c>
      <c r="C177" s="302"/>
      <c r="D177" s="303" t="s">
        <v>2466</v>
      </c>
      <c r="E177" s="301" t="s">
        <v>270</v>
      </c>
      <c r="F177" s="304">
        <v>130</v>
      </c>
      <c r="G177" s="301"/>
      <c r="H177" s="301">
        <v>175.5</v>
      </c>
      <c r="I177" s="305">
        <v>165</v>
      </c>
      <c r="J177" s="567" t="s">
        <v>2928</v>
      </c>
      <c r="K177" s="568"/>
      <c r="L177" s="306">
        <f t="shared" si="88"/>
        <v>45.5</v>
      </c>
      <c r="M177" s="307">
        <f t="shared" si="89"/>
        <v>0.35</v>
      </c>
      <c r="N177" s="308" t="s">
        <v>272</v>
      </c>
      <c r="O177" s="309">
        <v>43088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f t="shared" si="91"/>
        <v>20</v>
      </c>
      <c r="B178" s="302">
        <v>42040</v>
      </c>
      <c r="C178" s="302"/>
      <c r="D178" s="303" t="s">
        <v>316</v>
      </c>
      <c r="E178" s="301" t="s">
        <v>283</v>
      </c>
      <c r="F178" s="304">
        <v>98</v>
      </c>
      <c r="G178" s="301"/>
      <c r="H178" s="301">
        <v>120</v>
      </c>
      <c r="I178" s="305">
        <v>120</v>
      </c>
      <c r="J178" s="567" t="s">
        <v>285</v>
      </c>
      <c r="K178" s="568"/>
      <c r="L178" s="306">
        <f t="shared" si="88"/>
        <v>22</v>
      </c>
      <c r="M178" s="307">
        <f t="shared" si="89"/>
        <v>0.22448979591836735</v>
      </c>
      <c r="N178" s="308" t="s">
        <v>272</v>
      </c>
      <c r="O178" s="309">
        <v>42753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f t="shared" si="91"/>
        <v>21</v>
      </c>
      <c r="B179" s="302">
        <v>42040</v>
      </c>
      <c r="C179" s="302"/>
      <c r="D179" s="303" t="s">
        <v>317</v>
      </c>
      <c r="E179" s="301" t="s">
        <v>283</v>
      </c>
      <c r="F179" s="304">
        <v>196</v>
      </c>
      <c r="G179" s="301"/>
      <c r="H179" s="301">
        <v>262</v>
      </c>
      <c r="I179" s="305">
        <v>255</v>
      </c>
      <c r="J179" s="567" t="s">
        <v>285</v>
      </c>
      <c r="K179" s="568"/>
      <c r="L179" s="306">
        <f t="shared" si="88"/>
        <v>66</v>
      </c>
      <c r="M179" s="307">
        <f t="shared" si="89"/>
        <v>0.33673469387755101</v>
      </c>
      <c r="N179" s="308" t="s">
        <v>272</v>
      </c>
      <c r="O179" s="309">
        <v>42599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17">
        <f t="shared" si="91"/>
        <v>22</v>
      </c>
      <c r="B180" s="318">
        <v>42067</v>
      </c>
      <c r="C180" s="318"/>
      <c r="D180" s="319" t="s">
        <v>318</v>
      </c>
      <c r="E180" s="317" t="s">
        <v>283</v>
      </c>
      <c r="F180" s="320" t="s">
        <v>319</v>
      </c>
      <c r="G180" s="321"/>
      <c r="H180" s="321"/>
      <c r="I180" s="321" t="s">
        <v>320</v>
      </c>
      <c r="J180" s="554" t="s">
        <v>271</v>
      </c>
      <c r="K180" s="555"/>
      <c r="L180" s="321"/>
      <c r="M180" s="317"/>
      <c r="N180" s="322"/>
      <c r="O180" s="323"/>
      <c r="P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1">
        <f t="shared" si="91"/>
        <v>23</v>
      </c>
      <c r="B181" s="302">
        <v>42067</v>
      </c>
      <c r="C181" s="302"/>
      <c r="D181" s="303" t="s">
        <v>321</v>
      </c>
      <c r="E181" s="301" t="s">
        <v>283</v>
      </c>
      <c r="F181" s="304">
        <v>185</v>
      </c>
      <c r="G181" s="301"/>
      <c r="H181" s="301">
        <v>224</v>
      </c>
      <c r="I181" s="305" t="s">
        <v>322</v>
      </c>
      <c r="J181" s="567" t="s">
        <v>285</v>
      </c>
      <c r="K181" s="568"/>
      <c r="L181" s="306">
        <f>H181-F181-K181</f>
        <v>39</v>
      </c>
      <c r="M181" s="307">
        <f>L181/F181</f>
        <v>0.21081081081081082</v>
      </c>
      <c r="N181" s="308" t="s">
        <v>272</v>
      </c>
      <c r="O181" s="309">
        <v>42647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17">
        <f t="shared" si="91"/>
        <v>24</v>
      </c>
      <c r="B182" s="318">
        <v>42090</v>
      </c>
      <c r="C182" s="318"/>
      <c r="D182" s="319" t="s">
        <v>323</v>
      </c>
      <c r="E182" s="317" t="s">
        <v>283</v>
      </c>
      <c r="F182" s="320" t="s">
        <v>324</v>
      </c>
      <c r="G182" s="321"/>
      <c r="H182" s="321"/>
      <c r="I182" s="321">
        <v>67</v>
      </c>
      <c r="J182" s="554" t="s">
        <v>271</v>
      </c>
      <c r="K182" s="555"/>
      <c r="L182" s="321"/>
      <c r="M182" s="317"/>
      <c r="N182" s="322"/>
      <c r="O182" s="323"/>
      <c r="P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f t="shared" si="91"/>
        <v>25</v>
      </c>
      <c r="B183" s="302">
        <v>42093</v>
      </c>
      <c r="C183" s="302"/>
      <c r="D183" s="303" t="s">
        <v>325</v>
      </c>
      <c r="E183" s="301" t="s">
        <v>283</v>
      </c>
      <c r="F183" s="304">
        <v>183.5</v>
      </c>
      <c r="G183" s="301"/>
      <c r="H183" s="301">
        <v>219</v>
      </c>
      <c r="I183" s="305">
        <v>218</v>
      </c>
      <c r="J183" s="567" t="s">
        <v>326</v>
      </c>
      <c r="K183" s="568"/>
      <c r="L183" s="306">
        <f t="shared" ref="L183:L189" si="92">H183-F183-K183</f>
        <v>35.5</v>
      </c>
      <c r="M183" s="307">
        <f t="shared" ref="M183:M189" si="93">L183/F183</f>
        <v>0.19346049046321526</v>
      </c>
      <c r="N183" s="308" t="s">
        <v>272</v>
      </c>
      <c r="O183" s="309">
        <v>42103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1">
        <f t="shared" si="91"/>
        <v>26</v>
      </c>
      <c r="B184" s="302">
        <v>42114</v>
      </c>
      <c r="C184" s="302"/>
      <c r="D184" s="303" t="s">
        <v>327</v>
      </c>
      <c r="E184" s="301" t="s">
        <v>283</v>
      </c>
      <c r="F184" s="304">
        <f>(227+237)/2</f>
        <v>232</v>
      </c>
      <c r="G184" s="301"/>
      <c r="H184" s="301">
        <v>298</v>
      </c>
      <c r="I184" s="305">
        <v>298</v>
      </c>
      <c r="J184" s="567" t="s">
        <v>285</v>
      </c>
      <c r="K184" s="568"/>
      <c r="L184" s="306">
        <f t="shared" si="92"/>
        <v>66</v>
      </c>
      <c r="M184" s="307">
        <f t="shared" si="93"/>
        <v>0.28448275862068967</v>
      </c>
      <c r="N184" s="308" t="s">
        <v>272</v>
      </c>
      <c r="O184" s="309">
        <v>42823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f t="shared" si="91"/>
        <v>27</v>
      </c>
      <c r="B185" s="302">
        <v>42128</v>
      </c>
      <c r="C185" s="302"/>
      <c r="D185" s="303" t="s">
        <v>328</v>
      </c>
      <c r="E185" s="301" t="s">
        <v>270</v>
      </c>
      <c r="F185" s="304">
        <v>385</v>
      </c>
      <c r="G185" s="301"/>
      <c r="H185" s="301">
        <f>212.5+331</f>
        <v>543.5</v>
      </c>
      <c r="I185" s="305">
        <v>510</v>
      </c>
      <c r="J185" s="567" t="s">
        <v>329</v>
      </c>
      <c r="K185" s="568"/>
      <c r="L185" s="306">
        <f t="shared" si="92"/>
        <v>158.5</v>
      </c>
      <c r="M185" s="307">
        <f t="shared" si="93"/>
        <v>0.41168831168831171</v>
      </c>
      <c r="N185" s="308" t="s">
        <v>272</v>
      </c>
      <c r="O185" s="309">
        <v>42235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f t="shared" si="91"/>
        <v>28</v>
      </c>
      <c r="B186" s="302">
        <v>42128</v>
      </c>
      <c r="C186" s="302"/>
      <c r="D186" s="303" t="s">
        <v>330</v>
      </c>
      <c r="E186" s="301" t="s">
        <v>270</v>
      </c>
      <c r="F186" s="304">
        <v>115.5</v>
      </c>
      <c r="G186" s="301"/>
      <c r="H186" s="301">
        <v>146</v>
      </c>
      <c r="I186" s="305">
        <v>142</v>
      </c>
      <c r="J186" s="567" t="s">
        <v>331</v>
      </c>
      <c r="K186" s="568"/>
      <c r="L186" s="306">
        <f t="shared" si="92"/>
        <v>30.5</v>
      </c>
      <c r="M186" s="307">
        <f t="shared" si="93"/>
        <v>0.26406926406926406</v>
      </c>
      <c r="N186" s="308" t="s">
        <v>272</v>
      </c>
      <c r="O186" s="309">
        <v>42202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f t="shared" si="91"/>
        <v>29</v>
      </c>
      <c r="B187" s="302">
        <v>42151</v>
      </c>
      <c r="C187" s="302"/>
      <c r="D187" s="303" t="s">
        <v>332</v>
      </c>
      <c r="E187" s="301" t="s">
        <v>270</v>
      </c>
      <c r="F187" s="304">
        <v>237.5</v>
      </c>
      <c r="G187" s="301"/>
      <c r="H187" s="301">
        <v>279.5</v>
      </c>
      <c r="I187" s="305">
        <v>278</v>
      </c>
      <c r="J187" s="567" t="s">
        <v>285</v>
      </c>
      <c r="K187" s="568"/>
      <c r="L187" s="306">
        <f t="shared" si="92"/>
        <v>42</v>
      </c>
      <c r="M187" s="307">
        <f t="shared" si="93"/>
        <v>0.17684210526315788</v>
      </c>
      <c r="N187" s="308" t="s">
        <v>272</v>
      </c>
      <c r="O187" s="309">
        <v>42222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30</v>
      </c>
      <c r="B188" s="302">
        <v>42174</v>
      </c>
      <c r="C188" s="302"/>
      <c r="D188" s="303" t="s">
        <v>303</v>
      </c>
      <c r="E188" s="301" t="s">
        <v>283</v>
      </c>
      <c r="F188" s="304">
        <v>340</v>
      </c>
      <c r="G188" s="301"/>
      <c r="H188" s="301">
        <v>448</v>
      </c>
      <c r="I188" s="305">
        <v>448</v>
      </c>
      <c r="J188" s="567" t="s">
        <v>285</v>
      </c>
      <c r="K188" s="568"/>
      <c r="L188" s="306">
        <f t="shared" si="92"/>
        <v>108</v>
      </c>
      <c r="M188" s="307">
        <f t="shared" si="93"/>
        <v>0.31764705882352939</v>
      </c>
      <c r="N188" s="308" t="s">
        <v>272</v>
      </c>
      <c r="O188" s="309">
        <v>43018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31</v>
      </c>
      <c r="B189" s="302">
        <v>42191</v>
      </c>
      <c r="C189" s="302"/>
      <c r="D189" s="303" t="s">
        <v>333</v>
      </c>
      <c r="E189" s="301" t="s">
        <v>283</v>
      </c>
      <c r="F189" s="304">
        <v>390</v>
      </c>
      <c r="G189" s="301"/>
      <c r="H189" s="301">
        <v>460</v>
      </c>
      <c r="I189" s="305">
        <v>460</v>
      </c>
      <c r="J189" s="567" t="s">
        <v>285</v>
      </c>
      <c r="K189" s="568"/>
      <c r="L189" s="306">
        <f t="shared" si="92"/>
        <v>70</v>
      </c>
      <c r="M189" s="307">
        <f t="shared" si="93"/>
        <v>0.17948717948717949</v>
      </c>
      <c r="N189" s="308" t="s">
        <v>272</v>
      </c>
      <c r="O189" s="309">
        <v>42478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17">
        <v>32</v>
      </c>
      <c r="B190" s="318">
        <v>42195</v>
      </c>
      <c r="C190" s="318"/>
      <c r="D190" s="319" t="s">
        <v>334</v>
      </c>
      <c r="E190" s="317" t="s">
        <v>283</v>
      </c>
      <c r="F190" s="320" t="s">
        <v>335</v>
      </c>
      <c r="G190" s="321"/>
      <c r="H190" s="321"/>
      <c r="I190" s="321">
        <v>172</v>
      </c>
      <c r="J190" s="554" t="s">
        <v>271</v>
      </c>
      <c r="K190" s="555"/>
      <c r="L190" s="321"/>
      <c r="M190" s="317"/>
      <c r="N190" s="322"/>
      <c r="O190" s="323"/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33</v>
      </c>
      <c r="B191" s="302">
        <v>42219</v>
      </c>
      <c r="C191" s="302"/>
      <c r="D191" s="303" t="s">
        <v>336</v>
      </c>
      <c r="E191" s="301" t="s">
        <v>283</v>
      </c>
      <c r="F191" s="304">
        <v>297.5</v>
      </c>
      <c r="G191" s="301"/>
      <c r="H191" s="301">
        <v>350</v>
      </c>
      <c r="I191" s="305">
        <v>360</v>
      </c>
      <c r="J191" s="567" t="s">
        <v>2446</v>
      </c>
      <c r="K191" s="568"/>
      <c r="L191" s="306">
        <f t="shared" ref="L191:L199" si="94">H191-F191-K191</f>
        <v>52.5</v>
      </c>
      <c r="M191" s="307">
        <f t="shared" ref="M191:M199" si="95">L191/F191</f>
        <v>0.17647058823529413</v>
      </c>
      <c r="N191" s="308" t="s">
        <v>272</v>
      </c>
      <c r="O191" s="309">
        <v>42232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34</v>
      </c>
      <c r="B192" s="302">
        <v>42219</v>
      </c>
      <c r="C192" s="302"/>
      <c r="D192" s="303" t="s">
        <v>337</v>
      </c>
      <c r="E192" s="301" t="s">
        <v>283</v>
      </c>
      <c r="F192" s="304">
        <v>115.5</v>
      </c>
      <c r="G192" s="301"/>
      <c r="H192" s="301">
        <v>149</v>
      </c>
      <c r="I192" s="305">
        <v>140</v>
      </c>
      <c r="J192" s="590" t="s">
        <v>2951</v>
      </c>
      <c r="K192" s="568"/>
      <c r="L192" s="306">
        <f t="shared" si="94"/>
        <v>33.5</v>
      </c>
      <c r="M192" s="307">
        <f t="shared" si="95"/>
        <v>0.29004329004329005</v>
      </c>
      <c r="N192" s="308" t="s">
        <v>272</v>
      </c>
      <c r="O192" s="309">
        <v>42740</v>
      </c>
      <c r="P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1">
        <v>35</v>
      </c>
      <c r="B193" s="302">
        <v>42251</v>
      </c>
      <c r="C193" s="302"/>
      <c r="D193" s="303" t="s">
        <v>332</v>
      </c>
      <c r="E193" s="301" t="s">
        <v>283</v>
      </c>
      <c r="F193" s="304">
        <v>226</v>
      </c>
      <c r="G193" s="301"/>
      <c r="H193" s="301">
        <v>292</v>
      </c>
      <c r="I193" s="305">
        <v>292</v>
      </c>
      <c r="J193" s="567" t="s">
        <v>338</v>
      </c>
      <c r="K193" s="568"/>
      <c r="L193" s="306">
        <f t="shared" si="94"/>
        <v>66</v>
      </c>
      <c r="M193" s="307">
        <f t="shared" si="95"/>
        <v>0.29203539823008851</v>
      </c>
      <c r="N193" s="308" t="s">
        <v>272</v>
      </c>
      <c r="O193" s="309">
        <v>42286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36</v>
      </c>
      <c r="B194" s="302">
        <v>42254</v>
      </c>
      <c r="C194" s="302"/>
      <c r="D194" s="303" t="s">
        <v>327</v>
      </c>
      <c r="E194" s="301" t="s">
        <v>283</v>
      </c>
      <c r="F194" s="304">
        <v>232.5</v>
      </c>
      <c r="G194" s="301"/>
      <c r="H194" s="301">
        <v>312.5</v>
      </c>
      <c r="I194" s="305">
        <v>310</v>
      </c>
      <c r="J194" s="567" t="s">
        <v>285</v>
      </c>
      <c r="K194" s="568"/>
      <c r="L194" s="306">
        <f t="shared" si="94"/>
        <v>80</v>
      </c>
      <c r="M194" s="307">
        <f t="shared" si="95"/>
        <v>0.34408602150537637</v>
      </c>
      <c r="N194" s="308" t="s">
        <v>272</v>
      </c>
      <c r="O194" s="309">
        <v>42823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37</v>
      </c>
      <c r="B195" s="302">
        <v>42268</v>
      </c>
      <c r="C195" s="302"/>
      <c r="D195" s="303" t="s">
        <v>339</v>
      </c>
      <c r="E195" s="301" t="s">
        <v>283</v>
      </c>
      <c r="F195" s="304">
        <v>196.5</v>
      </c>
      <c r="G195" s="301"/>
      <c r="H195" s="301">
        <v>238</v>
      </c>
      <c r="I195" s="305">
        <v>238</v>
      </c>
      <c r="J195" s="567" t="s">
        <v>338</v>
      </c>
      <c r="K195" s="568"/>
      <c r="L195" s="306">
        <f t="shared" si="94"/>
        <v>41.5</v>
      </c>
      <c r="M195" s="307">
        <f t="shared" si="95"/>
        <v>0.21119592875318066</v>
      </c>
      <c r="N195" s="308" t="s">
        <v>272</v>
      </c>
      <c r="O195" s="309">
        <v>42291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1">
        <v>38</v>
      </c>
      <c r="B196" s="302">
        <v>42271</v>
      </c>
      <c r="C196" s="302"/>
      <c r="D196" s="303" t="s">
        <v>282</v>
      </c>
      <c r="E196" s="301" t="s">
        <v>283</v>
      </c>
      <c r="F196" s="304">
        <v>65</v>
      </c>
      <c r="G196" s="301"/>
      <c r="H196" s="301">
        <v>82</v>
      </c>
      <c r="I196" s="305">
        <v>82</v>
      </c>
      <c r="J196" s="567" t="s">
        <v>338</v>
      </c>
      <c r="K196" s="568"/>
      <c r="L196" s="306">
        <f t="shared" si="94"/>
        <v>17</v>
      </c>
      <c r="M196" s="307">
        <f t="shared" si="95"/>
        <v>0.26153846153846155</v>
      </c>
      <c r="N196" s="308" t="s">
        <v>272</v>
      </c>
      <c r="O196" s="309">
        <v>42578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39</v>
      </c>
      <c r="B197" s="302">
        <v>42291</v>
      </c>
      <c r="C197" s="302"/>
      <c r="D197" s="303" t="s">
        <v>340</v>
      </c>
      <c r="E197" s="301" t="s">
        <v>283</v>
      </c>
      <c r="F197" s="304">
        <v>144</v>
      </c>
      <c r="G197" s="301"/>
      <c r="H197" s="301">
        <v>182.5</v>
      </c>
      <c r="I197" s="305">
        <v>181</v>
      </c>
      <c r="J197" s="567" t="s">
        <v>338</v>
      </c>
      <c r="K197" s="568"/>
      <c r="L197" s="306">
        <f t="shared" si="94"/>
        <v>38.5</v>
      </c>
      <c r="M197" s="307">
        <f t="shared" si="95"/>
        <v>0.2673611111111111</v>
      </c>
      <c r="N197" s="308" t="s">
        <v>272</v>
      </c>
      <c r="O197" s="309">
        <v>42817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40</v>
      </c>
      <c r="B198" s="302">
        <v>42291</v>
      </c>
      <c r="C198" s="302"/>
      <c r="D198" s="303" t="s">
        <v>341</v>
      </c>
      <c r="E198" s="301" t="s">
        <v>283</v>
      </c>
      <c r="F198" s="304">
        <v>264</v>
      </c>
      <c r="G198" s="301"/>
      <c r="H198" s="301">
        <v>311</v>
      </c>
      <c r="I198" s="305">
        <v>311</v>
      </c>
      <c r="J198" s="567" t="s">
        <v>338</v>
      </c>
      <c r="K198" s="568"/>
      <c r="L198" s="306">
        <f t="shared" si="94"/>
        <v>47</v>
      </c>
      <c r="M198" s="307">
        <f t="shared" si="95"/>
        <v>0.17803030303030304</v>
      </c>
      <c r="N198" s="308" t="s">
        <v>272</v>
      </c>
      <c r="O198" s="309">
        <v>42604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41</v>
      </c>
      <c r="B199" s="302">
        <v>42318</v>
      </c>
      <c r="C199" s="302"/>
      <c r="D199" s="303" t="s">
        <v>353</v>
      </c>
      <c r="E199" s="301" t="s">
        <v>270</v>
      </c>
      <c r="F199" s="304">
        <v>549.5</v>
      </c>
      <c r="G199" s="301"/>
      <c r="H199" s="301">
        <v>630</v>
      </c>
      <c r="I199" s="305">
        <v>630</v>
      </c>
      <c r="J199" s="567" t="s">
        <v>338</v>
      </c>
      <c r="K199" s="568"/>
      <c r="L199" s="306">
        <f t="shared" si="94"/>
        <v>80.5</v>
      </c>
      <c r="M199" s="307">
        <f t="shared" si="95"/>
        <v>0.1464968152866242</v>
      </c>
      <c r="N199" s="308" t="s">
        <v>272</v>
      </c>
      <c r="O199" s="309">
        <v>42419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17">
        <v>42</v>
      </c>
      <c r="B200" s="318">
        <v>42342</v>
      </c>
      <c r="C200" s="318"/>
      <c r="D200" s="319" t="s">
        <v>342</v>
      </c>
      <c r="E200" s="317" t="s">
        <v>283</v>
      </c>
      <c r="F200" s="320" t="s">
        <v>343</v>
      </c>
      <c r="G200" s="321"/>
      <c r="H200" s="321"/>
      <c r="I200" s="321">
        <v>1250</v>
      </c>
      <c r="J200" s="554" t="s">
        <v>271</v>
      </c>
      <c r="K200" s="555"/>
      <c r="L200" s="321"/>
      <c r="M200" s="317"/>
      <c r="N200" s="322"/>
      <c r="O200" s="323"/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43</v>
      </c>
      <c r="B201" s="302">
        <v>42367</v>
      </c>
      <c r="C201" s="302"/>
      <c r="D201" s="303" t="s">
        <v>348</v>
      </c>
      <c r="E201" s="301" t="s">
        <v>283</v>
      </c>
      <c r="F201" s="304">
        <v>465</v>
      </c>
      <c r="G201" s="301"/>
      <c r="H201" s="301">
        <v>540</v>
      </c>
      <c r="I201" s="305">
        <v>540</v>
      </c>
      <c r="J201" s="567" t="s">
        <v>338</v>
      </c>
      <c r="K201" s="568"/>
      <c r="L201" s="306">
        <f t="shared" ref="L201:L206" si="96">H201-F201-K201</f>
        <v>75</v>
      </c>
      <c r="M201" s="307">
        <f t="shared" ref="M201:M206" si="97">L201/F201</f>
        <v>0.16129032258064516</v>
      </c>
      <c r="N201" s="308" t="s">
        <v>272</v>
      </c>
      <c r="O201" s="309">
        <v>42530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44</v>
      </c>
      <c r="B202" s="302">
        <v>42380</v>
      </c>
      <c r="C202" s="302"/>
      <c r="D202" s="303" t="s">
        <v>316</v>
      </c>
      <c r="E202" s="301" t="s">
        <v>270</v>
      </c>
      <c r="F202" s="304">
        <v>81</v>
      </c>
      <c r="G202" s="301"/>
      <c r="H202" s="301">
        <v>110</v>
      </c>
      <c r="I202" s="305">
        <v>110</v>
      </c>
      <c r="J202" s="567" t="s">
        <v>338</v>
      </c>
      <c r="K202" s="568"/>
      <c r="L202" s="306">
        <f t="shared" si="96"/>
        <v>29</v>
      </c>
      <c r="M202" s="307">
        <f t="shared" si="97"/>
        <v>0.35802469135802467</v>
      </c>
      <c r="N202" s="308" t="s">
        <v>272</v>
      </c>
      <c r="O202" s="309">
        <v>42745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45</v>
      </c>
      <c r="B203" s="302">
        <v>42382</v>
      </c>
      <c r="C203" s="302"/>
      <c r="D203" s="303" t="s">
        <v>351</v>
      </c>
      <c r="E203" s="301" t="s">
        <v>270</v>
      </c>
      <c r="F203" s="304">
        <v>417.5</v>
      </c>
      <c r="G203" s="301"/>
      <c r="H203" s="301">
        <v>547</v>
      </c>
      <c r="I203" s="305">
        <v>535</v>
      </c>
      <c r="J203" s="567" t="s">
        <v>338</v>
      </c>
      <c r="K203" s="568"/>
      <c r="L203" s="306">
        <f t="shared" si="96"/>
        <v>129.5</v>
      </c>
      <c r="M203" s="307">
        <f t="shared" si="97"/>
        <v>0.31017964071856285</v>
      </c>
      <c r="N203" s="308" t="s">
        <v>272</v>
      </c>
      <c r="O203" s="309">
        <v>42578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46</v>
      </c>
      <c r="B204" s="302">
        <v>42408</v>
      </c>
      <c r="C204" s="302"/>
      <c r="D204" s="303" t="s">
        <v>352</v>
      </c>
      <c r="E204" s="301" t="s">
        <v>283</v>
      </c>
      <c r="F204" s="304">
        <v>650</v>
      </c>
      <c r="G204" s="301"/>
      <c r="H204" s="301">
        <v>800</v>
      </c>
      <c r="I204" s="305">
        <v>800</v>
      </c>
      <c r="J204" s="567" t="s">
        <v>338</v>
      </c>
      <c r="K204" s="568"/>
      <c r="L204" s="306">
        <f>H204-F204-K204</f>
        <v>150</v>
      </c>
      <c r="M204" s="307">
        <f>L204/F204</f>
        <v>0.23076923076923078</v>
      </c>
      <c r="N204" s="308" t="s">
        <v>272</v>
      </c>
      <c r="O204" s="309">
        <v>43154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47</v>
      </c>
      <c r="B205" s="302">
        <v>42433</v>
      </c>
      <c r="C205" s="302"/>
      <c r="D205" s="303" t="s">
        <v>161</v>
      </c>
      <c r="E205" s="301" t="s">
        <v>283</v>
      </c>
      <c r="F205" s="304">
        <v>437.5</v>
      </c>
      <c r="G205" s="301"/>
      <c r="H205" s="301">
        <v>504.5</v>
      </c>
      <c r="I205" s="305">
        <v>522</v>
      </c>
      <c r="J205" s="567" t="s">
        <v>368</v>
      </c>
      <c r="K205" s="568"/>
      <c r="L205" s="306">
        <f t="shared" si="96"/>
        <v>67</v>
      </c>
      <c r="M205" s="307">
        <f t="shared" si="97"/>
        <v>0.15314285714285714</v>
      </c>
      <c r="N205" s="308" t="s">
        <v>272</v>
      </c>
      <c r="O205" s="309">
        <v>42480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48</v>
      </c>
      <c r="B206" s="302">
        <v>42438</v>
      </c>
      <c r="C206" s="302"/>
      <c r="D206" s="303" t="s">
        <v>360</v>
      </c>
      <c r="E206" s="301" t="s">
        <v>283</v>
      </c>
      <c r="F206" s="304">
        <v>189.5</v>
      </c>
      <c r="G206" s="301"/>
      <c r="H206" s="301">
        <v>218</v>
      </c>
      <c r="I206" s="305">
        <v>218</v>
      </c>
      <c r="J206" s="567" t="s">
        <v>338</v>
      </c>
      <c r="K206" s="568"/>
      <c r="L206" s="306">
        <f t="shared" si="96"/>
        <v>28.5</v>
      </c>
      <c r="M206" s="307">
        <f t="shared" si="97"/>
        <v>0.15039577836411611</v>
      </c>
      <c r="N206" s="308" t="s">
        <v>272</v>
      </c>
      <c r="O206" s="309">
        <v>43034</v>
      </c>
      <c r="P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17">
        <v>49</v>
      </c>
      <c r="B207" s="318">
        <v>42471</v>
      </c>
      <c r="C207" s="318"/>
      <c r="D207" s="319" t="s">
        <v>363</v>
      </c>
      <c r="E207" s="317" t="s">
        <v>283</v>
      </c>
      <c r="F207" s="320" t="s">
        <v>364</v>
      </c>
      <c r="G207" s="321"/>
      <c r="H207" s="321"/>
      <c r="I207" s="321">
        <v>60</v>
      </c>
      <c r="J207" s="554" t="s">
        <v>271</v>
      </c>
      <c r="K207" s="555"/>
      <c r="L207" s="321"/>
      <c r="M207" s="317"/>
      <c r="N207" s="322"/>
      <c r="O207" s="323"/>
      <c r="P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50</v>
      </c>
      <c r="B208" s="302">
        <v>42472</v>
      </c>
      <c r="C208" s="302"/>
      <c r="D208" s="303" t="s">
        <v>373</v>
      </c>
      <c r="E208" s="301" t="s">
        <v>283</v>
      </c>
      <c r="F208" s="304">
        <v>93</v>
      </c>
      <c r="G208" s="301"/>
      <c r="H208" s="301">
        <v>149</v>
      </c>
      <c r="I208" s="305">
        <v>140</v>
      </c>
      <c r="J208" s="590" t="s">
        <v>2952</v>
      </c>
      <c r="K208" s="568"/>
      <c r="L208" s="306">
        <f t="shared" ref="L208:L213" si="98">H208-F208-K208</f>
        <v>56</v>
      </c>
      <c r="M208" s="307">
        <f t="shared" ref="M208:M213" si="99">L208/F208</f>
        <v>0.60215053763440862</v>
      </c>
      <c r="N208" s="308" t="s">
        <v>272</v>
      </c>
      <c r="O208" s="309">
        <v>42740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51</v>
      </c>
      <c r="B209" s="302">
        <v>42472</v>
      </c>
      <c r="C209" s="302"/>
      <c r="D209" s="303" t="s">
        <v>365</v>
      </c>
      <c r="E209" s="301" t="s">
        <v>283</v>
      </c>
      <c r="F209" s="304">
        <v>130</v>
      </c>
      <c r="G209" s="301"/>
      <c r="H209" s="301">
        <v>150</v>
      </c>
      <c r="I209" s="305" t="s">
        <v>366</v>
      </c>
      <c r="J209" s="567" t="s">
        <v>338</v>
      </c>
      <c r="K209" s="568"/>
      <c r="L209" s="306">
        <f t="shared" si="98"/>
        <v>20</v>
      </c>
      <c r="M209" s="307">
        <f t="shared" si="99"/>
        <v>0.15384615384615385</v>
      </c>
      <c r="N209" s="308" t="s">
        <v>272</v>
      </c>
      <c r="O209" s="309">
        <v>42564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1">
        <v>52</v>
      </c>
      <c r="B210" s="302">
        <v>42473</v>
      </c>
      <c r="C210" s="302"/>
      <c r="D210" s="303" t="s">
        <v>234</v>
      </c>
      <c r="E210" s="301" t="s">
        <v>283</v>
      </c>
      <c r="F210" s="304">
        <v>196</v>
      </c>
      <c r="G210" s="301"/>
      <c r="H210" s="301">
        <v>299</v>
      </c>
      <c r="I210" s="305">
        <v>299</v>
      </c>
      <c r="J210" s="567" t="s">
        <v>338</v>
      </c>
      <c r="K210" s="568"/>
      <c r="L210" s="306">
        <f t="shared" si="98"/>
        <v>103</v>
      </c>
      <c r="M210" s="307">
        <f t="shared" si="99"/>
        <v>0.52551020408163263</v>
      </c>
      <c r="N210" s="308" t="s">
        <v>272</v>
      </c>
      <c r="O210" s="309">
        <v>42620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53</v>
      </c>
      <c r="B211" s="302">
        <v>42473</v>
      </c>
      <c r="C211" s="302"/>
      <c r="D211" s="303" t="s">
        <v>367</v>
      </c>
      <c r="E211" s="301" t="s">
        <v>283</v>
      </c>
      <c r="F211" s="304">
        <v>88</v>
      </c>
      <c r="G211" s="301"/>
      <c r="H211" s="301">
        <v>103</v>
      </c>
      <c r="I211" s="305">
        <v>103</v>
      </c>
      <c r="J211" s="567" t="s">
        <v>338</v>
      </c>
      <c r="K211" s="568"/>
      <c r="L211" s="306">
        <f t="shared" si="98"/>
        <v>15</v>
      </c>
      <c r="M211" s="307">
        <f t="shared" si="99"/>
        <v>0.17045454545454544</v>
      </c>
      <c r="N211" s="308" t="s">
        <v>272</v>
      </c>
      <c r="O211" s="309">
        <v>42530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54</v>
      </c>
      <c r="B212" s="302">
        <v>42492</v>
      </c>
      <c r="C212" s="302"/>
      <c r="D212" s="303" t="s">
        <v>372</v>
      </c>
      <c r="E212" s="301" t="s">
        <v>283</v>
      </c>
      <c r="F212" s="304">
        <v>127.5</v>
      </c>
      <c r="G212" s="301"/>
      <c r="H212" s="301">
        <v>148</v>
      </c>
      <c r="I212" s="305" t="s">
        <v>371</v>
      </c>
      <c r="J212" s="567" t="s">
        <v>338</v>
      </c>
      <c r="K212" s="568"/>
      <c r="L212" s="306">
        <f t="shared" si="98"/>
        <v>20.5</v>
      </c>
      <c r="M212" s="307">
        <f t="shared" si="99"/>
        <v>0.16078431372549021</v>
      </c>
      <c r="N212" s="308" t="s">
        <v>272</v>
      </c>
      <c r="O212" s="309">
        <v>42564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55</v>
      </c>
      <c r="B213" s="302">
        <v>42493</v>
      </c>
      <c r="C213" s="302"/>
      <c r="D213" s="303" t="s">
        <v>374</v>
      </c>
      <c r="E213" s="301" t="s">
        <v>283</v>
      </c>
      <c r="F213" s="304">
        <v>675</v>
      </c>
      <c r="G213" s="301"/>
      <c r="H213" s="301">
        <v>815</v>
      </c>
      <c r="I213" s="305" t="s">
        <v>375</v>
      </c>
      <c r="J213" s="567" t="s">
        <v>338</v>
      </c>
      <c r="K213" s="568"/>
      <c r="L213" s="306">
        <f t="shared" si="98"/>
        <v>140</v>
      </c>
      <c r="M213" s="307">
        <f t="shared" si="99"/>
        <v>0.2074074074074074</v>
      </c>
      <c r="N213" s="308" t="s">
        <v>272</v>
      </c>
      <c r="O213" s="309">
        <v>43154</v>
      </c>
      <c r="P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17">
        <v>56</v>
      </c>
      <c r="B214" s="318">
        <v>42522</v>
      </c>
      <c r="C214" s="318"/>
      <c r="D214" s="319" t="s">
        <v>379</v>
      </c>
      <c r="E214" s="317" t="s">
        <v>283</v>
      </c>
      <c r="F214" s="320" t="s">
        <v>380</v>
      </c>
      <c r="G214" s="321"/>
      <c r="H214" s="321"/>
      <c r="I214" s="321" t="s">
        <v>381</v>
      </c>
      <c r="J214" s="554" t="s">
        <v>271</v>
      </c>
      <c r="K214" s="555"/>
      <c r="L214" s="321"/>
      <c r="M214" s="317"/>
      <c r="N214" s="322"/>
      <c r="O214" s="323"/>
      <c r="P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57</v>
      </c>
      <c r="B215" s="302">
        <v>42527</v>
      </c>
      <c r="C215" s="302"/>
      <c r="D215" s="303" t="s">
        <v>385</v>
      </c>
      <c r="E215" s="301" t="s">
        <v>283</v>
      </c>
      <c r="F215" s="304">
        <v>110</v>
      </c>
      <c r="G215" s="301"/>
      <c r="H215" s="301">
        <v>126.5</v>
      </c>
      <c r="I215" s="305">
        <v>125</v>
      </c>
      <c r="J215" s="567" t="s">
        <v>291</v>
      </c>
      <c r="K215" s="568"/>
      <c r="L215" s="306">
        <f>H215-F215-K215</f>
        <v>16.5</v>
      </c>
      <c r="M215" s="307">
        <f>L215/F215</f>
        <v>0.15</v>
      </c>
      <c r="N215" s="308" t="s">
        <v>272</v>
      </c>
      <c r="O215" s="309">
        <v>42552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10">
        <v>58</v>
      </c>
      <c r="B216" s="311">
        <v>42538</v>
      </c>
      <c r="C216" s="311"/>
      <c r="D216" s="312" t="s">
        <v>2171</v>
      </c>
      <c r="E216" s="310" t="s">
        <v>283</v>
      </c>
      <c r="F216" s="313">
        <v>44</v>
      </c>
      <c r="G216" s="314"/>
      <c r="H216" s="314">
        <v>64.5</v>
      </c>
      <c r="I216" s="314">
        <v>69.5</v>
      </c>
      <c r="J216" s="591" t="s">
        <v>2690</v>
      </c>
      <c r="K216" s="589"/>
      <c r="L216" s="314">
        <f>H216-F216-K216</f>
        <v>20.5</v>
      </c>
      <c r="M216" s="315">
        <f>L216/F216</f>
        <v>0.46590909090909088</v>
      </c>
      <c r="N216" s="313" t="s">
        <v>272</v>
      </c>
      <c r="O216" s="316">
        <v>42977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59</v>
      </c>
      <c r="B217" s="302">
        <v>42549</v>
      </c>
      <c r="C217" s="302"/>
      <c r="D217" s="303" t="s">
        <v>2178</v>
      </c>
      <c r="E217" s="301" t="s">
        <v>283</v>
      </c>
      <c r="F217" s="304">
        <v>262.5</v>
      </c>
      <c r="G217" s="301"/>
      <c r="H217" s="301">
        <v>340</v>
      </c>
      <c r="I217" s="305">
        <v>333</v>
      </c>
      <c r="J217" s="567" t="s">
        <v>2757</v>
      </c>
      <c r="K217" s="568"/>
      <c r="L217" s="306">
        <f>H217-F217-K217</f>
        <v>77.5</v>
      </c>
      <c r="M217" s="307">
        <f>L217/F217</f>
        <v>0.29523809523809524</v>
      </c>
      <c r="N217" s="308" t="s">
        <v>272</v>
      </c>
      <c r="O217" s="309">
        <v>43017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60</v>
      </c>
      <c r="B218" s="302">
        <v>42549</v>
      </c>
      <c r="C218" s="302"/>
      <c r="D218" s="303" t="s">
        <v>2179</v>
      </c>
      <c r="E218" s="301" t="s">
        <v>283</v>
      </c>
      <c r="F218" s="304">
        <v>840</v>
      </c>
      <c r="G218" s="301"/>
      <c r="H218" s="301">
        <v>1230</v>
      </c>
      <c r="I218" s="305">
        <v>1230</v>
      </c>
      <c r="J218" s="567" t="s">
        <v>338</v>
      </c>
      <c r="K218" s="568"/>
      <c r="L218" s="306">
        <f>H218-F218-K218</f>
        <v>390</v>
      </c>
      <c r="M218" s="307">
        <f>L218/F218</f>
        <v>0.4642857142857143</v>
      </c>
      <c r="N218" s="308" t="s">
        <v>272</v>
      </c>
      <c r="O218" s="309">
        <v>42649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10">
        <v>61</v>
      </c>
      <c r="B219" s="311">
        <v>42556</v>
      </c>
      <c r="C219" s="311"/>
      <c r="D219" s="312" t="s">
        <v>2189</v>
      </c>
      <c r="E219" s="310" t="s">
        <v>283</v>
      </c>
      <c r="F219" s="313">
        <v>395</v>
      </c>
      <c r="G219" s="314"/>
      <c r="H219" s="314">
        <v>468.5</v>
      </c>
      <c r="I219" s="314">
        <v>510</v>
      </c>
      <c r="J219" s="588" t="s">
        <v>2819</v>
      </c>
      <c r="K219" s="589"/>
      <c r="L219" s="314">
        <f>H219-F219-K219</f>
        <v>73.5</v>
      </c>
      <c r="M219" s="315">
        <f>L219/F219</f>
        <v>0.1860759493670886</v>
      </c>
      <c r="N219" s="313" t="s">
        <v>272</v>
      </c>
      <c r="O219" s="316">
        <v>42977</v>
      </c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17">
        <v>62</v>
      </c>
      <c r="B220" s="318">
        <v>42584</v>
      </c>
      <c r="C220" s="318"/>
      <c r="D220" s="319" t="s">
        <v>2217</v>
      </c>
      <c r="E220" s="317" t="s">
        <v>270</v>
      </c>
      <c r="F220" s="320" t="s">
        <v>2215</v>
      </c>
      <c r="G220" s="321"/>
      <c r="H220" s="321"/>
      <c r="I220" s="321" t="s">
        <v>2216</v>
      </c>
      <c r="J220" s="554" t="s">
        <v>271</v>
      </c>
      <c r="K220" s="555"/>
      <c r="L220" s="321"/>
      <c r="M220" s="317"/>
      <c r="N220" s="322"/>
      <c r="O220" s="323"/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17">
        <v>63</v>
      </c>
      <c r="B221" s="318">
        <v>42586</v>
      </c>
      <c r="C221" s="318"/>
      <c r="D221" s="319" t="s">
        <v>2221</v>
      </c>
      <c r="E221" s="317" t="s">
        <v>283</v>
      </c>
      <c r="F221" s="320" t="s">
        <v>2222</v>
      </c>
      <c r="G221" s="321"/>
      <c r="H221" s="321"/>
      <c r="I221" s="321">
        <v>475</v>
      </c>
      <c r="J221" s="554" t="s">
        <v>271</v>
      </c>
      <c r="K221" s="555"/>
      <c r="L221" s="321"/>
      <c r="M221" s="317"/>
      <c r="N221" s="322"/>
      <c r="O221" s="323"/>
      <c r="P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01">
        <v>64</v>
      </c>
      <c r="B222" s="302">
        <v>42593</v>
      </c>
      <c r="C222" s="302"/>
      <c r="D222" s="303" t="s">
        <v>649</v>
      </c>
      <c r="E222" s="301" t="s">
        <v>283</v>
      </c>
      <c r="F222" s="304">
        <v>86.5</v>
      </c>
      <c r="G222" s="301"/>
      <c r="H222" s="301">
        <v>130</v>
      </c>
      <c r="I222" s="305">
        <v>130</v>
      </c>
      <c r="J222" s="590" t="s">
        <v>2942</v>
      </c>
      <c r="K222" s="568"/>
      <c r="L222" s="306">
        <f t="shared" ref="L222:L228" si="100">H222-F222-K222</f>
        <v>43.5</v>
      </c>
      <c r="M222" s="307">
        <f t="shared" ref="M222:M228" si="101">L222/F222</f>
        <v>0.50289017341040465</v>
      </c>
      <c r="N222" s="308" t="s">
        <v>272</v>
      </c>
      <c r="O222" s="309">
        <v>43091</v>
      </c>
      <c r="P222" s="204"/>
      <c r="Q222" s="204"/>
      <c r="R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24">
        <v>65</v>
      </c>
      <c r="B223" s="325">
        <v>42600</v>
      </c>
      <c r="C223" s="325"/>
      <c r="D223" s="326" t="s">
        <v>355</v>
      </c>
      <c r="E223" s="327" t="s">
        <v>283</v>
      </c>
      <c r="F223" s="324">
        <v>133.5</v>
      </c>
      <c r="G223" s="324"/>
      <c r="H223" s="328">
        <v>126.5</v>
      </c>
      <c r="I223" s="329">
        <v>178</v>
      </c>
      <c r="J223" s="330" t="s">
        <v>2249</v>
      </c>
      <c r="K223" s="331"/>
      <c r="L223" s="332">
        <f t="shared" si="100"/>
        <v>-7</v>
      </c>
      <c r="M223" s="333">
        <f t="shared" si="101"/>
        <v>-5.2434456928838954E-2</v>
      </c>
      <c r="N223" s="334" t="s">
        <v>2188</v>
      </c>
      <c r="O223" s="335">
        <v>42615</v>
      </c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66</v>
      </c>
      <c r="B224" s="302">
        <v>42613</v>
      </c>
      <c r="C224" s="302"/>
      <c r="D224" s="303" t="s">
        <v>2242</v>
      </c>
      <c r="E224" s="301" t="s">
        <v>283</v>
      </c>
      <c r="F224" s="304">
        <v>560</v>
      </c>
      <c r="G224" s="301"/>
      <c r="H224" s="301">
        <v>725</v>
      </c>
      <c r="I224" s="305">
        <v>725</v>
      </c>
      <c r="J224" s="567" t="s">
        <v>285</v>
      </c>
      <c r="K224" s="568"/>
      <c r="L224" s="306">
        <f t="shared" si="100"/>
        <v>165</v>
      </c>
      <c r="M224" s="307">
        <f t="shared" si="101"/>
        <v>0.29464285714285715</v>
      </c>
      <c r="N224" s="308" t="s">
        <v>272</v>
      </c>
      <c r="O224" s="309">
        <v>42456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67</v>
      </c>
      <c r="B225" s="302">
        <v>42614</v>
      </c>
      <c r="C225" s="302"/>
      <c r="D225" s="303" t="s">
        <v>2248</v>
      </c>
      <c r="E225" s="301" t="s">
        <v>283</v>
      </c>
      <c r="F225" s="304">
        <v>160.5</v>
      </c>
      <c r="G225" s="301"/>
      <c r="H225" s="301">
        <v>210</v>
      </c>
      <c r="I225" s="305">
        <v>210</v>
      </c>
      <c r="J225" s="567" t="s">
        <v>285</v>
      </c>
      <c r="K225" s="568"/>
      <c r="L225" s="306">
        <f t="shared" si="100"/>
        <v>49.5</v>
      </c>
      <c r="M225" s="307">
        <f t="shared" si="101"/>
        <v>0.30841121495327101</v>
      </c>
      <c r="N225" s="308" t="s">
        <v>272</v>
      </c>
      <c r="O225" s="309">
        <v>42871</v>
      </c>
      <c r="P225" s="204"/>
      <c r="Q225" s="204"/>
      <c r="R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68</v>
      </c>
      <c r="B226" s="302">
        <v>42646</v>
      </c>
      <c r="C226" s="302"/>
      <c r="D226" s="303" t="s">
        <v>2275</v>
      </c>
      <c r="E226" s="301" t="s">
        <v>283</v>
      </c>
      <c r="F226" s="304">
        <v>430</v>
      </c>
      <c r="G226" s="301"/>
      <c r="H226" s="301">
        <v>596</v>
      </c>
      <c r="I226" s="305">
        <v>575</v>
      </c>
      <c r="J226" s="567" t="s">
        <v>2467</v>
      </c>
      <c r="K226" s="568"/>
      <c r="L226" s="306">
        <f t="shared" si="100"/>
        <v>166</v>
      </c>
      <c r="M226" s="307">
        <f t="shared" si="101"/>
        <v>0.38604651162790699</v>
      </c>
      <c r="N226" s="308" t="s">
        <v>272</v>
      </c>
      <c r="O226" s="309">
        <v>42769</v>
      </c>
      <c r="P226" s="204"/>
      <c r="Q226" s="204"/>
      <c r="R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69</v>
      </c>
      <c r="B227" s="302">
        <v>42657</v>
      </c>
      <c r="C227" s="302"/>
      <c r="D227" s="303" t="s">
        <v>517</v>
      </c>
      <c r="E227" s="301" t="s">
        <v>283</v>
      </c>
      <c r="F227" s="304">
        <v>280</v>
      </c>
      <c r="G227" s="301"/>
      <c r="H227" s="301">
        <v>345</v>
      </c>
      <c r="I227" s="305">
        <v>345</v>
      </c>
      <c r="J227" s="567" t="s">
        <v>285</v>
      </c>
      <c r="K227" s="568"/>
      <c r="L227" s="306">
        <f t="shared" si="100"/>
        <v>65</v>
      </c>
      <c r="M227" s="307">
        <f t="shared" si="101"/>
        <v>0.23214285714285715</v>
      </c>
      <c r="N227" s="308" t="s">
        <v>272</v>
      </c>
      <c r="O227" s="309">
        <v>42814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70</v>
      </c>
      <c r="B228" s="302">
        <v>42657</v>
      </c>
      <c r="C228" s="302"/>
      <c r="D228" s="303" t="s">
        <v>389</v>
      </c>
      <c r="E228" s="301" t="s">
        <v>283</v>
      </c>
      <c r="F228" s="304">
        <v>245</v>
      </c>
      <c r="G228" s="301"/>
      <c r="H228" s="301">
        <v>325.5</v>
      </c>
      <c r="I228" s="305">
        <v>330</v>
      </c>
      <c r="J228" s="567" t="s">
        <v>2399</v>
      </c>
      <c r="K228" s="568"/>
      <c r="L228" s="306">
        <f t="shared" si="100"/>
        <v>80.5</v>
      </c>
      <c r="M228" s="307">
        <f t="shared" si="101"/>
        <v>0.32857142857142857</v>
      </c>
      <c r="N228" s="308" t="s">
        <v>272</v>
      </c>
      <c r="O228" s="309">
        <v>42769</v>
      </c>
      <c r="P228" s="204"/>
      <c r="Q228" s="204"/>
      <c r="R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71</v>
      </c>
      <c r="B229" s="302">
        <v>42660</v>
      </c>
      <c r="C229" s="302"/>
      <c r="D229" s="303" t="s">
        <v>376</v>
      </c>
      <c r="E229" s="301" t="s">
        <v>283</v>
      </c>
      <c r="F229" s="304">
        <v>125</v>
      </c>
      <c r="G229" s="301"/>
      <c r="H229" s="301">
        <v>160</v>
      </c>
      <c r="I229" s="305">
        <v>160</v>
      </c>
      <c r="J229" s="567" t="s">
        <v>338</v>
      </c>
      <c r="K229" s="568"/>
      <c r="L229" s="306">
        <v>35</v>
      </c>
      <c r="M229" s="307">
        <v>0.28000000000000008</v>
      </c>
      <c r="N229" s="308" t="s">
        <v>272</v>
      </c>
      <c r="O229" s="309">
        <v>42803</v>
      </c>
      <c r="P229" s="204"/>
      <c r="Q229" s="204"/>
      <c r="R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72</v>
      </c>
      <c r="B230" s="302">
        <v>42660</v>
      </c>
      <c r="C230" s="302"/>
      <c r="D230" s="303" t="s">
        <v>1529</v>
      </c>
      <c r="E230" s="301" t="s">
        <v>283</v>
      </c>
      <c r="F230" s="304">
        <v>114</v>
      </c>
      <c r="G230" s="301"/>
      <c r="H230" s="301">
        <v>145</v>
      </c>
      <c r="I230" s="305">
        <v>145</v>
      </c>
      <c r="J230" s="567" t="s">
        <v>338</v>
      </c>
      <c r="K230" s="568"/>
      <c r="L230" s="306">
        <f>H230-F230-K230</f>
        <v>31</v>
      </c>
      <c r="M230" s="307">
        <f>L230/F230</f>
        <v>0.27192982456140352</v>
      </c>
      <c r="N230" s="308" t="s">
        <v>272</v>
      </c>
      <c r="O230" s="309">
        <v>42859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01">
        <v>73</v>
      </c>
      <c r="B231" s="302">
        <v>42660</v>
      </c>
      <c r="C231" s="302"/>
      <c r="D231" s="303" t="s">
        <v>869</v>
      </c>
      <c r="E231" s="301" t="s">
        <v>283</v>
      </c>
      <c r="F231" s="304">
        <v>212</v>
      </c>
      <c r="G231" s="301"/>
      <c r="H231" s="301">
        <v>280</v>
      </c>
      <c r="I231" s="305">
        <v>276</v>
      </c>
      <c r="J231" s="567" t="s">
        <v>2471</v>
      </c>
      <c r="K231" s="568"/>
      <c r="L231" s="306">
        <f>H231-F231-K231</f>
        <v>68</v>
      </c>
      <c r="M231" s="307">
        <f>L231/F231</f>
        <v>0.32075471698113206</v>
      </c>
      <c r="N231" s="308" t="s">
        <v>272</v>
      </c>
      <c r="O231" s="309">
        <v>42858</v>
      </c>
      <c r="P231" s="204"/>
      <c r="Q231" s="204"/>
      <c r="R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74</v>
      </c>
      <c r="B232" s="302">
        <v>42678</v>
      </c>
      <c r="C232" s="302"/>
      <c r="D232" s="303" t="s">
        <v>377</v>
      </c>
      <c r="E232" s="301" t="s">
        <v>283</v>
      </c>
      <c r="F232" s="304">
        <v>155</v>
      </c>
      <c r="G232" s="301"/>
      <c r="H232" s="301">
        <v>210</v>
      </c>
      <c r="I232" s="305">
        <v>210</v>
      </c>
      <c r="J232" s="567" t="s">
        <v>2575</v>
      </c>
      <c r="K232" s="568"/>
      <c r="L232" s="306">
        <f>H232-F232-K232</f>
        <v>55</v>
      </c>
      <c r="M232" s="307">
        <f>L232/F232</f>
        <v>0.35483870967741937</v>
      </c>
      <c r="N232" s="308" t="s">
        <v>272</v>
      </c>
      <c r="O232" s="309">
        <v>42944</v>
      </c>
      <c r="P232" s="204"/>
      <c r="Q232" s="204"/>
      <c r="R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17">
        <v>75</v>
      </c>
      <c r="B233" s="318">
        <v>42710</v>
      </c>
      <c r="C233" s="318"/>
      <c r="D233" s="319" t="s">
        <v>1608</v>
      </c>
      <c r="E233" s="317" t="s">
        <v>283</v>
      </c>
      <c r="F233" s="320" t="s">
        <v>2345</v>
      </c>
      <c r="G233" s="321"/>
      <c r="H233" s="321"/>
      <c r="I233" s="321">
        <v>174</v>
      </c>
      <c r="J233" s="554" t="s">
        <v>271</v>
      </c>
      <c r="K233" s="555"/>
      <c r="L233" s="321"/>
      <c r="M233" s="317"/>
      <c r="N233" s="322"/>
      <c r="O233" s="323"/>
      <c r="P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01">
        <v>76</v>
      </c>
      <c r="B234" s="302">
        <v>42712</v>
      </c>
      <c r="C234" s="302"/>
      <c r="D234" s="303" t="s">
        <v>191</v>
      </c>
      <c r="E234" s="301" t="s">
        <v>283</v>
      </c>
      <c r="F234" s="304">
        <v>380</v>
      </c>
      <c r="G234" s="301"/>
      <c r="H234" s="301">
        <v>478</v>
      </c>
      <c r="I234" s="305">
        <v>468</v>
      </c>
      <c r="J234" s="567" t="s">
        <v>338</v>
      </c>
      <c r="K234" s="568"/>
      <c r="L234" s="306">
        <f t="shared" ref="L234:L241" si="102">H234-F234-K234</f>
        <v>98</v>
      </c>
      <c r="M234" s="307">
        <f t="shared" ref="M234:M241" si="103">L234/F234</f>
        <v>0.25789473684210529</v>
      </c>
      <c r="N234" s="308" t="s">
        <v>272</v>
      </c>
      <c r="O234" s="309">
        <v>43025</v>
      </c>
      <c r="P234" s="204"/>
      <c r="Q234" s="204"/>
      <c r="R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77</v>
      </c>
      <c r="B235" s="302">
        <v>42734</v>
      </c>
      <c r="C235" s="302"/>
      <c r="D235" s="303" t="s">
        <v>918</v>
      </c>
      <c r="E235" s="301" t="s">
        <v>283</v>
      </c>
      <c r="F235" s="304">
        <v>305</v>
      </c>
      <c r="G235" s="301"/>
      <c r="H235" s="301">
        <v>375</v>
      </c>
      <c r="I235" s="305">
        <v>375</v>
      </c>
      <c r="J235" s="567" t="s">
        <v>338</v>
      </c>
      <c r="K235" s="568"/>
      <c r="L235" s="306">
        <f t="shared" si="102"/>
        <v>70</v>
      </c>
      <c r="M235" s="307">
        <f t="shared" si="103"/>
        <v>0.22950819672131148</v>
      </c>
      <c r="N235" s="308" t="s">
        <v>272</v>
      </c>
      <c r="O235" s="309">
        <v>42768</v>
      </c>
      <c r="P235" s="204"/>
      <c r="Q235" s="204"/>
      <c r="R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78</v>
      </c>
      <c r="B236" s="302">
        <v>42739</v>
      </c>
      <c r="C236" s="302"/>
      <c r="D236" s="303" t="s">
        <v>744</v>
      </c>
      <c r="E236" s="301" t="s">
        <v>283</v>
      </c>
      <c r="F236" s="304">
        <v>99.5</v>
      </c>
      <c r="G236" s="301"/>
      <c r="H236" s="301">
        <v>158</v>
      </c>
      <c r="I236" s="305">
        <v>158</v>
      </c>
      <c r="J236" s="567" t="s">
        <v>338</v>
      </c>
      <c r="K236" s="568"/>
      <c r="L236" s="306">
        <f t="shared" si="102"/>
        <v>58.5</v>
      </c>
      <c r="M236" s="307">
        <f t="shared" si="103"/>
        <v>0.5879396984924623</v>
      </c>
      <c r="N236" s="308" t="s">
        <v>272</v>
      </c>
      <c r="O236" s="309">
        <v>42898</v>
      </c>
      <c r="P236" s="204"/>
      <c r="Q236" s="204"/>
      <c r="R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01">
        <v>79</v>
      </c>
      <c r="B237" s="302">
        <v>42786</v>
      </c>
      <c r="C237" s="302"/>
      <c r="D237" s="303" t="s">
        <v>1877</v>
      </c>
      <c r="E237" s="301" t="s">
        <v>283</v>
      </c>
      <c r="F237" s="304">
        <v>202.5</v>
      </c>
      <c r="G237" s="301"/>
      <c r="H237" s="301">
        <v>234</v>
      </c>
      <c r="I237" s="305">
        <v>234</v>
      </c>
      <c r="J237" s="567" t="s">
        <v>338</v>
      </c>
      <c r="K237" s="568"/>
      <c r="L237" s="306">
        <f t="shared" si="102"/>
        <v>31.5</v>
      </c>
      <c r="M237" s="307">
        <f t="shared" si="103"/>
        <v>0.15555555555555556</v>
      </c>
      <c r="N237" s="308" t="s">
        <v>272</v>
      </c>
      <c r="O237" s="309">
        <v>42836</v>
      </c>
      <c r="P237" s="204"/>
      <c r="Q237" s="204"/>
      <c r="R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80</v>
      </c>
      <c r="B238" s="302">
        <v>42786</v>
      </c>
      <c r="C238" s="302"/>
      <c r="D238" s="303" t="s">
        <v>132</v>
      </c>
      <c r="E238" s="301" t="s">
        <v>283</v>
      </c>
      <c r="F238" s="304">
        <v>140.5</v>
      </c>
      <c r="G238" s="301"/>
      <c r="H238" s="301">
        <v>220</v>
      </c>
      <c r="I238" s="305">
        <v>220</v>
      </c>
      <c r="J238" s="567" t="s">
        <v>338</v>
      </c>
      <c r="K238" s="568"/>
      <c r="L238" s="306">
        <f t="shared" si="102"/>
        <v>79.5</v>
      </c>
      <c r="M238" s="307">
        <f t="shared" si="103"/>
        <v>0.5658362989323843</v>
      </c>
      <c r="N238" s="308" t="s">
        <v>272</v>
      </c>
      <c r="O238" s="309">
        <v>42864</v>
      </c>
      <c r="P238" s="204"/>
      <c r="Q238" s="204"/>
      <c r="R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01">
        <v>81</v>
      </c>
      <c r="B239" s="302">
        <v>42818</v>
      </c>
      <c r="C239" s="302"/>
      <c r="D239" s="303" t="s">
        <v>2114</v>
      </c>
      <c r="E239" s="301" t="s">
        <v>283</v>
      </c>
      <c r="F239" s="304">
        <v>300.5</v>
      </c>
      <c r="G239" s="301"/>
      <c r="H239" s="301">
        <v>417.5</v>
      </c>
      <c r="I239" s="305">
        <v>420</v>
      </c>
      <c r="J239" s="567" t="s">
        <v>2918</v>
      </c>
      <c r="K239" s="568"/>
      <c r="L239" s="306">
        <f t="shared" si="102"/>
        <v>117</v>
      </c>
      <c r="M239" s="307">
        <f t="shared" si="103"/>
        <v>0.38935108153078202</v>
      </c>
      <c r="N239" s="308" t="s">
        <v>272</v>
      </c>
      <c r="O239" s="309">
        <v>43070</v>
      </c>
      <c r="P239" s="204"/>
      <c r="Q239" s="204"/>
      <c r="R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148" customFormat="1">
      <c r="A240" s="301">
        <v>82</v>
      </c>
      <c r="B240" s="302">
        <v>42818</v>
      </c>
      <c r="C240" s="302"/>
      <c r="D240" s="303" t="s">
        <v>839</v>
      </c>
      <c r="E240" s="301" t="s">
        <v>283</v>
      </c>
      <c r="F240" s="304">
        <v>850</v>
      </c>
      <c r="G240" s="301"/>
      <c r="H240" s="301">
        <v>1042.5</v>
      </c>
      <c r="I240" s="305">
        <v>1023</v>
      </c>
      <c r="J240" s="567" t="s">
        <v>2458</v>
      </c>
      <c r="K240" s="568"/>
      <c r="L240" s="306">
        <f t="shared" si="102"/>
        <v>192.5</v>
      </c>
      <c r="M240" s="307">
        <f t="shared" si="103"/>
        <v>0.22647058823529412</v>
      </c>
      <c r="N240" s="308" t="s">
        <v>272</v>
      </c>
      <c r="O240" s="309">
        <v>42830</v>
      </c>
      <c r="P240" s="204"/>
      <c r="Q240" s="204"/>
      <c r="R240" s="204"/>
      <c r="S240" s="203"/>
      <c r="T240" s="204"/>
      <c r="U240" s="204"/>
      <c r="V240" s="204"/>
      <c r="W240" s="204"/>
      <c r="X240" s="204"/>
      <c r="Y240" s="204"/>
      <c r="Z240" s="204"/>
    </row>
    <row r="241" spans="1:26" s="148" customFormat="1">
      <c r="A241" s="301">
        <v>83</v>
      </c>
      <c r="B241" s="302">
        <v>42830</v>
      </c>
      <c r="C241" s="302"/>
      <c r="D241" s="303" t="s">
        <v>1665</v>
      </c>
      <c r="E241" s="301" t="s">
        <v>283</v>
      </c>
      <c r="F241" s="304">
        <v>785</v>
      </c>
      <c r="G241" s="301"/>
      <c r="H241" s="301">
        <v>930</v>
      </c>
      <c r="I241" s="305">
        <v>920</v>
      </c>
      <c r="J241" s="567" t="s">
        <v>2688</v>
      </c>
      <c r="K241" s="568"/>
      <c r="L241" s="306">
        <f t="shared" si="102"/>
        <v>145</v>
      </c>
      <c r="M241" s="307">
        <f t="shared" si="103"/>
        <v>0.18471337579617833</v>
      </c>
      <c r="N241" s="308" t="s">
        <v>272</v>
      </c>
      <c r="O241" s="309">
        <v>42976</v>
      </c>
      <c r="P241" s="204"/>
      <c r="Q241" s="204"/>
      <c r="R241" s="204"/>
      <c r="S241" s="203"/>
      <c r="T241" s="204"/>
      <c r="U241" s="204"/>
      <c r="V241" s="204"/>
      <c r="W241" s="204"/>
      <c r="X241" s="204"/>
      <c r="Y241" s="204"/>
      <c r="Z241" s="204"/>
    </row>
    <row r="242" spans="1:26" s="148" customFormat="1">
      <c r="A242" s="317">
        <v>84</v>
      </c>
      <c r="B242" s="318">
        <v>42831</v>
      </c>
      <c r="C242" s="318"/>
      <c r="D242" s="319" t="s">
        <v>2157</v>
      </c>
      <c r="E242" s="317" t="s">
        <v>283</v>
      </c>
      <c r="F242" s="320" t="s">
        <v>2452</v>
      </c>
      <c r="G242" s="321"/>
      <c r="H242" s="321"/>
      <c r="I242" s="321">
        <v>60</v>
      </c>
      <c r="J242" s="554" t="s">
        <v>271</v>
      </c>
      <c r="K242" s="555"/>
      <c r="L242" s="321"/>
      <c r="M242" s="317"/>
      <c r="N242" s="322"/>
      <c r="O242" s="323"/>
      <c r="P242" s="204"/>
      <c r="S242" s="203"/>
      <c r="T242" s="204"/>
      <c r="U242" s="204"/>
      <c r="V242" s="204"/>
      <c r="W242" s="204"/>
      <c r="X242" s="204"/>
      <c r="Y242" s="204"/>
      <c r="Z242" s="204"/>
    </row>
    <row r="243" spans="1:26" s="148" customFormat="1">
      <c r="A243" s="301">
        <v>85</v>
      </c>
      <c r="B243" s="302">
        <v>42837</v>
      </c>
      <c r="C243" s="302"/>
      <c r="D243" s="303" t="s">
        <v>60</v>
      </c>
      <c r="E243" s="301" t="s">
        <v>283</v>
      </c>
      <c r="F243" s="304">
        <v>289.5</v>
      </c>
      <c r="G243" s="301"/>
      <c r="H243" s="301">
        <v>354</v>
      </c>
      <c r="I243" s="305">
        <v>360</v>
      </c>
      <c r="J243" s="567" t="s">
        <v>2815</v>
      </c>
      <c r="K243" s="568"/>
      <c r="L243" s="306">
        <f>H243-F243-K243</f>
        <v>64.5</v>
      </c>
      <c r="M243" s="307">
        <f>L243/F243</f>
        <v>0.22279792746113988</v>
      </c>
      <c r="N243" s="308" t="s">
        <v>272</v>
      </c>
      <c r="O243" s="309">
        <v>43040</v>
      </c>
      <c r="P243" s="204"/>
      <c r="S243" s="203"/>
      <c r="T243" s="204"/>
      <c r="U243" s="204"/>
      <c r="V243" s="204"/>
      <c r="W243" s="204"/>
      <c r="X243" s="204"/>
      <c r="Y243" s="204"/>
      <c r="Z243" s="204"/>
    </row>
    <row r="244" spans="1:26" s="148" customFormat="1">
      <c r="A244" s="301">
        <v>86</v>
      </c>
      <c r="B244" s="302">
        <v>42845</v>
      </c>
      <c r="C244" s="302"/>
      <c r="D244" s="303" t="s">
        <v>1244</v>
      </c>
      <c r="E244" s="301" t="s">
        <v>283</v>
      </c>
      <c r="F244" s="304">
        <v>700</v>
      </c>
      <c r="G244" s="301"/>
      <c r="H244" s="301">
        <v>840</v>
      </c>
      <c r="I244" s="305">
        <v>840</v>
      </c>
      <c r="J244" s="567" t="s">
        <v>2540</v>
      </c>
      <c r="K244" s="568"/>
      <c r="L244" s="306">
        <f>H244-F244-K244</f>
        <v>140</v>
      </c>
      <c r="M244" s="307">
        <f>L244/F244</f>
        <v>0.2</v>
      </c>
      <c r="N244" s="308" t="s">
        <v>272</v>
      </c>
      <c r="O244" s="309">
        <v>42893</v>
      </c>
      <c r="P244" s="204"/>
      <c r="Q244" s="204"/>
      <c r="R244" s="204"/>
      <c r="S244" s="203"/>
      <c r="T244" s="204"/>
      <c r="U244" s="204"/>
      <c r="V244" s="204"/>
      <c r="W244" s="204"/>
      <c r="X244" s="204"/>
      <c r="Y244" s="204"/>
      <c r="Z244" s="204"/>
    </row>
    <row r="245" spans="1:26" s="148" customFormat="1">
      <c r="A245" s="317">
        <v>87</v>
      </c>
      <c r="B245" s="318">
        <v>42877</v>
      </c>
      <c r="C245" s="318"/>
      <c r="D245" s="319" t="s">
        <v>927</v>
      </c>
      <c r="E245" s="317" t="s">
        <v>283</v>
      </c>
      <c r="F245" s="320" t="s">
        <v>2480</v>
      </c>
      <c r="G245" s="321"/>
      <c r="H245" s="321"/>
      <c r="I245" s="321">
        <v>190</v>
      </c>
      <c r="J245" s="554" t="s">
        <v>271</v>
      </c>
      <c r="K245" s="555"/>
      <c r="L245" s="321"/>
      <c r="M245" s="317"/>
      <c r="N245" s="322"/>
      <c r="O245" s="323"/>
      <c r="P245" s="204"/>
      <c r="S245" s="203"/>
      <c r="T245" s="204"/>
      <c r="U245" s="204"/>
      <c r="V245" s="204"/>
      <c r="W245" s="204"/>
      <c r="X245" s="204"/>
      <c r="Y245" s="204"/>
      <c r="Z245" s="204"/>
    </row>
    <row r="246" spans="1:26" s="148" customFormat="1">
      <c r="A246" s="310">
        <v>88</v>
      </c>
      <c r="B246" s="311">
        <v>42887</v>
      </c>
      <c r="C246" s="311"/>
      <c r="D246" s="312" t="s">
        <v>816</v>
      </c>
      <c r="E246" s="310" t="s">
        <v>283</v>
      </c>
      <c r="F246" s="313">
        <v>260</v>
      </c>
      <c r="G246" s="314"/>
      <c r="H246" s="314">
        <v>311</v>
      </c>
      <c r="I246" s="314">
        <v>340</v>
      </c>
      <c r="J246" s="588" t="s">
        <v>2892</v>
      </c>
      <c r="K246" s="589"/>
      <c r="L246" s="314">
        <f t="shared" ref="L246:L264" si="104">H246-F246-K246</f>
        <v>51</v>
      </c>
      <c r="M246" s="315">
        <f t="shared" ref="M246:M264" si="105">L246/F246</f>
        <v>0.19615384615384615</v>
      </c>
      <c r="N246" s="313" t="s">
        <v>272</v>
      </c>
      <c r="O246" s="316">
        <v>43056</v>
      </c>
      <c r="P246" s="204"/>
      <c r="S246" s="203"/>
      <c r="T246" s="204"/>
      <c r="U246" s="204"/>
      <c r="V246" s="204"/>
      <c r="W246" s="204"/>
      <c r="X246" s="204"/>
      <c r="Y246" s="204"/>
      <c r="Z246" s="204"/>
    </row>
    <row r="247" spans="1:26" s="148" customFormat="1">
      <c r="A247" s="301">
        <v>89</v>
      </c>
      <c r="B247" s="302">
        <v>42901</v>
      </c>
      <c r="C247" s="302"/>
      <c r="D247" s="402" t="s">
        <v>2950</v>
      </c>
      <c r="E247" s="301" t="s">
        <v>283</v>
      </c>
      <c r="F247" s="304">
        <v>214.5</v>
      </c>
      <c r="G247" s="301"/>
      <c r="H247" s="301">
        <v>262</v>
      </c>
      <c r="I247" s="305">
        <v>262</v>
      </c>
      <c r="J247" s="567" t="s">
        <v>2689</v>
      </c>
      <c r="K247" s="568"/>
      <c r="L247" s="306">
        <f t="shared" si="104"/>
        <v>47.5</v>
      </c>
      <c r="M247" s="307">
        <f t="shared" si="105"/>
        <v>0.22144522144522144</v>
      </c>
      <c r="N247" s="308" t="s">
        <v>272</v>
      </c>
      <c r="O247" s="309">
        <v>42977</v>
      </c>
      <c r="P247" s="204"/>
      <c r="Q247" s="204"/>
      <c r="R247" s="204"/>
      <c r="S247" s="203"/>
      <c r="T247" s="204"/>
      <c r="U247" s="204"/>
      <c r="V247" s="204"/>
      <c r="W247" s="204"/>
      <c r="X247" s="204"/>
      <c r="Y247" s="204"/>
      <c r="Z247" s="204"/>
    </row>
    <row r="248" spans="1:26" s="148" customFormat="1">
      <c r="A248" s="301">
        <v>90</v>
      </c>
      <c r="B248" s="302">
        <v>42933</v>
      </c>
      <c r="C248" s="302"/>
      <c r="D248" s="303" t="s">
        <v>1354</v>
      </c>
      <c r="E248" s="301" t="s">
        <v>283</v>
      </c>
      <c r="F248" s="304">
        <v>370</v>
      </c>
      <c r="G248" s="301"/>
      <c r="H248" s="301">
        <v>447.5</v>
      </c>
      <c r="I248" s="305">
        <v>450</v>
      </c>
      <c r="J248" s="567" t="s">
        <v>338</v>
      </c>
      <c r="K248" s="568"/>
      <c r="L248" s="306">
        <f t="shared" si="104"/>
        <v>77.5</v>
      </c>
      <c r="M248" s="307">
        <f t="shared" si="105"/>
        <v>0.20945945945945946</v>
      </c>
      <c r="N248" s="308" t="s">
        <v>272</v>
      </c>
      <c r="O248" s="309">
        <v>43035</v>
      </c>
      <c r="P248" s="204"/>
      <c r="S248" s="203"/>
      <c r="T248" s="204"/>
      <c r="U248" s="204"/>
      <c r="V248" s="204"/>
      <c r="W248" s="204"/>
      <c r="X248" s="204"/>
      <c r="Y248" s="204"/>
      <c r="Z248" s="204"/>
    </row>
    <row r="249" spans="1:26" s="148" customFormat="1">
      <c r="A249" s="301">
        <v>91</v>
      </c>
      <c r="B249" s="302">
        <v>42943</v>
      </c>
      <c r="C249" s="302"/>
      <c r="D249" s="303" t="s">
        <v>214</v>
      </c>
      <c r="E249" s="301" t="s">
        <v>283</v>
      </c>
      <c r="F249" s="304">
        <v>657.5</v>
      </c>
      <c r="G249" s="301"/>
      <c r="H249" s="301">
        <v>825</v>
      </c>
      <c r="I249" s="305">
        <v>820</v>
      </c>
      <c r="J249" s="567" t="s">
        <v>338</v>
      </c>
      <c r="K249" s="568"/>
      <c r="L249" s="306">
        <f t="shared" si="104"/>
        <v>167.5</v>
      </c>
      <c r="M249" s="307">
        <f t="shared" si="105"/>
        <v>0.25475285171102663</v>
      </c>
      <c r="N249" s="308" t="s">
        <v>272</v>
      </c>
      <c r="O249" s="309">
        <v>43090</v>
      </c>
      <c r="P249" s="204"/>
      <c r="S249" s="203"/>
      <c r="T249" s="204"/>
      <c r="U249" s="204"/>
      <c r="V249" s="204"/>
      <c r="W249" s="204"/>
      <c r="X249" s="204"/>
      <c r="Y249" s="204"/>
      <c r="Z249" s="204"/>
    </row>
    <row r="250" spans="1:26" s="148" customFormat="1">
      <c r="A250" s="301">
        <v>92</v>
      </c>
      <c r="B250" s="302">
        <v>42964</v>
      </c>
      <c r="C250" s="302"/>
      <c r="D250" s="303" t="s">
        <v>846</v>
      </c>
      <c r="E250" s="301" t="s">
        <v>283</v>
      </c>
      <c r="F250" s="304">
        <v>605</v>
      </c>
      <c r="G250" s="301"/>
      <c r="H250" s="301">
        <v>750</v>
      </c>
      <c r="I250" s="305">
        <v>750</v>
      </c>
      <c r="J250" s="567" t="s">
        <v>2688</v>
      </c>
      <c r="K250" s="568"/>
      <c r="L250" s="306">
        <f t="shared" si="104"/>
        <v>145</v>
      </c>
      <c r="M250" s="307">
        <f t="shared" si="105"/>
        <v>0.23966942148760331</v>
      </c>
      <c r="N250" s="308" t="s">
        <v>272</v>
      </c>
      <c r="O250" s="309">
        <v>43027</v>
      </c>
      <c r="P250" s="204"/>
      <c r="Q250" s="204"/>
      <c r="R250" s="204"/>
      <c r="S250" s="203"/>
      <c r="T250" s="204"/>
      <c r="U250" s="204"/>
      <c r="V250" s="204"/>
      <c r="W250" s="204"/>
      <c r="X250" s="204"/>
      <c r="Y250" s="204"/>
      <c r="Z250" s="204"/>
    </row>
    <row r="251" spans="1:26" s="148" customFormat="1">
      <c r="A251" s="310">
        <v>93</v>
      </c>
      <c r="B251" s="311">
        <v>42979</v>
      </c>
      <c r="C251" s="311"/>
      <c r="D251" s="312" t="s">
        <v>1801</v>
      </c>
      <c r="E251" s="310" t="s">
        <v>283</v>
      </c>
      <c r="F251" s="313">
        <v>255</v>
      </c>
      <c r="G251" s="314"/>
      <c r="H251" s="314">
        <v>307.5</v>
      </c>
      <c r="I251" s="314">
        <v>320</v>
      </c>
      <c r="J251" s="588" t="s">
        <v>2943</v>
      </c>
      <c r="K251" s="589"/>
      <c r="L251" s="314">
        <f t="shared" si="104"/>
        <v>52.5</v>
      </c>
      <c r="M251" s="315">
        <f t="shared" si="105"/>
        <v>0.20588235294117646</v>
      </c>
      <c r="N251" s="313" t="s">
        <v>272</v>
      </c>
      <c r="O251" s="316">
        <v>43098</v>
      </c>
      <c r="P251" s="204"/>
      <c r="S251" s="203"/>
      <c r="T251" s="204"/>
      <c r="U251" s="204"/>
      <c r="V251" s="204"/>
      <c r="W251" s="204"/>
      <c r="X251" s="204"/>
      <c r="Y251" s="204"/>
      <c r="Z251" s="204"/>
    </row>
    <row r="252" spans="1:26" s="148" customFormat="1">
      <c r="A252" s="301">
        <v>94</v>
      </c>
      <c r="B252" s="302">
        <v>42997</v>
      </c>
      <c r="C252" s="302"/>
      <c r="D252" s="303" t="s">
        <v>1831</v>
      </c>
      <c r="E252" s="301" t="s">
        <v>283</v>
      </c>
      <c r="F252" s="304">
        <v>215</v>
      </c>
      <c r="G252" s="301"/>
      <c r="H252" s="301">
        <v>258</v>
      </c>
      <c r="I252" s="305">
        <v>258</v>
      </c>
      <c r="J252" s="567" t="s">
        <v>338</v>
      </c>
      <c r="K252" s="568"/>
      <c r="L252" s="306">
        <f t="shared" si="104"/>
        <v>43</v>
      </c>
      <c r="M252" s="307">
        <f t="shared" si="105"/>
        <v>0.2</v>
      </c>
      <c r="N252" s="308" t="s">
        <v>272</v>
      </c>
      <c r="O252" s="309">
        <v>43040</v>
      </c>
      <c r="P252" s="204"/>
      <c r="S252" s="203"/>
      <c r="T252" s="204"/>
      <c r="U252" s="204"/>
      <c r="V252" s="204"/>
      <c r="W252" s="204"/>
      <c r="X252" s="204"/>
      <c r="Y252" s="204"/>
      <c r="Z252" s="204"/>
    </row>
    <row r="253" spans="1:26" s="148" customFormat="1">
      <c r="A253" s="301">
        <v>95</v>
      </c>
      <c r="B253" s="302">
        <v>42998</v>
      </c>
      <c r="C253" s="302"/>
      <c r="D253" s="303" t="s">
        <v>649</v>
      </c>
      <c r="E253" s="301" t="s">
        <v>283</v>
      </c>
      <c r="F253" s="304">
        <v>75</v>
      </c>
      <c r="G253" s="301"/>
      <c r="H253" s="301">
        <v>90</v>
      </c>
      <c r="I253" s="305">
        <v>90</v>
      </c>
      <c r="J253" s="567" t="s">
        <v>2751</v>
      </c>
      <c r="K253" s="568"/>
      <c r="L253" s="306">
        <f t="shared" si="104"/>
        <v>15</v>
      </c>
      <c r="M253" s="307">
        <f t="shared" si="105"/>
        <v>0.2</v>
      </c>
      <c r="N253" s="308" t="s">
        <v>272</v>
      </c>
      <c r="O253" s="309">
        <v>43019</v>
      </c>
      <c r="P253" s="204"/>
      <c r="Q253" s="204"/>
      <c r="R253" s="204"/>
      <c r="S253" s="203"/>
      <c r="T253" s="204"/>
      <c r="U253" s="204"/>
      <c r="V253" s="204"/>
      <c r="W253" s="204"/>
      <c r="X253" s="204"/>
      <c r="Y253" s="204"/>
      <c r="Z253" s="204"/>
    </row>
    <row r="254" spans="1:26" s="148" customFormat="1">
      <c r="A254" s="301">
        <v>96</v>
      </c>
      <c r="B254" s="302">
        <v>43011</v>
      </c>
      <c r="C254" s="302"/>
      <c r="D254" s="303" t="s">
        <v>2280</v>
      </c>
      <c r="E254" s="301" t="s">
        <v>283</v>
      </c>
      <c r="F254" s="304">
        <v>315</v>
      </c>
      <c r="G254" s="301"/>
      <c r="H254" s="301">
        <v>392</v>
      </c>
      <c r="I254" s="305">
        <v>384</v>
      </c>
      <c r="J254" s="567" t="s">
        <v>2747</v>
      </c>
      <c r="K254" s="568"/>
      <c r="L254" s="306">
        <f t="shared" si="104"/>
        <v>77</v>
      </c>
      <c r="M254" s="307">
        <f t="shared" si="105"/>
        <v>0.24444444444444444</v>
      </c>
      <c r="N254" s="308" t="s">
        <v>272</v>
      </c>
      <c r="O254" s="309">
        <v>43017</v>
      </c>
      <c r="P254" s="204"/>
      <c r="Q254" s="204"/>
      <c r="R254" s="204"/>
      <c r="S254" s="203"/>
      <c r="T254" s="204"/>
      <c r="U254" s="204"/>
      <c r="V254" s="204"/>
      <c r="W254" s="204"/>
      <c r="X254" s="204"/>
      <c r="Y254" s="204"/>
      <c r="Z254" s="204"/>
    </row>
    <row r="255" spans="1:26" s="148" customFormat="1">
      <c r="A255" s="301">
        <v>97</v>
      </c>
      <c r="B255" s="302">
        <v>43013</v>
      </c>
      <c r="C255" s="302"/>
      <c r="D255" s="303" t="s">
        <v>1495</v>
      </c>
      <c r="E255" s="301" t="s">
        <v>283</v>
      </c>
      <c r="F255" s="304">
        <v>145</v>
      </c>
      <c r="G255" s="301"/>
      <c r="H255" s="301">
        <v>179</v>
      </c>
      <c r="I255" s="305">
        <v>180</v>
      </c>
      <c r="J255" s="567" t="s">
        <v>2762</v>
      </c>
      <c r="K255" s="568"/>
      <c r="L255" s="306">
        <f t="shared" si="104"/>
        <v>34</v>
      </c>
      <c r="M255" s="307">
        <f t="shared" si="105"/>
        <v>0.23448275862068965</v>
      </c>
      <c r="N255" s="308" t="s">
        <v>272</v>
      </c>
      <c r="O255" s="309">
        <v>43025</v>
      </c>
      <c r="P255" s="204"/>
      <c r="Q255" s="204"/>
      <c r="R255" s="204"/>
      <c r="S255" s="203"/>
      <c r="T255" s="204"/>
      <c r="U255" s="204"/>
      <c r="V255" s="204"/>
      <c r="W255" s="204"/>
      <c r="X255" s="204"/>
      <c r="Y255" s="204"/>
      <c r="Z255" s="204"/>
    </row>
    <row r="256" spans="1:26" s="148" customFormat="1">
      <c r="A256" s="301">
        <v>98</v>
      </c>
      <c r="B256" s="302">
        <v>43014</v>
      </c>
      <c r="C256" s="302"/>
      <c r="D256" s="303" t="s">
        <v>676</v>
      </c>
      <c r="E256" s="301" t="s">
        <v>283</v>
      </c>
      <c r="F256" s="304">
        <v>256</v>
      </c>
      <c r="G256" s="301"/>
      <c r="H256" s="301">
        <v>323</v>
      </c>
      <c r="I256" s="305">
        <v>320</v>
      </c>
      <c r="J256" s="567" t="s">
        <v>338</v>
      </c>
      <c r="K256" s="568"/>
      <c r="L256" s="306">
        <f t="shared" si="104"/>
        <v>67</v>
      </c>
      <c r="M256" s="307">
        <f t="shared" si="105"/>
        <v>0.26171875</v>
      </c>
      <c r="N256" s="308" t="s">
        <v>272</v>
      </c>
      <c r="O256" s="309">
        <v>43067</v>
      </c>
      <c r="P256" s="204"/>
      <c r="S256" s="203"/>
      <c r="T256" s="204"/>
      <c r="U256" s="204"/>
      <c r="V256" s="204"/>
      <c r="W256" s="204"/>
      <c r="X256" s="204"/>
      <c r="Y256" s="204"/>
      <c r="Z256" s="204"/>
    </row>
    <row r="257" spans="1:26" s="148" customFormat="1">
      <c r="A257" s="310">
        <v>99</v>
      </c>
      <c r="B257" s="311">
        <v>43017</v>
      </c>
      <c r="C257" s="311"/>
      <c r="D257" s="312" t="s">
        <v>132</v>
      </c>
      <c r="E257" s="310" t="s">
        <v>283</v>
      </c>
      <c r="F257" s="313">
        <v>152.5</v>
      </c>
      <c r="G257" s="314"/>
      <c r="H257" s="314">
        <v>183.5</v>
      </c>
      <c r="I257" s="314">
        <v>210</v>
      </c>
      <c r="J257" s="588" t="s">
        <v>2820</v>
      </c>
      <c r="K257" s="589"/>
      <c r="L257" s="314">
        <f t="shared" si="104"/>
        <v>31</v>
      </c>
      <c r="M257" s="315">
        <f t="shared" si="105"/>
        <v>0.20327868852459016</v>
      </c>
      <c r="N257" s="313" t="s">
        <v>272</v>
      </c>
      <c r="O257" s="316">
        <v>43042</v>
      </c>
      <c r="P257" s="204"/>
      <c r="S257" s="203"/>
      <c r="T257" s="204"/>
      <c r="U257" s="204"/>
      <c r="V257" s="204"/>
      <c r="W257" s="204"/>
      <c r="X257" s="204"/>
      <c r="Y257" s="204"/>
      <c r="Z257" s="204"/>
    </row>
    <row r="258" spans="1:26" s="148" customFormat="1">
      <c r="A258" s="301">
        <v>100</v>
      </c>
      <c r="B258" s="302">
        <v>43017</v>
      </c>
      <c r="C258" s="302"/>
      <c r="D258" s="303" t="s">
        <v>788</v>
      </c>
      <c r="E258" s="301" t="s">
        <v>283</v>
      </c>
      <c r="F258" s="304">
        <v>137.5</v>
      </c>
      <c r="G258" s="301"/>
      <c r="H258" s="301">
        <v>184</v>
      </c>
      <c r="I258" s="305">
        <v>183</v>
      </c>
      <c r="J258" s="590" t="s">
        <v>3428</v>
      </c>
      <c r="K258" s="568"/>
      <c r="L258" s="306">
        <f t="shared" si="104"/>
        <v>46.5</v>
      </c>
      <c r="M258" s="307">
        <f t="shared" si="105"/>
        <v>0.33818181818181819</v>
      </c>
      <c r="N258" s="308" t="s">
        <v>272</v>
      </c>
      <c r="O258" s="309">
        <v>43108</v>
      </c>
      <c r="P258" s="204"/>
      <c r="S258" s="203"/>
      <c r="T258" s="204"/>
      <c r="U258" s="204"/>
      <c r="V258" s="204"/>
      <c r="W258" s="204"/>
      <c r="X258" s="204"/>
      <c r="Y258" s="204"/>
      <c r="Z258" s="204"/>
    </row>
    <row r="259" spans="1:26" s="148" customFormat="1">
      <c r="A259" s="301">
        <v>101</v>
      </c>
      <c r="B259" s="302">
        <v>43018</v>
      </c>
      <c r="C259" s="302"/>
      <c r="D259" s="303" t="s">
        <v>2750</v>
      </c>
      <c r="E259" s="301" t="s">
        <v>283</v>
      </c>
      <c r="F259" s="304">
        <v>895</v>
      </c>
      <c r="G259" s="301"/>
      <c r="H259" s="301">
        <v>1122.5</v>
      </c>
      <c r="I259" s="305">
        <v>1078</v>
      </c>
      <c r="J259" s="590" t="s">
        <v>2966</v>
      </c>
      <c r="K259" s="568"/>
      <c r="L259" s="306">
        <f t="shared" si="104"/>
        <v>227.5</v>
      </c>
      <c r="M259" s="307">
        <f t="shared" si="105"/>
        <v>0.25418994413407819</v>
      </c>
      <c r="N259" s="308" t="s">
        <v>272</v>
      </c>
      <c r="O259" s="309">
        <v>43117</v>
      </c>
      <c r="P259" s="204"/>
      <c r="S259" s="203"/>
      <c r="T259" s="204"/>
      <c r="U259" s="204"/>
      <c r="V259" s="204"/>
      <c r="W259" s="204"/>
      <c r="X259" s="204"/>
      <c r="Y259" s="204"/>
      <c r="Z259" s="204"/>
    </row>
    <row r="260" spans="1:26" s="148" customFormat="1">
      <c r="A260" s="301">
        <v>102</v>
      </c>
      <c r="B260" s="302">
        <v>43018</v>
      </c>
      <c r="C260" s="302"/>
      <c r="D260" s="303" t="s">
        <v>1497</v>
      </c>
      <c r="E260" s="301" t="s">
        <v>283</v>
      </c>
      <c r="F260" s="304">
        <v>125.5</v>
      </c>
      <c r="G260" s="301"/>
      <c r="H260" s="301">
        <v>158</v>
      </c>
      <c r="I260" s="305">
        <v>155</v>
      </c>
      <c r="J260" s="590" t="s">
        <v>2823</v>
      </c>
      <c r="K260" s="568"/>
      <c r="L260" s="306">
        <f t="shared" si="104"/>
        <v>32.5</v>
      </c>
      <c r="M260" s="307">
        <f t="shared" si="105"/>
        <v>0.25896414342629481</v>
      </c>
      <c r="N260" s="308" t="s">
        <v>272</v>
      </c>
      <c r="O260" s="309">
        <v>43067</v>
      </c>
      <c r="P260" s="204"/>
      <c r="S260" s="203"/>
      <c r="T260" s="204"/>
      <c r="U260" s="204"/>
      <c r="V260" s="204"/>
      <c r="W260" s="204"/>
      <c r="X260" s="204"/>
      <c r="Y260" s="204"/>
      <c r="Z260" s="204"/>
    </row>
    <row r="261" spans="1:26" s="148" customFormat="1">
      <c r="A261" s="301">
        <v>103</v>
      </c>
      <c r="B261" s="302">
        <v>43020</v>
      </c>
      <c r="C261" s="302"/>
      <c r="D261" s="303" t="s">
        <v>722</v>
      </c>
      <c r="E261" s="301" t="s">
        <v>283</v>
      </c>
      <c r="F261" s="304">
        <v>525</v>
      </c>
      <c r="G261" s="301"/>
      <c r="H261" s="301">
        <v>629</v>
      </c>
      <c r="I261" s="305">
        <v>629</v>
      </c>
      <c r="J261" s="567" t="s">
        <v>338</v>
      </c>
      <c r="K261" s="568"/>
      <c r="L261" s="306">
        <f t="shared" si="104"/>
        <v>104</v>
      </c>
      <c r="M261" s="307">
        <f t="shared" si="105"/>
        <v>0.1980952380952381</v>
      </c>
      <c r="N261" s="308" t="s">
        <v>272</v>
      </c>
      <c r="O261" s="309">
        <v>43119</v>
      </c>
      <c r="P261" s="204"/>
      <c r="S261" s="203"/>
      <c r="T261" s="204"/>
      <c r="U261" s="204"/>
      <c r="V261" s="204"/>
      <c r="W261" s="204"/>
      <c r="X261" s="204"/>
      <c r="Y261" s="204"/>
      <c r="Z261" s="204"/>
    </row>
    <row r="262" spans="1:26" s="148" customFormat="1">
      <c r="A262" s="360">
        <v>104</v>
      </c>
      <c r="B262" s="361">
        <v>43046</v>
      </c>
      <c r="C262" s="361"/>
      <c r="D262" s="362" t="s">
        <v>963</v>
      </c>
      <c r="E262" s="360" t="s">
        <v>283</v>
      </c>
      <c r="F262" s="363">
        <v>740</v>
      </c>
      <c r="G262" s="360"/>
      <c r="H262" s="360">
        <v>892.5</v>
      </c>
      <c r="I262" s="364">
        <v>900</v>
      </c>
      <c r="J262" s="594" t="s">
        <v>2828</v>
      </c>
      <c r="K262" s="595"/>
      <c r="L262" s="365">
        <f t="shared" si="104"/>
        <v>152.5</v>
      </c>
      <c r="M262" s="366">
        <f t="shared" si="105"/>
        <v>0.20608108108108109</v>
      </c>
      <c r="N262" s="367" t="s">
        <v>272</v>
      </c>
      <c r="O262" s="368">
        <v>43052</v>
      </c>
      <c r="P262" s="204"/>
      <c r="S262" s="203"/>
      <c r="T262" s="204"/>
      <c r="U262" s="204"/>
      <c r="V262" s="204"/>
      <c r="W262" s="204"/>
      <c r="X262" s="204"/>
      <c r="Y262" s="204"/>
      <c r="Z262" s="204"/>
    </row>
    <row r="263" spans="1:26" s="358" customFormat="1">
      <c r="A263" s="360">
        <v>105</v>
      </c>
      <c r="B263" s="361">
        <v>43073</v>
      </c>
      <c r="C263" s="361"/>
      <c r="D263" s="362" t="s">
        <v>1747</v>
      </c>
      <c r="E263" s="360" t="s">
        <v>283</v>
      </c>
      <c r="F263" s="363">
        <v>118.5</v>
      </c>
      <c r="G263" s="360"/>
      <c r="H263" s="360">
        <v>143.5</v>
      </c>
      <c r="I263" s="364">
        <v>145</v>
      </c>
      <c r="J263" s="594" t="s">
        <v>2920</v>
      </c>
      <c r="K263" s="595"/>
      <c r="L263" s="365">
        <f t="shared" si="104"/>
        <v>25</v>
      </c>
      <c r="M263" s="366">
        <f t="shared" si="105"/>
        <v>0.2109704641350211</v>
      </c>
      <c r="N263" s="367" t="s">
        <v>272</v>
      </c>
      <c r="O263" s="368">
        <v>43097</v>
      </c>
      <c r="P263" s="357"/>
      <c r="S263" s="359"/>
      <c r="T263" s="357"/>
      <c r="U263" s="357"/>
      <c r="V263" s="357"/>
      <c r="W263" s="357"/>
      <c r="X263" s="357"/>
      <c r="Y263" s="357"/>
      <c r="Z263" s="357"/>
    </row>
    <row r="264" spans="1:26" s="358" customFormat="1">
      <c r="A264" s="310">
        <v>106</v>
      </c>
      <c r="B264" s="311">
        <v>43074</v>
      </c>
      <c r="C264" s="311"/>
      <c r="D264" s="312" t="s">
        <v>455</v>
      </c>
      <c r="E264" s="310" t="s">
        <v>283</v>
      </c>
      <c r="F264" s="313">
        <v>177.5</v>
      </c>
      <c r="G264" s="314"/>
      <c r="H264" s="314">
        <v>215</v>
      </c>
      <c r="I264" s="314">
        <v>230</v>
      </c>
      <c r="J264" s="596" t="s">
        <v>2939</v>
      </c>
      <c r="K264" s="597"/>
      <c r="L264" s="314">
        <f t="shared" si="104"/>
        <v>37.5</v>
      </c>
      <c r="M264" s="315">
        <f t="shared" si="105"/>
        <v>0.21126760563380281</v>
      </c>
      <c r="N264" s="313" t="s">
        <v>272</v>
      </c>
      <c r="O264" s="316">
        <v>43096</v>
      </c>
      <c r="P264" s="357"/>
      <c r="S264" s="359"/>
      <c r="T264" s="357"/>
      <c r="U264" s="357"/>
      <c r="V264" s="357"/>
      <c r="W264" s="357"/>
      <c r="X264" s="357"/>
      <c r="Y264" s="357"/>
      <c r="Z264" s="357"/>
    </row>
    <row r="265" spans="1:26" s="358" customFormat="1">
      <c r="A265" s="369">
        <v>107</v>
      </c>
      <c r="B265" s="370">
        <v>43090</v>
      </c>
      <c r="C265" s="370"/>
      <c r="D265" s="401" t="s">
        <v>1182</v>
      </c>
      <c r="E265" s="369" t="s">
        <v>283</v>
      </c>
      <c r="F265" s="372" t="s">
        <v>2935</v>
      </c>
      <c r="G265" s="369"/>
      <c r="H265" s="369"/>
      <c r="I265" s="373">
        <v>872</v>
      </c>
      <c r="J265" s="552" t="s">
        <v>271</v>
      </c>
      <c r="K265" s="553"/>
      <c r="L265" s="375"/>
      <c r="M265" s="376"/>
      <c r="N265" s="374"/>
      <c r="O265" s="377"/>
      <c r="P265" s="357"/>
      <c r="S265" s="359"/>
      <c r="T265" s="357"/>
      <c r="U265" s="357"/>
      <c r="V265" s="357"/>
      <c r="W265" s="357"/>
      <c r="X265" s="357"/>
      <c r="Y265" s="357"/>
      <c r="Z265" s="357"/>
    </row>
    <row r="266" spans="1:26" s="358" customFormat="1">
      <c r="A266" s="369">
        <v>108</v>
      </c>
      <c r="B266" s="370">
        <v>43098</v>
      </c>
      <c r="C266" s="370"/>
      <c r="D266" s="401" t="s">
        <v>2280</v>
      </c>
      <c r="E266" s="369" t="s">
        <v>283</v>
      </c>
      <c r="F266" s="372" t="s">
        <v>2944</v>
      </c>
      <c r="G266" s="369"/>
      <c r="H266" s="369"/>
      <c r="I266" s="373">
        <v>539</v>
      </c>
      <c r="J266" s="552" t="s">
        <v>271</v>
      </c>
      <c r="K266" s="553"/>
      <c r="L266" s="375"/>
      <c r="M266" s="376"/>
      <c r="N266" s="374"/>
      <c r="O266" s="377"/>
      <c r="P266" s="357"/>
      <c r="S266" s="359"/>
      <c r="T266" s="357"/>
      <c r="U266" s="357"/>
      <c r="V266" s="357"/>
      <c r="W266" s="357"/>
      <c r="X266" s="357"/>
      <c r="Y266" s="357"/>
      <c r="Z266" s="357"/>
    </row>
    <row r="267" spans="1:26" s="358" customFormat="1">
      <c r="A267" s="369">
        <v>109</v>
      </c>
      <c r="B267" s="370">
        <v>43098</v>
      </c>
      <c r="C267" s="370"/>
      <c r="D267" s="371" t="s">
        <v>2158</v>
      </c>
      <c r="E267" s="369" t="s">
        <v>283</v>
      </c>
      <c r="F267" s="372" t="s">
        <v>2941</v>
      </c>
      <c r="G267" s="369"/>
      <c r="H267" s="369"/>
      <c r="I267" s="373">
        <v>1084</v>
      </c>
      <c r="J267" s="552" t="s">
        <v>271</v>
      </c>
      <c r="K267" s="553"/>
      <c r="L267" s="375"/>
      <c r="M267" s="376"/>
      <c r="N267" s="374"/>
      <c r="O267" s="377"/>
      <c r="P267" s="357"/>
      <c r="S267" s="359"/>
      <c r="T267" s="357"/>
      <c r="U267" s="357"/>
      <c r="V267" s="357"/>
      <c r="W267" s="357"/>
      <c r="X267" s="357"/>
      <c r="Y267" s="357"/>
      <c r="Z267" s="357"/>
    </row>
    <row r="268" spans="1:26" s="358" customFormat="1">
      <c r="A268" s="369">
        <v>110</v>
      </c>
      <c r="B268" s="370">
        <v>43138</v>
      </c>
      <c r="C268" s="370"/>
      <c r="D268" s="371" t="s">
        <v>1182</v>
      </c>
      <c r="E268" s="474" t="s">
        <v>283</v>
      </c>
      <c r="F268" s="475" t="s">
        <v>3019</v>
      </c>
      <c r="G268" s="369"/>
      <c r="H268" s="369"/>
      <c r="I268" s="373">
        <v>872</v>
      </c>
      <c r="J268" s="552" t="s">
        <v>271</v>
      </c>
      <c r="K268" s="553"/>
      <c r="L268" s="375"/>
      <c r="M268" s="376"/>
      <c r="N268" s="374"/>
      <c r="O268" s="377"/>
      <c r="P268" s="357"/>
      <c r="S268" s="359"/>
      <c r="T268" s="357"/>
      <c r="U268" s="357"/>
      <c r="V268" s="357"/>
      <c r="W268" s="357"/>
      <c r="X268" s="357"/>
      <c r="Y268" s="357"/>
      <c r="Z268" s="357"/>
    </row>
    <row r="269" spans="1:26" s="358" customFormat="1">
      <c r="A269" s="369">
        <v>111</v>
      </c>
      <c r="B269" s="370">
        <v>43138</v>
      </c>
      <c r="C269" s="370"/>
      <c r="D269" s="319" t="s">
        <v>927</v>
      </c>
      <c r="E269" s="317" t="s">
        <v>283</v>
      </c>
      <c r="F269" s="200" t="s">
        <v>3020</v>
      </c>
      <c r="G269" s="321"/>
      <c r="H269" s="321"/>
      <c r="I269" s="321">
        <v>190</v>
      </c>
      <c r="J269" s="554" t="s">
        <v>271</v>
      </c>
      <c r="K269" s="555"/>
      <c r="L269" s="321"/>
      <c r="M269" s="317"/>
      <c r="N269" s="322"/>
      <c r="O269" s="323"/>
      <c r="P269" s="357"/>
      <c r="S269" s="359"/>
      <c r="T269" s="357"/>
      <c r="U269" s="357"/>
      <c r="V269" s="357"/>
      <c r="W269" s="357"/>
      <c r="X269" s="357"/>
      <c r="Y269" s="357"/>
      <c r="Z269" s="357"/>
    </row>
    <row r="270" spans="1:26" s="358" customFormat="1">
      <c r="A270" s="369">
        <v>112</v>
      </c>
      <c r="B270" s="370">
        <v>43158</v>
      </c>
      <c r="C270" s="370"/>
      <c r="D270" s="319" t="s">
        <v>1391</v>
      </c>
      <c r="E270" s="369" t="s">
        <v>283</v>
      </c>
      <c r="F270" s="372" t="s">
        <v>3516</v>
      </c>
      <c r="G270" s="369"/>
      <c r="H270" s="369"/>
      <c r="I270" s="373">
        <v>398</v>
      </c>
      <c r="J270" s="554" t="s">
        <v>271</v>
      </c>
      <c r="K270" s="555"/>
      <c r="L270" s="375"/>
      <c r="M270" s="376"/>
      <c r="N270" s="374"/>
      <c r="O270" s="377"/>
      <c r="P270" s="357"/>
      <c r="S270" s="359"/>
      <c r="T270" s="357"/>
      <c r="U270" s="357"/>
      <c r="V270" s="357"/>
      <c r="W270" s="357"/>
      <c r="X270" s="357"/>
      <c r="Y270" s="357"/>
      <c r="Z270" s="357"/>
    </row>
    <row r="271" spans="1:26" s="358" customFormat="1">
      <c r="A271" s="369"/>
      <c r="B271" s="370"/>
      <c r="C271" s="370"/>
      <c r="D271" s="371"/>
      <c r="E271" s="369"/>
      <c r="F271" s="372"/>
      <c r="G271" s="369"/>
      <c r="H271" s="369"/>
      <c r="I271" s="373"/>
      <c r="J271" s="553"/>
      <c r="K271" s="553"/>
      <c r="L271" s="375"/>
      <c r="M271" s="376"/>
      <c r="N271" s="374"/>
      <c r="O271" s="377"/>
      <c r="P271" s="357"/>
      <c r="S271" s="359"/>
      <c r="T271" s="357"/>
      <c r="U271" s="357"/>
      <c r="V271" s="357"/>
      <c r="W271" s="357"/>
      <c r="X271" s="357"/>
      <c r="Y271" s="357"/>
      <c r="Z271" s="357"/>
    </row>
    <row r="272" spans="1:26" s="148" customFormat="1">
      <c r="A272" s="281"/>
      <c r="B272" s="282"/>
      <c r="C272" s="282"/>
      <c r="D272" s="283"/>
      <c r="E272" s="284"/>
      <c r="F272" s="216"/>
      <c r="G272" s="285"/>
      <c r="H272" s="285"/>
      <c r="I272" s="286"/>
      <c r="J272" s="225"/>
      <c r="K272" s="592"/>
      <c r="L272" s="593"/>
      <c r="M272" s="284"/>
      <c r="N272" s="221"/>
      <c r="O272" s="222"/>
      <c r="P272" s="204"/>
      <c r="S272" s="203"/>
      <c r="T272" s="204"/>
      <c r="U272" s="204"/>
      <c r="V272" s="204"/>
      <c r="W272" s="204"/>
      <c r="X272" s="204"/>
      <c r="Y272" s="204"/>
      <c r="Z272" s="204"/>
    </row>
    <row r="273" spans="1:27">
      <c r="A273" s="96"/>
      <c r="B273" s="97"/>
      <c r="C273" s="97"/>
      <c r="D273" s="98"/>
      <c r="E273" s="99"/>
      <c r="F273" s="182" t="s">
        <v>370</v>
      </c>
      <c r="G273" s="88"/>
      <c r="H273" s="167"/>
      <c r="I273" s="185"/>
      <c r="J273" s="159"/>
      <c r="K273" s="159"/>
      <c r="L273" s="89"/>
      <c r="M273" s="89"/>
      <c r="N273" s="89"/>
      <c r="O273" s="18"/>
      <c r="P273" s="9"/>
      <c r="Q273" s="1"/>
      <c r="R273" s="1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96"/>
      <c r="B274" s="97"/>
      <c r="C274" s="97"/>
      <c r="D274" s="98"/>
      <c r="E274" s="99"/>
      <c r="F274" s="182"/>
      <c r="G274" s="88"/>
      <c r="H274" s="167"/>
      <c r="I274" s="185"/>
      <c r="J274" s="159"/>
      <c r="K274" s="159"/>
      <c r="L274" s="89"/>
      <c r="M274" s="89"/>
      <c r="N274" s="89"/>
      <c r="O274" s="18"/>
      <c r="P274" s="9"/>
      <c r="Q274" s="1"/>
      <c r="R274" s="1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43" t="s">
        <v>172</v>
      </c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9"/>
      <c r="Q275" s="1"/>
      <c r="R275" s="1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37" t="s">
        <v>173</v>
      </c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9"/>
      <c r="Q276" s="1"/>
      <c r="R276" s="1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37" t="s">
        <v>174</v>
      </c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9"/>
      <c r="Q277" s="1"/>
      <c r="R277" s="1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37" t="s">
        <v>175</v>
      </c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9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4" t="s">
        <v>176</v>
      </c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9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4" t="s">
        <v>177</v>
      </c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44" t="s">
        <v>178</v>
      </c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44" t="s">
        <v>179</v>
      </c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44" t="s">
        <v>180</v>
      </c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44" t="s">
        <v>181</v>
      </c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J293" s="158"/>
      <c r="K293" s="158"/>
      <c r="L293" s="119"/>
      <c r="M293" s="148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J294" s="158"/>
      <c r="K294" s="158"/>
      <c r="L294" s="119"/>
      <c r="M294" s="148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J295" s="158"/>
      <c r="K295" s="158"/>
      <c r="L295" s="11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J296" s="158"/>
      <c r="K296" s="158"/>
      <c r="L296" s="11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J297" s="158"/>
      <c r="K297" s="158"/>
      <c r="L297" s="119"/>
      <c r="M297" s="148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P382" s="147"/>
      <c r="Q382" s="18"/>
      <c r="R382" s="18"/>
    </row>
    <row r="383" spans="1:27">
      <c r="P383" s="147"/>
    </row>
    <row r="384" spans="1:27">
      <c r="P384" s="147"/>
    </row>
    <row r="389" spans="5:15">
      <c r="K389" s="119"/>
    </row>
    <row r="394" spans="5:15">
      <c r="E394" s="158"/>
      <c r="G394" s="119"/>
      <c r="H394" s="148"/>
    </row>
    <row r="396" spans="5:15">
      <c r="L396" s="148"/>
      <c r="M396" s="148"/>
      <c r="N396" s="148"/>
      <c r="O396" s="148"/>
    </row>
    <row r="397" spans="5:15">
      <c r="L397" s="148"/>
      <c r="M397" s="148"/>
      <c r="N397" s="148"/>
      <c r="O397" s="148"/>
    </row>
  </sheetData>
  <autoFilter ref="R1:T397"/>
  <mergeCells count="242">
    <mergeCell ref="J139:K139"/>
    <mergeCell ref="J54:K54"/>
    <mergeCell ref="J55:K55"/>
    <mergeCell ref="J270:K270"/>
    <mergeCell ref="J114:K114"/>
    <mergeCell ref="A73:A74"/>
    <mergeCell ref="B73:B74"/>
    <mergeCell ref="I73:I74"/>
    <mergeCell ref="J73:K74"/>
    <mergeCell ref="J67:K67"/>
    <mergeCell ref="J181:K181"/>
    <mergeCell ref="J236:K236"/>
    <mergeCell ref="J208:K208"/>
    <mergeCell ref="J225:K225"/>
    <mergeCell ref="J229:K229"/>
    <mergeCell ref="J214:K214"/>
    <mergeCell ref="J227:K227"/>
    <mergeCell ref="J199:K199"/>
    <mergeCell ref="J206:K206"/>
    <mergeCell ref="J193:K193"/>
    <mergeCell ref="J203:K203"/>
    <mergeCell ref="J207:K207"/>
    <mergeCell ref="J197:K197"/>
    <mergeCell ref="J204:K204"/>
    <mergeCell ref="J47:K47"/>
    <mergeCell ref="P73:P74"/>
    <mergeCell ref="J133:K133"/>
    <mergeCell ref="J75:K75"/>
    <mergeCell ref="J76:K76"/>
    <mergeCell ref="J81:K81"/>
    <mergeCell ref="J98:K98"/>
    <mergeCell ref="J99:K99"/>
    <mergeCell ref="J88:K88"/>
    <mergeCell ref="J89:K89"/>
    <mergeCell ref="J82:K82"/>
    <mergeCell ref="P65:P66"/>
    <mergeCell ref="J83:K83"/>
    <mergeCell ref="J48:K48"/>
    <mergeCell ref="J108:K108"/>
    <mergeCell ref="J109:K109"/>
    <mergeCell ref="J110:K110"/>
    <mergeCell ref="M73:M74"/>
    <mergeCell ref="N73:N74"/>
    <mergeCell ref="O73:O74"/>
    <mergeCell ref="N65:N66"/>
    <mergeCell ref="O65:O66"/>
    <mergeCell ref="J166:K166"/>
    <mergeCell ref="J91:K91"/>
    <mergeCell ref="J174:K174"/>
    <mergeCell ref="J17:K17"/>
    <mergeCell ref="J179:K179"/>
    <mergeCell ref="J168:K168"/>
    <mergeCell ref="J171:K171"/>
    <mergeCell ref="J169:K169"/>
    <mergeCell ref="J180:K180"/>
    <mergeCell ref="J163:K163"/>
    <mergeCell ref="J148:K148"/>
    <mergeCell ref="J147:K147"/>
    <mergeCell ref="J162:K162"/>
    <mergeCell ref="J153:K153"/>
    <mergeCell ref="J154:K154"/>
    <mergeCell ref="J159:K159"/>
    <mergeCell ref="J158:K158"/>
    <mergeCell ref="J157:K157"/>
    <mergeCell ref="J165:K165"/>
    <mergeCell ref="J18:K18"/>
    <mergeCell ref="J19:K19"/>
    <mergeCell ref="J39:K39"/>
    <mergeCell ref="J50:K50"/>
    <mergeCell ref="J51:K51"/>
    <mergeCell ref="J40:K40"/>
    <mergeCell ref="J41:K41"/>
    <mergeCell ref="J34:K34"/>
    <mergeCell ref="J44:K44"/>
    <mergeCell ref="J178:K178"/>
    <mergeCell ref="J263:K263"/>
    <mergeCell ref="J188:K188"/>
    <mergeCell ref="J191:K191"/>
    <mergeCell ref="J190:K190"/>
    <mergeCell ref="J235:K235"/>
    <mergeCell ref="J248:K248"/>
    <mergeCell ref="J241:K241"/>
    <mergeCell ref="J238:K238"/>
    <mergeCell ref="J243:K243"/>
    <mergeCell ref="J237:K237"/>
    <mergeCell ref="J210:K210"/>
    <mergeCell ref="J202:K202"/>
    <mergeCell ref="J247:K247"/>
    <mergeCell ref="J215:K215"/>
    <mergeCell ref="J211:K211"/>
    <mergeCell ref="J240:K240"/>
    <mergeCell ref="J183:K183"/>
    <mergeCell ref="J185:K185"/>
    <mergeCell ref="J212:K212"/>
    <mergeCell ref="K272:L272"/>
    <mergeCell ref="J262:K262"/>
    <mergeCell ref="J213:K213"/>
    <mergeCell ref="J42:K42"/>
    <mergeCell ref="J77:K77"/>
    <mergeCell ref="J78:K78"/>
    <mergeCell ref="J46:K46"/>
    <mergeCell ref="J43:K43"/>
    <mergeCell ref="J182:K182"/>
    <mergeCell ref="J205:K205"/>
    <mergeCell ref="J228:K228"/>
    <mergeCell ref="J222:K222"/>
    <mergeCell ref="J217:K217"/>
    <mergeCell ref="J221:K221"/>
    <mergeCell ref="J209:K209"/>
    <mergeCell ref="J264:K264"/>
    <mergeCell ref="J265:K265"/>
    <mergeCell ref="J271:K271"/>
    <mergeCell ref="J260:K260"/>
    <mergeCell ref="J259:K259"/>
    <mergeCell ref="J257:K257"/>
    <mergeCell ref="J45:K45"/>
    <mergeCell ref="J49:K49"/>
    <mergeCell ref="J177:K177"/>
    <mergeCell ref="J266:K266"/>
    <mergeCell ref="J175:K175"/>
    <mergeCell ref="J250:K250"/>
    <mergeCell ref="J267:K267"/>
    <mergeCell ref="J258:K258"/>
    <mergeCell ref="J255:K255"/>
    <mergeCell ref="J251:K251"/>
    <mergeCell ref="J220:K220"/>
    <mergeCell ref="J242:K242"/>
    <mergeCell ref="J233:K233"/>
    <mergeCell ref="J216:K216"/>
    <mergeCell ref="J218:K218"/>
    <mergeCell ref="J230:K230"/>
    <mergeCell ref="J256:K256"/>
    <mergeCell ref="J254:K254"/>
    <mergeCell ref="J249:K249"/>
    <mergeCell ref="J246:K246"/>
    <mergeCell ref="J234:K234"/>
    <mergeCell ref="J9:K9"/>
    <mergeCell ref="J62:K62"/>
    <mergeCell ref="J63:K63"/>
    <mergeCell ref="J12:K12"/>
    <mergeCell ref="J11:K11"/>
    <mergeCell ref="J261:K261"/>
    <mergeCell ref="J252:K252"/>
    <mergeCell ref="J245:K245"/>
    <mergeCell ref="J231:K231"/>
    <mergeCell ref="J244:K244"/>
    <mergeCell ref="J226:K226"/>
    <mergeCell ref="J219:K219"/>
    <mergeCell ref="J201:K201"/>
    <mergeCell ref="J239:K239"/>
    <mergeCell ref="J232:K232"/>
    <mergeCell ref="J224:K224"/>
    <mergeCell ref="J172:K172"/>
    <mergeCell ref="J253:K253"/>
    <mergeCell ref="J198:K198"/>
    <mergeCell ref="J192:K192"/>
    <mergeCell ref="J195:K195"/>
    <mergeCell ref="J196:K196"/>
    <mergeCell ref="J200:K200"/>
    <mergeCell ref="J194:K194"/>
    <mergeCell ref="J13:K13"/>
    <mergeCell ref="J14:K14"/>
    <mergeCell ref="J10:K10"/>
    <mergeCell ref="J68:K68"/>
    <mergeCell ref="J72:K72"/>
    <mergeCell ref="J57:K57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16:K16"/>
    <mergeCell ref="J15:K15"/>
    <mergeCell ref="J35:K35"/>
    <mergeCell ref="J36:K36"/>
    <mergeCell ref="J37:K37"/>
    <mergeCell ref="J38:K38"/>
    <mergeCell ref="J135:K135"/>
    <mergeCell ref="J93:K93"/>
    <mergeCell ref="J160:K160"/>
    <mergeCell ref="J164:K164"/>
    <mergeCell ref="J173:K173"/>
    <mergeCell ref="J156:K156"/>
    <mergeCell ref="J161:K161"/>
    <mergeCell ref="J167:K167"/>
    <mergeCell ref="J92:K92"/>
    <mergeCell ref="J95:K95"/>
    <mergeCell ref="J100:K100"/>
    <mergeCell ref="J118:K118"/>
    <mergeCell ref="J79:K79"/>
    <mergeCell ref="J80:K80"/>
    <mergeCell ref="J101:K101"/>
    <mergeCell ref="J102:K102"/>
    <mergeCell ref="J103:K103"/>
    <mergeCell ref="J52:K52"/>
    <mergeCell ref="J53:K53"/>
    <mergeCell ref="J170:K170"/>
    <mergeCell ref="J136:K136"/>
    <mergeCell ref="J125:K125"/>
    <mergeCell ref="J96:K96"/>
    <mergeCell ref="J97:K97"/>
    <mergeCell ref="J137:K137"/>
    <mergeCell ref="J138:K138"/>
    <mergeCell ref="J104:K104"/>
    <mergeCell ref="J105:K105"/>
    <mergeCell ref="J106:K106"/>
    <mergeCell ref="J107:K107"/>
    <mergeCell ref="J111:K111"/>
    <mergeCell ref="J112:K112"/>
    <mergeCell ref="J113:K113"/>
    <mergeCell ref="J28:K28"/>
    <mergeCell ref="J268:K268"/>
    <mergeCell ref="J269:K269"/>
    <mergeCell ref="J94:K94"/>
    <mergeCell ref="J64:K64"/>
    <mergeCell ref="A65:A66"/>
    <mergeCell ref="B65:B66"/>
    <mergeCell ref="G65:G66"/>
    <mergeCell ref="I65:I66"/>
    <mergeCell ref="J65:K66"/>
    <mergeCell ref="J189:K189"/>
    <mergeCell ref="J186:K186"/>
    <mergeCell ref="J152:K152"/>
    <mergeCell ref="J149:K149"/>
    <mergeCell ref="J151:K151"/>
    <mergeCell ref="J150:K150"/>
    <mergeCell ref="J132:K132"/>
    <mergeCell ref="J140:K140"/>
    <mergeCell ref="J90:K90"/>
    <mergeCell ref="J124:K124"/>
    <mergeCell ref="J184:K184"/>
    <mergeCell ref="J176:K176"/>
    <mergeCell ref="J134:K134"/>
    <mergeCell ref="J187:K18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3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2607</v>
      </c>
      <c r="B1" s="119" t="s">
        <v>2608</v>
      </c>
      <c r="C1" s="119" t="s">
        <v>2609</v>
      </c>
      <c r="D1" s="119" t="s">
        <v>26</v>
      </c>
      <c r="E1" s="119" t="s">
        <v>27</v>
      </c>
      <c r="F1" s="119" t="s">
        <v>2610</v>
      </c>
      <c r="G1" s="119" t="s">
        <v>2611</v>
      </c>
      <c r="H1" s="119" t="s">
        <v>2612</v>
      </c>
      <c r="I1" s="119" t="s">
        <v>2613</v>
      </c>
      <c r="J1" s="119" t="s">
        <v>2614</v>
      </c>
      <c r="K1" s="119" t="s">
        <v>2615</v>
      </c>
      <c r="L1" s="119" t="s">
        <v>2616</v>
      </c>
      <c r="M1" s="119" t="s">
        <v>2617</v>
      </c>
    </row>
    <row r="2" spans="1:13">
      <c r="A2" s="119" t="s">
        <v>394</v>
      </c>
      <c r="B2" s="119" t="s">
        <v>395</v>
      </c>
      <c r="C2" s="119">
        <v>51.35</v>
      </c>
      <c r="D2" s="119">
        <v>52.3</v>
      </c>
      <c r="E2" s="119">
        <v>50</v>
      </c>
      <c r="F2" s="119">
        <v>50.6</v>
      </c>
      <c r="G2" s="119">
        <v>50.5</v>
      </c>
      <c r="H2" s="119">
        <v>50.85</v>
      </c>
      <c r="I2" s="119">
        <v>103016</v>
      </c>
      <c r="J2" s="119">
        <v>5265224.05</v>
      </c>
      <c r="K2" s="121">
        <v>43158</v>
      </c>
      <c r="L2" s="119">
        <v>949</v>
      </c>
      <c r="M2" s="119" t="s">
        <v>396</v>
      </c>
    </row>
    <row r="3" spans="1:13">
      <c r="A3" s="119" t="s">
        <v>397</v>
      </c>
      <c r="B3" s="119" t="s">
        <v>395</v>
      </c>
      <c r="C3" s="119">
        <v>5.9</v>
      </c>
      <c r="D3" s="119">
        <v>5.9</v>
      </c>
      <c r="E3" s="119">
        <v>5.7</v>
      </c>
      <c r="F3" s="119">
        <v>5.7</v>
      </c>
      <c r="G3" s="119">
        <v>5.75</v>
      </c>
      <c r="H3" s="119">
        <v>5.85</v>
      </c>
      <c r="I3" s="119">
        <v>1211363</v>
      </c>
      <c r="J3" s="119">
        <v>7002733.4500000002</v>
      </c>
      <c r="K3" s="121">
        <v>43158</v>
      </c>
      <c r="L3" s="119">
        <v>797</v>
      </c>
      <c r="M3" s="119" t="s">
        <v>398</v>
      </c>
    </row>
    <row r="4" spans="1:13">
      <c r="A4" s="119" t="s">
        <v>399</v>
      </c>
      <c r="B4" s="119" t="s">
        <v>395</v>
      </c>
      <c r="C4" s="119">
        <v>20650</v>
      </c>
      <c r="D4" s="119">
        <v>20770</v>
      </c>
      <c r="E4" s="119">
        <v>20451</v>
      </c>
      <c r="F4" s="119">
        <v>20564.8</v>
      </c>
      <c r="G4" s="119">
        <v>20600</v>
      </c>
      <c r="H4" s="119">
        <v>20691.650000000001</v>
      </c>
      <c r="I4" s="119">
        <v>642</v>
      </c>
      <c r="J4" s="119">
        <v>13193937.35</v>
      </c>
      <c r="K4" s="121">
        <v>43158</v>
      </c>
      <c r="L4" s="119">
        <v>353</v>
      </c>
      <c r="M4" s="119" t="s">
        <v>400</v>
      </c>
    </row>
    <row r="5" spans="1:13">
      <c r="A5" s="119" t="s">
        <v>2916</v>
      </c>
      <c r="B5" s="119" t="s">
        <v>395</v>
      </c>
      <c r="C5" s="119">
        <v>368.2</v>
      </c>
      <c r="D5" s="119">
        <v>372</v>
      </c>
      <c r="E5" s="119">
        <v>355.1</v>
      </c>
      <c r="F5" s="119">
        <v>357.55</v>
      </c>
      <c r="G5" s="119">
        <v>355.1</v>
      </c>
      <c r="H5" s="119">
        <v>370.5</v>
      </c>
      <c r="I5" s="119">
        <v>7742</v>
      </c>
      <c r="J5" s="119">
        <v>2795486.7</v>
      </c>
      <c r="K5" s="121">
        <v>43158</v>
      </c>
      <c r="L5" s="119">
        <v>268</v>
      </c>
      <c r="M5" s="119" t="s">
        <v>2917</v>
      </c>
    </row>
    <row r="6" spans="1:13">
      <c r="A6" s="119" t="s">
        <v>2388</v>
      </c>
      <c r="B6" s="119" t="s">
        <v>395</v>
      </c>
      <c r="C6" s="119">
        <v>95.05</v>
      </c>
      <c r="D6" s="119">
        <v>96.7</v>
      </c>
      <c r="E6" s="119">
        <v>93.1</v>
      </c>
      <c r="F6" s="119">
        <v>93.35</v>
      </c>
      <c r="G6" s="119">
        <v>93.15</v>
      </c>
      <c r="H6" s="119">
        <v>95.2</v>
      </c>
      <c r="I6" s="119">
        <v>141266</v>
      </c>
      <c r="J6" s="119">
        <v>13292385.9</v>
      </c>
      <c r="K6" s="121">
        <v>43158</v>
      </c>
      <c r="L6" s="119">
        <v>1785</v>
      </c>
      <c r="M6" s="119" t="s">
        <v>843</v>
      </c>
    </row>
    <row r="7" spans="1:13">
      <c r="A7" s="119" t="s">
        <v>401</v>
      </c>
      <c r="B7" s="119" t="s">
        <v>395</v>
      </c>
      <c r="C7" s="119">
        <v>755</v>
      </c>
      <c r="D7" s="119">
        <v>762</v>
      </c>
      <c r="E7" s="119">
        <v>735.5</v>
      </c>
      <c r="F7" s="119">
        <v>744.25</v>
      </c>
      <c r="G7" s="119">
        <v>746</v>
      </c>
      <c r="H7" s="119">
        <v>750.95</v>
      </c>
      <c r="I7" s="119">
        <v>189939</v>
      </c>
      <c r="J7" s="119">
        <v>142128835.75</v>
      </c>
      <c r="K7" s="121">
        <v>43158</v>
      </c>
      <c r="L7" s="119">
        <v>8091</v>
      </c>
      <c r="M7" s="119" t="s">
        <v>2282</v>
      </c>
    </row>
    <row r="8" spans="1:13">
      <c r="A8" s="119" t="s">
        <v>402</v>
      </c>
      <c r="B8" s="119" t="s">
        <v>395</v>
      </c>
      <c r="C8" s="119">
        <v>35.200000000000003</v>
      </c>
      <c r="D8" s="119">
        <v>35.35</v>
      </c>
      <c r="E8" s="119">
        <v>34.4</v>
      </c>
      <c r="F8" s="119">
        <v>35</v>
      </c>
      <c r="G8" s="119">
        <v>35.049999999999997</v>
      </c>
      <c r="H8" s="119">
        <v>34.700000000000003</v>
      </c>
      <c r="I8" s="119">
        <v>1069401</v>
      </c>
      <c r="J8" s="119">
        <v>37248702.350000001</v>
      </c>
      <c r="K8" s="121">
        <v>43158</v>
      </c>
      <c r="L8" s="119">
        <v>4739</v>
      </c>
      <c r="M8" s="119" t="s">
        <v>403</v>
      </c>
    </row>
    <row r="9" spans="1:13">
      <c r="A9" s="119" t="s">
        <v>404</v>
      </c>
      <c r="B9" s="119" t="s">
        <v>395</v>
      </c>
      <c r="C9" s="119">
        <v>608.5</v>
      </c>
      <c r="D9" s="119">
        <v>614.79999999999995</v>
      </c>
      <c r="E9" s="119">
        <v>603</v>
      </c>
      <c r="F9" s="119">
        <v>603.70000000000005</v>
      </c>
      <c r="G9" s="119">
        <v>603</v>
      </c>
      <c r="H9" s="119">
        <v>609.15</v>
      </c>
      <c r="I9" s="119">
        <v>2433</v>
      </c>
      <c r="J9" s="119">
        <v>1478857.65</v>
      </c>
      <c r="K9" s="121">
        <v>43158</v>
      </c>
      <c r="L9" s="119">
        <v>334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1156.3</v>
      </c>
      <c r="D10" s="119">
        <v>1160</v>
      </c>
      <c r="E10" s="119">
        <v>1149.0999999999999</v>
      </c>
      <c r="F10" s="119">
        <v>1156.3</v>
      </c>
      <c r="G10" s="119">
        <v>1157.05</v>
      </c>
      <c r="H10" s="119">
        <v>1144.8499999999999</v>
      </c>
      <c r="I10" s="119">
        <v>14814</v>
      </c>
      <c r="J10" s="119">
        <v>17112716.350000001</v>
      </c>
      <c r="K10" s="121">
        <v>43158</v>
      </c>
      <c r="L10" s="119">
        <v>1507</v>
      </c>
      <c r="M10" s="119" t="s">
        <v>407</v>
      </c>
    </row>
    <row r="11" spans="1:13">
      <c r="A11" s="119" t="s">
        <v>2831</v>
      </c>
      <c r="B11" s="119" t="s">
        <v>395</v>
      </c>
      <c r="C11" s="119">
        <v>49.95</v>
      </c>
      <c r="D11" s="119">
        <v>53.45</v>
      </c>
      <c r="E11" s="119">
        <v>49.8</v>
      </c>
      <c r="F11" s="119">
        <v>50.85</v>
      </c>
      <c r="G11" s="119">
        <v>50.8</v>
      </c>
      <c r="H11" s="119">
        <v>49.35</v>
      </c>
      <c r="I11" s="119">
        <v>69063</v>
      </c>
      <c r="J11" s="119">
        <v>3556091.95</v>
      </c>
      <c r="K11" s="121">
        <v>43158</v>
      </c>
      <c r="L11" s="119">
        <v>550</v>
      </c>
      <c r="M11" s="119" t="s">
        <v>2832</v>
      </c>
    </row>
    <row r="12" spans="1:13">
      <c r="A12" s="119" t="s">
        <v>408</v>
      </c>
      <c r="B12" s="119" t="s">
        <v>395</v>
      </c>
      <c r="C12" s="119">
        <v>175.95</v>
      </c>
      <c r="D12" s="119">
        <v>176.8</v>
      </c>
      <c r="E12" s="119">
        <v>172.8</v>
      </c>
      <c r="F12" s="119">
        <v>173.8</v>
      </c>
      <c r="G12" s="119">
        <v>173.25</v>
      </c>
      <c r="H12" s="119">
        <v>174.45</v>
      </c>
      <c r="I12" s="119">
        <v>831923</v>
      </c>
      <c r="J12" s="119">
        <v>145198157.09999999</v>
      </c>
      <c r="K12" s="121">
        <v>43158</v>
      </c>
      <c r="L12" s="119">
        <v>9064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1522</v>
      </c>
      <c r="D13" s="119">
        <v>1541</v>
      </c>
      <c r="E13" s="119">
        <v>1520.25</v>
      </c>
      <c r="F13" s="119">
        <v>1528.35</v>
      </c>
      <c r="G13" s="119">
        <v>1538</v>
      </c>
      <c r="H13" s="119">
        <v>1518.1</v>
      </c>
      <c r="I13" s="119">
        <v>41198</v>
      </c>
      <c r="J13" s="119">
        <v>63088172.100000001</v>
      </c>
      <c r="K13" s="121">
        <v>43158</v>
      </c>
      <c r="L13" s="119">
        <v>3671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5761</v>
      </c>
      <c r="D14" s="119">
        <v>5875</v>
      </c>
      <c r="E14" s="119">
        <v>5761</v>
      </c>
      <c r="F14" s="119">
        <v>5857</v>
      </c>
      <c r="G14" s="119">
        <v>5870</v>
      </c>
      <c r="H14" s="119">
        <v>5799.55</v>
      </c>
      <c r="I14" s="119">
        <v>1211</v>
      </c>
      <c r="J14" s="119">
        <v>7074702.5499999998</v>
      </c>
      <c r="K14" s="121">
        <v>43158</v>
      </c>
      <c r="L14" s="119">
        <v>446</v>
      </c>
      <c r="M14" s="119" t="s">
        <v>412</v>
      </c>
    </row>
    <row r="15" spans="1:13">
      <c r="A15" s="119" t="s">
        <v>2704</v>
      </c>
      <c r="B15" s="119" t="s">
        <v>395</v>
      </c>
      <c r="C15" s="119">
        <v>163.69999999999999</v>
      </c>
      <c r="D15" s="119">
        <v>170</v>
      </c>
      <c r="E15" s="119">
        <v>163.5</v>
      </c>
      <c r="F15" s="119">
        <v>166.95</v>
      </c>
      <c r="G15" s="119">
        <v>166.55</v>
      </c>
      <c r="H15" s="119">
        <v>163.44999999999999</v>
      </c>
      <c r="I15" s="119">
        <v>3364322</v>
      </c>
      <c r="J15" s="119">
        <v>561299696.45000005</v>
      </c>
      <c r="K15" s="121">
        <v>43158</v>
      </c>
      <c r="L15" s="119">
        <v>29682</v>
      </c>
      <c r="M15" s="119" t="s">
        <v>2705</v>
      </c>
    </row>
    <row r="16" spans="1:13">
      <c r="A16" s="119" t="s">
        <v>413</v>
      </c>
      <c r="B16" s="119" t="s">
        <v>395</v>
      </c>
      <c r="C16" s="119">
        <v>148.5</v>
      </c>
      <c r="D16" s="119">
        <v>154.69999999999999</v>
      </c>
      <c r="E16" s="119">
        <v>148.5</v>
      </c>
      <c r="F16" s="119">
        <v>151.4</v>
      </c>
      <c r="G16" s="119">
        <v>151.15</v>
      </c>
      <c r="H16" s="119">
        <v>147.75</v>
      </c>
      <c r="I16" s="119">
        <v>751703</v>
      </c>
      <c r="J16" s="119">
        <v>114418606.40000001</v>
      </c>
      <c r="K16" s="121">
        <v>43158</v>
      </c>
      <c r="L16" s="119">
        <v>7925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1655</v>
      </c>
      <c r="D17" s="119">
        <v>1660</v>
      </c>
      <c r="E17" s="119">
        <v>1624</v>
      </c>
      <c r="F17" s="119">
        <v>1632.8</v>
      </c>
      <c r="G17" s="119">
        <v>1630.9</v>
      </c>
      <c r="H17" s="119">
        <v>1661.05</v>
      </c>
      <c r="I17" s="119">
        <v>333670</v>
      </c>
      <c r="J17" s="119">
        <v>545569798</v>
      </c>
      <c r="K17" s="121">
        <v>43158</v>
      </c>
      <c r="L17" s="119">
        <v>15557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1371</v>
      </c>
      <c r="D18" s="119">
        <v>1380</v>
      </c>
      <c r="E18" s="119">
        <v>1356.5</v>
      </c>
      <c r="F18" s="119">
        <v>1362.5</v>
      </c>
      <c r="G18" s="119">
        <v>1357</v>
      </c>
      <c r="H18" s="119">
        <v>1371.25</v>
      </c>
      <c r="I18" s="119">
        <v>2119</v>
      </c>
      <c r="J18" s="119">
        <v>2898964.6</v>
      </c>
      <c r="K18" s="121">
        <v>43158</v>
      </c>
      <c r="L18" s="119">
        <v>722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189.7</v>
      </c>
      <c r="D19" s="119">
        <v>196</v>
      </c>
      <c r="E19" s="119">
        <v>185.25</v>
      </c>
      <c r="F19" s="119">
        <v>191.25</v>
      </c>
      <c r="G19" s="119">
        <v>191.25</v>
      </c>
      <c r="H19" s="119">
        <v>188.6</v>
      </c>
      <c r="I19" s="119">
        <v>1482383</v>
      </c>
      <c r="J19" s="119">
        <v>283547070</v>
      </c>
      <c r="K19" s="121">
        <v>43158</v>
      </c>
      <c r="L19" s="119">
        <v>12777</v>
      </c>
      <c r="M19" s="119" t="s">
        <v>419</v>
      </c>
    </row>
    <row r="20" spans="1:13">
      <c r="A20" s="119" t="s">
        <v>31</v>
      </c>
      <c r="B20" s="119" t="s">
        <v>395</v>
      </c>
      <c r="C20" s="119">
        <v>206</v>
      </c>
      <c r="D20" s="119">
        <v>209.85</v>
      </c>
      <c r="E20" s="119">
        <v>201.2</v>
      </c>
      <c r="F20" s="119">
        <v>207.05</v>
      </c>
      <c r="G20" s="119">
        <v>206.35</v>
      </c>
      <c r="H20" s="119">
        <v>205.6</v>
      </c>
      <c r="I20" s="119">
        <v>5990667</v>
      </c>
      <c r="J20" s="119">
        <v>1232618719</v>
      </c>
      <c r="K20" s="121">
        <v>43158</v>
      </c>
      <c r="L20" s="119">
        <v>32729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417</v>
      </c>
      <c r="D21" s="119">
        <v>417</v>
      </c>
      <c r="E21" s="119">
        <v>409.65</v>
      </c>
      <c r="F21" s="119">
        <v>410.45</v>
      </c>
      <c r="G21" s="119">
        <v>410</v>
      </c>
      <c r="H21" s="119">
        <v>415.05</v>
      </c>
      <c r="I21" s="119">
        <v>1334518</v>
      </c>
      <c r="J21" s="119">
        <v>549370234.45000005</v>
      </c>
      <c r="K21" s="121">
        <v>43158</v>
      </c>
      <c r="L21" s="119">
        <v>25739</v>
      </c>
      <c r="M21" s="119" t="s">
        <v>421</v>
      </c>
    </row>
    <row r="22" spans="1:13">
      <c r="A22" s="119" t="s">
        <v>33</v>
      </c>
      <c r="B22" s="119" t="s">
        <v>395</v>
      </c>
      <c r="C22" s="119">
        <v>32.799999999999997</v>
      </c>
      <c r="D22" s="119">
        <v>32.950000000000003</v>
      </c>
      <c r="E22" s="119">
        <v>31.5</v>
      </c>
      <c r="F22" s="119">
        <v>32.049999999999997</v>
      </c>
      <c r="G22" s="119">
        <v>32.1</v>
      </c>
      <c r="H22" s="119">
        <v>32.75</v>
      </c>
      <c r="I22" s="119">
        <v>7106014</v>
      </c>
      <c r="J22" s="119">
        <v>228008406.5</v>
      </c>
      <c r="K22" s="121">
        <v>43158</v>
      </c>
      <c r="L22" s="119">
        <v>11564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208</v>
      </c>
      <c r="D23" s="119">
        <v>209.5</v>
      </c>
      <c r="E23" s="119">
        <v>201.5</v>
      </c>
      <c r="F23" s="119">
        <v>203.9</v>
      </c>
      <c r="G23" s="119">
        <v>205</v>
      </c>
      <c r="H23" s="119">
        <v>208.45</v>
      </c>
      <c r="I23" s="119">
        <v>783414</v>
      </c>
      <c r="J23" s="119">
        <v>161347455.55000001</v>
      </c>
      <c r="K23" s="121">
        <v>43158</v>
      </c>
      <c r="L23" s="119">
        <v>6268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245.45</v>
      </c>
      <c r="D24" s="119">
        <v>251.35</v>
      </c>
      <c r="E24" s="119">
        <v>238</v>
      </c>
      <c r="F24" s="119">
        <v>247.75</v>
      </c>
      <c r="G24" s="119">
        <v>247.05</v>
      </c>
      <c r="H24" s="119">
        <v>243.8</v>
      </c>
      <c r="I24" s="119">
        <v>270924</v>
      </c>
      <c r="J24" s="119">
        <v>66503946.299999997</v>
      </c>
      <c r="K24" s="121">
        <v>43158</v>
      </c>
      <c r="L24" s="119">
        <v>4770</v>
      </c>
      <c r="M24" s="119" t="s">
        <v>426</v>
      </c>
    </row>
    <row r="25" spans="1:13">
      <c r="A25" s="119" t="s">
        <v>3026</v>
      </c>
      <c r="B25" s="119" t="s">
        <v>395</v>
      </c>
      <c r="C25" s="119">
        <v>5</v>
      </c>
      <c r="D25" s="119">
        <v>5.05</v>
      </c>
      <c r="E25" s="119">
        <v>4.75</v>
      </c>
      <c r="F25" s="119">
        <v>4.8</v>
      </c>
      <c r="G25" s="119">
        <v>4.75</v>
      </c>
      <c r="H25" s="119">
        <v>4.95</v>
      </c>
      <c r="I25" s="119">
        <v>26313</v>
      </c>
      <c r="J25" s="119">
        <v>127811.4</v>
      </c>
      <c r="K25" s="121">
        <v>43158</v>
      </c>
      <c r="L25" s="119">
        <v>55</v>
      </c>
      <c r="M25" s="119" t="s">
        <v>3027</v>
      </c>
    </row>
    <row r="26" spans="1:13">
      <c r="A26" s="119" t="s">
        <v>3028</v>
      </c>
      <c r="B26" s="119" t="s">
        <v>395</v>
      </c>
      <c r="C26" s="119">
        <v>61.75</v>
      </c>
      <c r="D26" s="119">
        <v>66.95</v>
      </c>
      <c r="E26" s="119">
        <v>61.75</v>
      </c>
      <c r="F26" s="119">
        <v>64.150000000000006</v>
      </c>
      <c r="G26" s="119">
        <v>64</v>
      </c>
      <c r="H26" s="119">
        <v>65</v>
      </c>
      <c r="I26" s="119">
        <v>170815</v>
      </c>
      <c r="J26" s="119">
        <v>10640897.85</v>
      </c>
      <c r="K26" s="121">
        <v>43158</v>
      </c>
      <c r="L26" s="119">
        <v>317</v>
      </c>
      <c r="M26" s="119" t="s">
        <v>3029</v>
      </c>
    </row>
    <row r="27" spans="1:13">
      <c r="A27" s="119" t="s">
        <v>3030</v>
      </c>
      <c r="B27" s="119" t="s">
        <v>395</v>
      </c>
      <c r="C27" s="119">
        <v>56.85</v>
      </c>
      <c r="D27" s="119">
        <v>56.9</v>
      </c>
      <c r="E27" s="119">
        <v>54.4</v>
      </c>
      <c r="F27" s="119">
        <v>55.1</v>
      </c>
      <c r="G27" s="119">
        <v>55.25</v>
      </c>
      <c r="H27" s="119">
        <v>56.25</v>
      </c>
      <c r="I27" s="119">
        <v>79502</v>
      </c>
      <c r="J27" s="119">
        <v>4424232</v>
      </c>
      <c r="K27" s="121">
        <v>43158</v>
      </c>
      <c r="L27" s="119">
        <v>441</v>
      </c>
      <c r="M27" s="119" t="s">
        <v>3031</v>
      </c>
    </row>
    <row r="28" spans="1:13">
      <c r="A28" s="119" t="s">
        <v>428</v>
      </c>
      <c r="B28" s="119" t="s">
        <v>395</v>
      </c>
      <c r="C28" s="119">
        <v>432.1</v>
      </c>
      <c r="D28" s="119">
        <v>457.45</v>
      </c>
      <c r="E28" s="119">
        <v>432</v>
      </c>
      <c r="F28" s="119">
        <v>434.8</v>
      </c>
      <c r="G28" s="119">
        <v>432.05</v>
      </c>
      <c r="H28" s="119">
        <v>432.3</v>
      </c>
      <c r="I28" s="119">
        <v>21871</v>
      </c>
      <c r="J28" s="119">
        <v>9679320.5</v>
      </c>
      <c r="K28" s="121">
        <v>43158</v>
      </c>
      <c r="L28" s="119">
        <v>999</v>
      </c>
      <c r="M28" s="119" t="s">
        <v>429</v>
      </c>
    </row>
    <row r="29" spans="1:13">
      <c r="A29" s="119" t="s">
        <v>3032</v>
      </c>
      <c r="B29" s="119" t="s">
        <v>395</v>
      </c>
      <c r="C29" s="119">
        <v>24.75</v>
      </c>
      <c r="D29" s="119">
        <v>24.85</v>
      </c>
      <c r="E29" s="119">
        <v>24.05</v>
      </c>
      <c r="F29" s="119">
        <v>24.4</v>
      </c>
      <c r="G29" s="119">
        <v>24.2</v>
      </c>
      <c r="H29" s="119">
        <v>24.3</v>
      </c>
      <c r="I29" s="119">
        <v>25424</v>
      </c>
      <c r="J29" s="119">
        <v>617470.5</v>
      </c>
      <c r="K29" s="121">
        <v>43158</v>
      </c>
      <c r="L29" s="119">
        <v>73</v>
      </c>
      <c r="M29" s="119" t="s">
        <v>3033</v>
      </c>
    </row>
    <row r="30" spans="1:13">
      <c r="A30" s="119" t="s">
        <v>430</v>
      </c>
      <c r="B30" s="119" t="s">
        <v>395</v>
      </c>
      <c r="C30" s="119">
        <v>63.85</v>
      </c>
      <c r="D30" s="119">
        <v>66.3</v>
      </c>
      <c r="E30" s="119">
        <v>62</v>
      </c>
      <c r="F30" s="119">
        <v>64.900000000000006</v>
      </c>
      <c r="G30" s="119">
        <v>66.3</v>
      </c>
      <c r="H30" s="119">
        <v>63.35</v>
      </c>
      <c r="I30" s="119">
        <v>11014</v>
      </c>
      <c r="J30" s="119">
        <v>704409.35</v>
      </c>
      <c r="K30" s="121">
        <v>43158</v>
      </c>
      <c r="L30" s="119">
        <v>109</v>
      </c>
      <c r="M30" s="119" t="s">
        <v>431</v>
      </c>
    </row>
    <row r="31" spans="1:13">
      <c r="A31" s="119" t="s">
        <v>2214</v>
      </c>
      <c r="B31" s="119" t="s">
        <v>395</v>
      </c>
      <c r="C31" s="119">
        <v>235</v>
      </c>
      <c r="D31" s="119">
        <v>235.4</v>
      </c>
      <c r="E31" s="119">
        <v>231</v>
      </c>
      <c r="F31" s="119">
        <v>231.9</v>
      </c>
      <c r="G31" s="119">
        <v>232</v>
      </c>
      <c r="H31" s="119">
        <v>233.7</v>
      </c>
      <c r="I31" s="119">
        <v>72084</v>
      </c>
      <c r="J31" s="119">
        <v>16780246.75</v>
      </c>
      <c r="K31" s="121">
        <v>43158</v>
      </c>
      <c r="L31" s="119">
        <v>1627</v>
      </c>
      <c r="M31" s="119" t="s">
        <v>2486</v>
      </c>
    </row>
    <row r="32" spans="1:13">
      <c r="A32" s="119" t="s">
        <v>432</v>
      </c>
      <c r="B32" s="119" t="s">
        <v>395</v>
      </c>
      <c r="C32" s="119">
        <v>255</v>
      </c>
      <c r="D32" s="119">
        <v>256.10000000000002</v>
      </c>
      <c r="E32" s="119">
        <v>250.5</v>
      </c>
      <c r="F32" s="119">
        <v>253.6</v>
      </c>
      <c r="G32" s="119">
        <v>254.2</v>
      </c>
      <c r="H32" s="119">
        <v>255.15</v>
      </c>
      <c r="I32" s="119">
        <v>61087</v>
      </c>
      <c r="J32" s="119">
        <v>15487692.25</v>
      </c>
      <c r="K32" s="121">
        <v>43158</v>
      </c>
      <c r="L32" s="119">
        <v>2777</v>
      </c>
      <c r="M32" s="119" t="s">
        <v>433</v>
      </c>
    </row>
    <row r="33" spans="1:13">
      <c r="A33" s="119" t="s">
        <v>2945</v>
      </c>
      <c r="B33" s="119" t="s">
        <v>395</v>
      </c>
      <c r="C33" s="119">
        <v>49</v>
      </c>
      <c r="D33" s="119">
        <v>52.2</v>
      </c>
      <c r="E33" s="119">
        <v>49</v>
      </c>
      <c r="F33" s="119">
        <v>52.2</v>
      </c>
      <c r="G33" s="119">
        <v>51.45</v>
      </c>
      <c r="H33" s="119">
        <v>49.75</v>
      </c>
      <c r="I33" s="119">
        <v>9014</v>
      </c>
      <c r="J33" s="119">
        <v>465879.25</v>
      </c>
      <c r="K33" s="121">
        <v>43158</v>
      </c>
      <c r="L33" s="119">
        <v>65</v>
      </c>
      <c r="M33" s="119" t="s">
        <v>2946</v>
      </c>
    </row>
    <row r="34" spans="1:13">
      <c r="A34" s="119" t="s">
        <v>3034</v>
      </c>
      <c r="B34" s="119" t="s">
        <v>395</v>
      </c>
      <c r="C34" s="119">
        <v>120</v>
      </c>
      <c r="D34" s="119">
        <v>123.45</v>
      </c>
      <c r="E34" s="119">
        <v>120</v>
      </c>
      <c r="F34" s="119">
        <v>122</v>
      </c>
      <c r="G34" s="119">
        <v>122</v>
      </c>
      <c r="H34" s="119">
        <v>120.15</v>
      </c>
      <c r="I34" s="119">
        <v>4276</v>
      </c>
      <c r="J34" s="119">
        <v>524222.05</v>
      </c>
      <c r="K34" s="121">
        <v>43158</v>
      </c>
      <c r="L34" s="119">
        <v>50</v>
      </c>
      <c r="M34" s="119" t="s">
        <v>3035</v>
      </c>
    </row>
    <row r="35" spans="1:13">
      <c r="A35" s="119" t="s">
        <v>2583</v>
      </c>
      <c r="B35" s="119" t="s">
        <v>395</v>
      </c>
      <c r="C35" s="119">
        <v>114.5</v>
      </c>
      <c r="D35" s="119">
        <v>114.5</v>
      </c>
      <c r="E35" s="119">
        <v>107.6</v>
      </c>
      <c r="F35" s="119">
        <v>107.8</v>
      </c>
      <c r="G35" s="119">
        <v>107.6</v>
      </c>
      <c r="H35" s="119">
        <v>110.6</v>
      </c>
      <c r="I35" s="119">
        <v>11404</v>
      </c>
      <c r="J35" s="119">
        <v>1233689.95</v>
      </c>
      <c r="K35" s="121">
        <v>43158</v>
      </c>
      <c r="L35" s="119">
        <v>74</v>
      </c>
      <c r="M35" s="119" t="s">
        <v>2584</v>
      </c>
    </row>
    <row r="36" spans="1:13">
      <c r="A36" s="119" t="s">
        <v>2346</v>
      </c>
      <c r="B36" s="119" t="s">
        <v>395</v>
      </c>
      <c r="C36" s="119">
        <v>152.9</v>
      </c>
      <c r="D36" s="119">
        <v>152.9</v>
      </c>
      <c r="E36" s="119">
        <v>142.5</v>
      </c>
      <c r="F36" s="119">
        <v>143.30000000000001</v>
      </c>
      <c r="G36" s="119">
        <v>143.15</v>
      </c>
      <c r="H36" s="119">
        <v>152.25</v>
      </c>
      <c r="I36" s="119">
        <v>72488</v>
      </c>
      <c r="J36" s="119">
        <v>10552761.800000001</v>
      </c>
      <c r="K36" s="121">
        <v>43158</v>
      </c>
      <c r="L36" s="119">
        <v>1907</v>
      </c>
      <c r="M36" s="119" t="s">
        <v>2347</v>
      </c>
    </row>
    <row r="37" spans="1:13">
      <c r="A37" s="119" t="s">
        <v>434</v>
      </c>
      <c r="B37" s="119" t="s">
        <v>395</v>
      </c>
      <c r="C37" s="119">
        <v>393.95</v>
      </c>
      <c r="D37" s="119">
        <v>394.7</v>
      </c>
      <c r="E37" s="119">
        <v>385.3</v>
      </c>
      <c r="F37" s="119">
        <v>388.2</v>
      </c>
      <c r="G37" s="119">
        <v>390.4</v>
      </c>
      <c r="H37" s="119">
        <v>394.25</v>
      </c>
      <c r="I37" s="119">
        <v>19967</v>
      </c>
      <c r="J37" s="119">
        <v>7778523.75</v>
      </c>
      <c r="K37" s="121">
        <v>43158</v>
      </c>
      <c r="L37" s="119">
        <v>828</v>
      </c>
      <c r="M37" s="119" t="s">
        <v>435</v>
      </c>
    </row>
    <row r="38" spans="1:13">
      <c r="A38" s="119" t="s">
        <v>3036</v>
      </c>
      <c r="B38" s="119" t="s">
        <v>395</v>
      </c>
      <c r="C38" s="119">
        <v>260</v>
      </c>
      <c r="D38" s="119">
        <v>268.75</v>
      </c>
      <c r="E38" s="119">
        <v>260</v>
      </c>
      <c r="F38" s="119">
        <v>260.05</v>
      </c>
      <c r="G38" s="119">
        <v>260.05</v>
      </c>
      <c r="H38" s="119">
        <v>260</v>
      </c>
      <c r="I38" s="119">
        <v>138</v>
      </c>
      <c r="J38" s="119">
        <v>35915.949999999997</v>
      </c>
      <c r="K38" s="121">
        <v>43158</v>
      </c>
      <c r="L38" s="119">
        <v>7</v>
      </c>
      <c r="M38" s="119" t="s">
        <v>3037</v>
      </c>
    </row>
    <row r="39" spans="1:13">
      <c r="A39" s="119" t="s">
        <v>436</v>
      </c>
      <c r="B39" s="119" t="s">
        <v>395</v>
      </c>
      <c r="C39" s="119">
        <v>1453</v>
      </c>
      <c r="D39" s="119">
        <v>1463.05</v>
      </c>
      <c r="E39" s="119">
        <v>1446.4</v>
      </c>
      <c r="F39" s="119">
        <v>1452.65</v>
      </c>
      <c r="G39" s="119">
        <v>1450</v>
      </c>
      <c r="H39" s="119">
        <v>1449.45</v>
      </c>
      <c r="I39" s="119">
        <v>23930</v>
      </c>
      <c r="J39" s="119">
        <v>34878327.75</v>
      </c>
      <c r="K39" s="121">
        <v>43158</v>
      </c>
      <c r="L39" s="119">
        <v>926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484</v>
      </c>
      <c r="D40" s="119">
        <v>489.9</v>
      </c>
      <c r="E40" s="119">
        <v>474.05</v>
      </c>
      <c r="F40" s="119">
        <v>476.95</v>
      </c>
      <c r="G40" s="119">
        <v>479.6</v>
      </c>
      <c r="H40" s="119">
        <v>483.8</v>
      </c>
      <c r="I40" s="119">
        <v>170896</v>
      </c>
      <c r="J40" s="119">
        <v>82559203.849999994</v>
      </c>
      <c r="K40" s="121">
        <v>43158</v>
      </c>
      <c r="L40" s="119">
        <v>3441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1430.1</v>
      </c>
      <c r="D41" s="119">
        <v>1439.45</v>
      </c>
      <c r="E41" s="119">
        <v>1396.2</v>
      </c>
      <c r="F41" s="119">
        <v>1403.75</v>
      </c>
      <c r="G41" s="119">
        <v>1397.1</v>
      </c>
      <c r="H41" s="119">
        <v>1425.1</v>
      </c>
      <c r="I41" s="119">
        <v>168839</v>
      </c>
      <c r="J41" s="119">
        <v>238234128.05000001</v>
      </c>
      <c r="K41" s="121">
        <v>43158</v>
      </c>
      <c r="L41" s="119">
        <v>6814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247.5</v>
      </c>
      <c r="D42" s="119">
        <v>248.35</v>
      </c>
      <c r="E42" s="119">
        <v>238.6</v>
      </c>
      <c r="F42" s="119">
        <v>239.55</v>
      </c>
      <c r="G42" s="119">
        <v>240</v>
      </c>
      <c r="H42" s="119">
        <v>246.3</v>
      </c>
      <c r="I42" s="119">
        <v>88783</v>
      </c>
      <c r="J42" s="119">
        <v>21585515.600000001</v>
      </c>
      <c r="K42" s="121">
        <v>43158</v>
      </c>
      <c r="L42" s="119">
        <v>2111</v>
      </c>
      <c r="M42" s="119" t="s">
        <v>443</v>
      </c>
    </row>
    <row r="43" spans="1:13">
      <c r="A43" s="119" t="s">
        <v>2447</v>
      </c>
      <c r="B43" s="119" t="s">
        <v>395</v>
      </c>
      <c r="C43" s="119">
        <v>640</v>
      </c>
      <c r="D43" s="119">
        <v>640.1</v>
      </c>
      <c r="E43" s="119">
        <v>625</v>
      </c>
      <c r="F43" s="119">
        <v>626.75</v>
      </c>
      <c r="G43" s="119">
        <v>627</v>
      </c>
      <c r="H43" s="119">
        <v>636.95000000000005</v>
      </c>
      <c r="I43" s="119">
        <v>6510</v>
      </c>
      <c r="J43" s="119">
        <v>4098894.35</v>
      </c>
      <c r="K43" s="121">
        <v>43158</v>
      </c>
      <c r="L43" s="119">
        <v>464</v>
      </c>
      <c r="M43" s="119" t="s">
        <v>2448</v>
      </c>
    </row>
    <row r="44" spans="1:13">
      <c r="A44" s="119" t="s">
        <v>3038</v>
      </c>
      <c r="B44" s="119" t="s">
        <v>395</v>
      </c>
      <c r="C44" s="119">
        <v>39.15</v>
      </c>
      <c r="D44" s="119">
        <v>39.15</v>
      </c>
      <c r="E44" s="119">
        <v>37.950000000000003</v>
      </c>
      <c r="F44" s="119">
        <v>38</v>
      </c>
      <c r="G44" s="119">
        <v>38.1</v>
      </c>
      <c r="H44" s="119">
        <v>38.6</v>
      </c>
      <c r="I44" s="119">
        <v>500977</v>
      </c>
      <c r="J44" s="119">
        <v>19145845.75</v>
      </c>
      <c r="K44" s="121">
        <v>43158</v>
      </c>
      <c r="L44" s="119">
        <v>1339</v>
      </c>
      <c r="M44" s="119" t="s">
        <v>3039</v>
      </c>
    </row>
    <row r="45" spans="1:13">
      <c r="A45" s="119" t="s">
        <v>444</v>
      </c>
      <c r="B45" s="119" t="s">
        <v>395</v>
      </c>
      <c r="C45" s="119">
        <v>1741</v>
      </c>
      <c r="D45" s="119">
        <v>1791.65</v>
      </c>
      <c r="E45" s="119">
        <v>1741</v>
      </c>
      <c r="F45" s="119">
        <v>1783</v>
      </c>
      <c r="G45" s="119">
        <v>1770.05</v>
      </c>
      <c r="H45" s="119">
        <v>1750.9</v>
      </c>
      <c r="I45" s="119">
        <v>5588</v>
      </c>
      <c r="J45" s="119">
        <v>9903781.1999999993</v>
      </c>
      <c r="K45" s="121">
        <v>43158</v>
      </c>
      <c r="L45" s="119">
        <v>908</v>
      </c>
      <c r="M45" s="119" t="s">
        <v>445</v>
      </c>
    </row>
    <row r="46" spans="1:13">
      <c r="A46" s="119" t="s">
        <v>2641</v>
      </c>
      <c r="B46" s="119" t="s">
        <v>395</v>
      </c>
      <c r="C46" s="119">
        <v>55</v>
      </c>
      <c r="D46" s="119">
        <v>55.1</v>
      </c>
      <c r="E46" s="119">
        <v>53.25</v>
      </c>
      <c r="F46" s="119">
        <v>55.1</v>
      </c>
      <c r="G46" s="119">
        <v>55.1</v>
      </c>
      <c r="H46" s="119">
        <v>52.5</v>
      </c>
      <c r="I46" s="119">
        <v>732739</v>
      </c>
      <c r="J46" s="119">
        <v>40214257.5</v>
      </c>
      <c r="K46" s="121">
        <v>43158</v>
      </c>
      <c r="L46" s="119">
        <v>2315</v>
      </c>
      <c r="M46" s="119" t="s">
        <v>2642</v>
      </c>
    </row>
    <row r="47" spans="1:13">
      <c r="A47" s="119" t="s">
        <v>34</v>
      </c>
      <c r="B47" s="119" t="s">
        <v>395</v>
      </c>
      <c r="C47" s="119">
        <v>51.4</v>
      </c>
      <c r="D47" s="119">
        <v>52.15</v>
      </c>
      <c r="E47" s="119">
        <v>50.65</v>
      </c>
      <c r="F47" s="119">
        <v>51.7</v>
      </c>
      <c r="G47" s="119">
        <v>51.7</v>
      </c>
      <c r="H47" s="119">
        <v>52.2</v>
      </c>
      <c r="I47" s="119">
        <v>4714774</v>
      </c>
      <c r="J47" s="119">
        <v>242713174.30000001</v>
      </c>
      <c r="K47" s="121">
        <v>43158</v>
      </c>
      <c r="L47" s="119">
        <v>20497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63.7</v>
      </c>
      <c r="D48" s="119">
        <v>64.05</v>
      </c>
      <c r="E48" s="119">
        <v>62.1</v>
      </c>
      <c r="F48" s="119">
        <v>62.5</v>
      </c>
      <c r="G48" s="119">
        <v>62.35</v>
      </c>
      <c r="H48" s="119">
        <v>63.05</v>
      </c>
      <c r="I48" s="119">
        <v>482522</v>
      </c>
      <c r="J48" s="119">
        <v>30478015.149999999</v>
      </c>
      <c r="K48" s="121">
        <v>43158</v>
      </c>
      <c r="L48" s="119">
        <v>3369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617.04999999999995</v>
      </c>
      <c r="D49" s="119">
        <v>628.54999999999995</v>
      </c>
      <c r="E49" s="119">
        <v>608.5</v>
      </c>
      <c r="F49" s="119">
        <v>609.29999999999995</v>
      </c>
      <c r="G49" s="119">
        <v>608.6</v>
      </c>
      <c r="H49" s="119">
        <v>613.65</v>
      </c>
      <c r="I49" s="119">
        <v>2744</v>
      </c>
      <c r="J49" s="119">
        <v>1678957.15</v>
      </c>
      <c r="K49" s="121">
        <v>43158</v>
      </c>
      <c r="L49" s="119">
        <v>127</v>
      </c>
      <c r="M49" s="119" t="s">
        <v>450</v>
      </c>
    </row>
    <row r="50" spans="1:13">
      <c r="A50" s="119" t="s">
        <v>2833</v>
      </c>
      <c r="B50" s="119" t="s">
        <v>395</v>
      </c>
      <c r="C50" s="119">
        <v>84</v>
      </c>
      <c r="D50" s="119">
        <v>84</v>
      </c>
      <c r="E50" s="119">
        <v>79.400000000000006</v>
      </c>
      <c r="F50" s="119">
        <v>82.45</v>
      </c>
      <c r="G50" s="119">
        <v>82</v>
      </c>
      <c r="H50" s="119">
        <v>81.900000000000006</v>
      </c>
      <c r="I50" s="119">
        <v>11804</v>
      </c>
      <c r="J50" s="119">
        <v>970609.25</v>
      </c>
      <c r="K50" s="121">
        <v>43158</v>
      </c>
      <c r="L50" s="119">
        <v>268</v>
      </c>
      <c r="M50" s="119" t="s">
        <v>2834</v>
      </c>
    </row>
    <row r="51" spans="1:13">
      <c r="A51" s="119" t="s">
        <v>451</v>
      </c>
      <c r="B51" s="119" t="s">
        <v>395</v>
      </c>
      <c r="C51" s="119">
        <v>2211.5</v>
      </c>
      <c r="D51" s="119">
        <v>2244.6999999999998</v>
      </c>
      <c r="E51" s="119">
        <v>2210</v>
      </c>
      <c r="F51" s="119">
        <v>2230.35</v>
      </c>
      <c r="G51" s="119">
        <v>2228.6999999999998</v>
      </c>
      <c r="H51" s="119">
        <v>2202.3000000000002</v>
      </c>
      <c r="I51" s="119">
        <v>21595</v>
      </c>
      <c r="J51" s="119">
        <v>48109467.549999997</v>
      </c>
      <c r="K51" s="121">
        <v>43158</v>
      </c>
      <c r="L51" s="119">
        <v>5448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610</v>
      </c>
      <c r="D52" s="119">
        <v>639</v>
      </c>
      <c r="E52" s="119">
        <v>610</v>
      </c>
      <c r="F52" s="119">
        <v>634.20000000000005</v>
      </c>
      <c r="G52" s="119">
        <v>635.4</v>
      </c>
      <c r="H52" s="119">
        <v>603.5</v>
      </c>
      <c r="I52" s="119">
        <v>21090</v>
      </c>
      <c r="J52" s="119">
        <v>13240323.050000001</v>
      </c>
      <c r="K52" s="121">
        <v>43158</v>
      </c>
      <c r="L52" s="119">
        <v>674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178</v>
      </c>
      <c r="D53" s="119">
        <v>181.35</v>
      </c>
      <c r="E53" s="119">
        <v>175.4</v>
      </c>
      <c r="F53" s="119">
        <v>179.6</v>
      </c>
      <c r="G53" s="119">
        <v>179.7</v>
      </c>
      <c r="H53" s="119">
        <v>178</v>
      </c>
      <c r="I53" s="119">
        <v>201397</v>
      </c>
      <c r="J53" s="119">
        <v>36045475.950000003</v>
      </c>
      <c r="K53" s="121">
        <v>43158</v>
      </c>
      <c r="L53" s="119">
        <v>3840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395.5</v>
      </c>
      <c r="D54" s="119">
        <v>397.75</v>
      </c>
      <c r="E54" s="119">
        <v>381.2</v>
      </c>
      <c r="F54" s="119">
        <v>385.55</v>
      </c>
      <c r="G54" s="119">
        <v>385</v>
      </c>
      <c r="H54" s="119">
        <v>392.35</v>
      </c>
      <c r="I54" s="119">
        <v>8501</v>
      </c>
      <c r="J54" s="119">
        <v>3292804.55</v>
      </c>
      <c r="K54" s="121">
        <v>43158</v>
      </c>
      <c r="L54" s="119">
        <v>329</v>
      </c>
      <c r="M54" s="119" t="s">
        <v>458</v>
      </c>
    </row>
    <row r="55" spans="1:13">
      <c r="A55" s="119" t="s">
        <v>3040</v>
      </c>
      <c r="B55" s="119" t="s">
        <v>395</v>
      </c>
      <c r="C55" s="119">
        <v>27.4</v>
      </c>
      <c r="D55" s="119">
        <v>27.4</v>
      </c>
      <c r="E55" s="119">
        <v>25.7</v>
      </c>
      <c r="F55" s="119">
        <v>26.1</v>
      </c>
      <c r="G55" s="119">
        <v>25.95</v>
      </c>
      <c r="H55" s="119">
        <v>26.65</v>
      </c>
      <c r="I55" s="119">
        <v>5296</v>
      </c>
      <c r="J55" s="119">
        <v>140621.75</v>
      </c>
      <c r="K55" s="121">
        <v>43158</v>
      </c>
      <c r="L55" s="119">
        <v>37</v>
      </c>
      <c r="M55" s="119" t="s">
        <v>3041</v>
      </c>
    </row>
    <row r="56" spans="1:13">
      <c r="A56" s="119" t="s">
        <v>3042</v>
      </c>
      <c r="B56" s="119" t="s">
        <v>395</v>
      </c>
      <c r="C56" s="119">
        <v>3.5</v>
      </c>
      <c r="D56" s="119">
        <v>3.5</v>
      </c>
      <c r="E56" s="119">
        <v>3.25</v>
      </c>
      <c r="F56" s="119">
        <v>3.25</v>
      </c>
      <c r="G56" s="119">
        <v>3.25</v>
      </c>
      <c r="H56" s="119">
        <v>3.4</v>
      </c>
      <c r="I56" s="119">
        <v>2456843</v>
      </c>
      <c r="J56" s="119">
        <v>8083705</v>
      </c>
      <c r="K56" s="121">
        <v>43158</v>
      </c>
      <c r="L56" s="119">
        <v>608</v>
      </c>
      <c r="M56" s="119" t="s">
        <v>3043</v>
      </c>
    </row>
    <row r="57" spans="1:13">
      <c r="A57" s="119" t="s">
        <v>2643</v>
      </c>
      <c r="B57" s="119" t="s">
        <v>395</v>
      </c>
      <c r="C57" s="119">
        <v>47.9</v>
      </c>
      <c r="D57" s="119">
        <v>47.9</v>
      </c>
      <c r="E57" s="119">
        <v>43.65</v>
      </c>
      <c r="F57" s="119">
        <v>44.95</v>
      </c>
      <c r="G57" s="119">
        <v>45</v>
      </c>
      <c r="H57" s="119">
        <v>45.9</v>
      </c>
      <c r="I57" s="119">
        <v>85035</v>
      </c>
      <c r="J57" s="119">
        <v>3840111.3</v>
      </c>
      <c r="K57" s="121">
        <v>43158</v>
      </c>
      <c r="L57" s="119">
        <v>459</v>
      </c>
      <c r="M57" s="119" t="s">
        <v>2644</v>
      </c>
    </row>
    <row r="58" spans="1:13">
      <c r="A58" s="119" t="s">
        <v>387</v>
      </c>
      <c r="B58" s="119" t="s">
        <v>395</v>
      </c>
      <c r="C58" s="119">
        <v>810.95</v>
      </c>
      <c r="D58" s="119">
        <v>829.8</v>
      </c>
      <c r="E58" s="119">
        <v>790</v>
      </c>
      <c r="F58" s="119">
        <v>809.4</v>
      </c>
      <c r="G58" s="119">
        <v>809.45</v>
      </c>
      <c r="H58" s="119">
        <v>803.15</v>
      </c>
      <c r="I58" s="119">
        <v>25234</v>
      </c>
      <c r="J58" s="119">
        <v>20391170.399999999</v>
      </c>
      <c r="K58" s="121">
        <v>43158</v>
      </c>
      <c r="L58" s="119">
        <v>1179</v>
      </c>
      <c r="M58" s="119" t="s">
        <v>459</v>
      </c>
    </row>
    <row r="59" spans="1:13">
      <c r="A59" s="119" t="s">
        <v>3044</v>
      </c>
      <c r="B59" s="119" t="s">
        <v>395</v>
      </c>
      <c r="C59" s="119">
        <v>4.55</v>
      </c>
      <c r="D59" s="119">
        <v>4.55</v>
      </c>
      <c r="E59" s="119">
        <v>4.3</v>
      </c>
      <c r="F59" s="119">
        <v>4.3499999999999996</v>
      </c>
      <c r="G59" s="119">
        <v>4.3499999999999996</v>
      </c>
      <c r="H59" s="119">
        <v>4.45</v>
      </c>
      <c r="I59" s="119">
        <v>47692</v>
      </c>
      <c r="J59" s="119">
        <v>208710.7</v>
      </c>
      <c r="K59" s="121">
        <v>43158</v>
      </c>
      <c r="L59" s="119">
        <v>83</v>
      </c>
      <c r="M59" s="119" t="s">
        <v>3045</v>
      </c>
    </row>
    <row r="60" spans="1:13">
      <c r="A60" s="119" t="s">
        <v>187</v>
      </c>
      <c r="B60" s="119" t="s">
        <v>395</v>
      </c>
      <c r="C60" s="119">
        <v>820</v>
      </c>
      <c r="D60" s="119">
        <v>825</v>
      </c>
      <c r="E60" s="119">
        <v>811.55</v>
      </c>
      <c r="F60" s="119">
        <v>815.75</v>
      </c>
      <c r="G60" s="119">
        <v>813.2</v>
      </c>
      <c r="H60" s="119">
        <v>817.3</v>
      </c>
      <c r="I60" s="119">
        <v>265494</v>
      </c>
      <c r="J60" s="119">
        <v>217046462.25</v>
      </c>
      <c r="K60" s="121">
        <v>43158</v>
      </c>
      <c r="L60" s="119">
        <v>9925</v>
      </c>
      <c r="M60" s="119" t="s">
        <v>461</v>
      </c>
    </row>
    <row r="61" spans="1:13">
      <c r="A61" s="119" t="s">
        <v>2981</v>
      </c>
      <c r="B61" s="119" t="s">
        <v>395</v>
      </c>
      <c r="C61" s="119">
        <v>1126</v>
      </c>
      <c r="D61" s="119">
        <v>1144.9000000000001</v>
      </c>
      <c r="E61" s="119">
        <v>1082.05</v>
      </c>
      <c r="F61" s="119">
        <v>1086.45</v>
      </c>
      <c r="G61" s="119">
        <v>1085.0999999999999</v>
      </c>
      <c r="H61" s="119">
        <v>1118.8</v>
      </c>
      <c r="I61" s="119">
        <v>100013</v>
      </c>
      <c r="J61" s="119">
        <v>110910030.09999999</v>
      </c>
      <c r="K61" s="121">
        <v>43158</v>
      </c>
      <c r="L61" s="119">
        <v>11136</v>
      </c>
      <c r="M61" s="119" t="s">
        <v>2982</v>
      </c>
    </row>
    <row r="62" spans="1:13">
      <c r="A62" s="119" t="s">
        <v>462</v>
      </c>
      <c r="B62" s="119" t="s">
        <v>395</v>
      </c>
      <c r="C62" s="119">
        <v>1351</v>
      </c>
      <c r="D62" s="119">
        <v>1387</v>
      </c>
      <c r="E62" s="119">
        <v>1341</v>
      </c>
      <c r="F62" s="119">
        <v>1349.2</v>
      </c>
      <c r="G62" s="119">
        <v>1343</v>
      </c>
      <c r="H62" s="119">
        <v>1366.95</v>
      </c>
      <c r="I62" s="119">
        <v>1611</v>
      </c>
      <c r="J62" s="119">
        <v>2180628.5499999998</v>
      </c>
      <c r="K62" s="121">
        <v>43158</v>
      </c>
      <c r="L62" s="119">
        <v>228</v>
      </c>
      <c r="M62" s="119" t="s">
        <v>463</v>
      </c>
    </row>
    <row r="63" spans="1:13">
      <c r="A63" s="119" t="s">
        <v>35</v>
      </c>
      <c r="B63" s="119" t="s">
        <v>395</v>
      </c>
      <c r="C63" s="119">
        <v>258.3</v>
      </c>
      <c r="D63" s="119">
        <v>260.89999999999998</v>
      </c>
      <c r="E63" s="119">
        <v>249.55</v>
      </c>
      <c r="F63" s="119">
        <v>251.4</v>
      </c>
      <c r="G63" s="119">
        <v>252</v>
      </c>
      <c r="H63" s="119">
        <v>262.95</v>
      </c>
      <c r="I63" s="119">
        <v>10403386</v>
      </c>
      <c r="J63" s="119">
        <v>2622609252</v>
      </c>
      <c r="K63" s="121">
        <v>43158</v>
      </c>
      <c r="L63" s="119">
        <v>69277</v>
      </c>
      <c r="M63" s="119" t="s">
        <v>464</v>
      </c>
    </row>
    <row r="64" spans="1:13">
      <c r="A64" s="119" t="s">
        <v>465</v>
      </c>
      <c r="B64" s="119" t="s">
        <v>395</v>
      </c>
      <c r="C64" s="119">
        <v>33.5</v>
      </c>
      <c r="D64" s="119">
        <v>34.25</v>
      </c>
      <c r="E64" s="119">
        <v>32.85</v>
      </c>
      <c r="F64" s="119">
        <v>33.15</v>
      </c>
      <c r="G64" s="119">
        <v>33.200000000000003</v>
      </c>
      <c r="H64" s="119">
        <v>33.5</v>
      </c>
      <c r="I64" s="119">
        <v>24808</v>
      </c>
      <c r="J64" s="119">
        <v>826546.9</v>
      </c>
      <c r="K64" s="121">
        <v>43158</v>
      </c>
      <c r="L64" s="119">
        <v>242</v>
      </c>
      <c r="M64" s="119" t="s">
        <v>466</v>
      </c>
    </row>
    <row r="65" spans="1:13">
      <c r="A65" s="119" t="s">
        <v>2969</v>
      </c>
      <c r="B65" s="119" t="s">
        <v>395</v>
      </c>
      <c r="C65" s="119">
        <v>27.9</v>
      </c>
      <c r="D65" s="119">
        <v>27.9</v>
      </c>
      <c r="E65" s="119">
        <v>26.3</v>
      </c>
      <c r="F65" s="119">
        <v>26.4</v>
      </c>
      <c r="G65" s="119">
        <v>26.55</v>
      </c>
      <c r="H65" s="119">
        <v>27</v>
      </c>
      <c r="I65" s="119">
        <v>20252</v>
      </c>
      <c r="J65" s="119">
        <v>535532.15</v>
      </c>
      <c r="K65" s="121">
        <v>43158</v>
      </c>
      <c r="L65" s="119">
        <v>100</v>
      </c>
      <c r="M65" s="119" t="s">
        <v>1550</v>
      </c>
    </row>
    <row r="66" spans="1:13">
      <c r="A66" s="119" t="s">
        <v>467</v>
      </c>
      <c r="B66" s="119" t="s">
        <v>395</v>
      </c>
      <c r="C66" s="119">
        <v>577.35</v>
      </c>
      <c r="D66" s="119">
        <v>584</v>
      </c>
      <c r="E66" s="119">
        <v>573</v>
      </c>
      <c r="F66" s="119">
        <v>577.25</v>
      </c>
      <c r="G66" s="119">
        <v>573</v>
      </c>
      <c r="H66" s="119">
        <v>576.85</v>
      </c>
      <c r="I66" s="119">
        <v>2514</v>
      </c>
      <c r="J66" s="119">
        <v>1451777.7</v>
      </c>
      <c r="K66" s="121">
        <v>43158</v>
      </c>
      <c r="L66" s="119">
        <v>149</v>
      </c>
      <c r="M66" s="119" t="s">
        <v>468</v>
      </c>
    </row>
    <row r="67" spans="1:13">
      <c r="A67" s="119" t="s">
        <v>3046</v>
      </c>
      <c r="B67" s="119" t="s">
        <v>395</v>
      </c>
      <c r="C67" s="119">
        <v>25.5</v>
      </c>
      <c r="D67" s="119">
        <v>25.5</v>
      </c>
      <c r="E67" s="119">
        <v>24.8</v>
      </c>
      <c r="F67" s="119">
        <v>25.5</v>
      </c>
      <c r="G67" s="119">
        <v>25.5</v>
      </c>
      <c r="H67" s="119">
        <v>24.3</v>
      </c>
      <c r="I67" s="119">
        <v>1588818</v>
      </c>
      <c r="J67" s="119">
        <v>40424568.5</v>
      </c>
      <c r="K67" s="121">
        <v>43158</v>
      </c>
      <c r="L67" s="119">
        <v>3414</v>
      </c>
      <c r="M67" s="119" t="s">
        <v>3047</v>
      </c>
    </row>
    <row r="68" spans="1:13">
      <c r="A68" s="119" t="s">
        <v>469</v>
      </c>
      <c r="B68" s="119" t="s">
        <v>395</v>
      </c>
      <c r="C68" s="119">
        <v>58.8</v>
      </c>
      <c r="D68" s="119">
        <v>58.8</v>
      </c>
      <c r="E68" s="119">
        <v>56.4</v>
      </c>
      <c r="F68" s="119">
        <v>56.85</v>
      </c>
      <c r="G68" s="119">
        <v>56.55</v>
      </c>
      <c r="H68" s="119">
        <v>58.45</v>
      </c>
      <c r="I68" s="119">
        <v>876077</v>
      </c>
      <c r="J68" s="119">
        <v>50290263.100000001</v>
      </c>
      <c r="K68" s="121">
        <v>43158</v>
      </c>
      <c r="L68" s="119">
        <v>4918</v>
      </c>
      <c r="M68" s="119" t="s">
        <v>470</v>
      </c>
    </row>
    <row r="69" spans="1:13">
      <c r="A69" s="119" t="s">
        <v>36</v>
      </c>
      <c r="B69" s="119" t="s">
        <v>395</v>
      </c>
      <c r="C69" s="119">
        <v>45.75</v>
      </c>
      <c r="D69" s="119">
        <v>45.95</v>
      </c>
      <c r="E69" s="119">
        <v>44.5</v>
      </c>
      <c r="F69" s="119">
        <v>45.05</v>
      </c>
      <c r="G69" s="119">
        <v>45.3</v>
      </c>
      <c r="H69" s="119">
        <v>45.9</v>
      </c>
      <c r="I69" s="119">
        <v>2378267</v>
      </c>
      <c r="J69" s="119">
        <v>107543320.09999999</v>
      </c>
      <c r="K69" s="121">
        <v>43158</v>
      </c>
      <c r="L69" s="119">
        <v>5622</v>
      </c>
      <c r="M69" s="119" t="s">
        <v>471</v>
      </c>
    </row>
    <row r="70" spans="1:13">
      <c r="A70" s="119" t="s">
        <v>2835</v>
      </c>
      <c r="B70" s="119" t="s">
        <v>395</v>
      </c>
      <c r="C70" s="119">
        <v>11.1</v>
      </c>
      <c r="D70" s="119">
        <v>11.25</v>
      </c>
      <c r="E70" s="119">
        <v>10.75</v>
      </c>
      <c r="F70" s="119">
        <v>10.85</v>
      </c>
      <c r="G70" s="119">
        <v>11</v>
      </c>
      <c r="H70" s="119">
        <v>11.1</v>
      </c>
      <c r="I70" s="119">
        <v>147392</v>
      </c>
      <c r="J70" s="119">
        <v>1614394.95</v>
      </c>
      <c r="K70" s="121">
        <v>43158</v>
      </c>
      <c r="L70" s="119">
        <v>273</v>
      </c>
      <c r="M70" s="119" t="s">
        <v>2836</v>
      </c>
    </row>
    <row r="71" spans="1:13">
      <c r="A71" s="119" t="s">
        <v>472</v>
      </c>
      <c r="B71" s="119" t="s">
        <v>395</v>
      </c>
      <c r="C71" s="119">
        <v>487.2</v>
      </c>
      <c r="D71" s="119">
        <v>507.95</v>
      </c>
      <c r="E71" s="119">
        <v>487.15</v>
      </c>
      <c r="F71" s="119">
        <v>504.2</v>
      </c>
      <c r="G71" s="119">
        <v>505</v>
      </c>
      <c r="H71" s="119">
        <v>493.2</v>
      </c>
      <c r="I71" s="119">
        <v>50624</v>
      </c>
      <c r="J71" s="119">
        <v>25246113</v>
      </c>
      <c r="K71" s="121">
        <v>43158</v>
      </c>
      <c r="L71" s="119">
        <v>1848</v>
      </c>
      <c r="M71" s="119" t="s">
        <v>473</v>
      </c>
    </row>
    <row r="72" spans="1:13">
      <c r="A72" s="119" t="s">
        <v>3048</v>
      </c>
      <c r="B72" s="119" t="s">
        <v>395</v>
      </c>
      <c r="C72" s="119">
        <v>5.8</v>
      </c>
      <c r="D72" s="119">
        <v>6</v>
      </c>
      <c r="E72" s="119">
        <v>5.8</v>
      </c>
      <c r="F72" s="119">
        <v>5.95</v>
      </c>
      <c r="G72" s="119">
        <v>5.95</v>
      </c>
      <c r="H72" s="119">
        <v>5.95</v>
      </c>
      <c r="I72" s="119">
        <v>4725</v>
      </c>
      <c r="J72" s="119">
        <v>27623.7</v>
      </c>
      <c r="K72" s="121">
        <v>43158</v>
      </c>
      <c r="L72" s="119">
        <v>16</v>
      </c>
      <c r="M72" s="119" t="s">
        <v>3049</v>
      </c>
    </row>
    <row r="73" spans="1:13">
      <c r="A73" s="119" t="s">
        <v>2645</v>
      </c>
      <c r="B73" s="119" t="s">
        <v>395</v>
      </c>
      <c r="C73" s="119">
        <v>39.200000000000003</v>
      </c>
      <c r="D73" s="119">
        <v>40.85</v>
      </c>
      <c r="E73" s="119">
        <v>38.200000000000003</v>
      </c>
      <c r="F73" s="119">
        <v>38.5</v>
      </c>
      <c r="G73" s="119">
        <v>38.299999999999997</v>
      </c>
      <c r="H73" s="119">
        <v>38.799999999999997</v>
      </c>
      <c r="I73" s="119">
        <v>9577</v>
      </c>
      <c r="J73" s="119">
        <v>374822.15</v>
      </c>
      <c r="K73" s="121">
        <v>43158</v>
      </c>
      <c r="L73" s="119">
        <v>99</v>
      </c>
      <c r="M73" s="119" t="s">
        <v>2646</v>
      </c>
    </row>
    <row r="74" spans="1:13">
      <c r="A74" s="119" t="s">
        <v>474</v>
      </c>
      <c r="B74" s="119" t="s">
        <v>395</v>
      </c>
      <c r="C74" s="119">
        <v>23.75</v>
      </c>
      <c r="D74" s="119">
        <v>24</v>
      </c>
      <c r="E74" s="119">
        <v>23.3</v>
      </c>
      <c r="F74" s="119">
        <v>23.55</v>
      </c>
      <c r="G74" s="119">
        <v>23.6</v>
      </c>
      <c r="H74" s="119">
        <v>23.55</v>
      </c>
      <c r="I74" s="119">
        <v>45610</v>
      </c>
      <c r="J74" s="119">
        <v>1073634.8</v>
      </c>
      <c r="K74" s="121">
        <v>43158</v>
      </c>
      <c r="L74" s="119">
        <v>148</v>
      </c>
      <c r="M74" s="119" t="s">
        <v>475</v>
      </c>
    </row>
    <row r="75" spans="1:13">
      <c r="A75" s="119" t="s">
        <v>476</v>
      </c>
      <c r="B75" s="119" t="s">
        <v>395</v>
      </c>
      <c r="C75" s="119">
        <v>23.55</v>
      </c>
      <c r="D75" s="119">
        <v>23.8</v>
      </c>
      <c r="E75" s="119">
        <v>23.2</v>
      </c>
      <c r="F75" s="119">
        <v>23.25</v>
      </c>
      <c r="G75" s="119">
        <v>23.4</v>
      </c>
      <c r="H75" s="119">
        <v>23.7</v>
      </c>
      <c r="I75" s="119">
        <v>15713</v>
      </c>
      <c r="J75" s="119">
        <v>367532.79999999999</v>
      </c>
      <c r="K75" s="121">
        <v>43158</v>
      </c>
      <c r="L75" s="119">
        <v>118</v>
      </c>
      <c r="M75" s="119" t="s">
        <v>477</v>
      </c>
    </row>
    <row r="76" spans="1:13">
      <c r="A76" s="119" t="s">
        <v>478</v>
      </c>
      <c r="B76" s="119" t="s">
        <v>395</v>
      </c>
      <c r="C76" s="119">
        <v>782.5</v>
      </c>
      <c r="D76" s="119">
        <v>792</v>
      </c>
      <c r="E76" s="119">
        <v>768.1</v>
      </c>
      <c r="F76" s="119">
        <v>780.8</v>
      </c>
      <c r="G76" s="119">
        <v>776.05</v>
      </c>
      <c r="H76" s="119">
        <v>784.75</v>
      </c>
      <c r="I76" s="119">
        <v>10631</v>
      </c>
      <c r="J76" s="119">
        <v>8270180.5499999998</v>
      </c>
      <c r="K76" s="121">
        <v>43158</v>
      </c>
      <c r="L76" s="119">
        <v>1406</v>
      </c>
      <c r="M76" s="119" t="s">
        <v>479</v>
      </c>
    </row>
    <row r="77" spans="1:13">
      <c r="A77" s="119" t="s">
        <v>2459</v>
      </c>
      <c r="B77" s="119" t="s">
        <v>395</v>
      </c>
      <c r="C77" s="119">
        <v>194.3</v>
      </c>
      <c r="D77" s="119">
        <v>197.4</v>
      </c>
      <c r="E77" s="119">
        <v>192.5</v>
      </c>
      <c r="F77" s="119">
        <v>193.75</v>
      </c>
      <c r="G77" s="119">
        <v>194</v>
      </c>
      <c r="H77" s="119">
        <v>194.95</v>
      </c>
      <c r="I77" s="119">
        <v>8090</v>
      </c>
      <c r="J77" s="119">
        <v>1564791</v>
      </c>
      <c r="K77" s="121">
        <v>43158</v>
      </c>
      <c r="L77" s="119">
        <v>71</v>
      </c>
      <c r="M77" s="119" t="s">
        <v>2460</v>
      </c>
    </row>
    <row r="78" spans="1:13">
      <c r="A78" s="119" t="s">
        <v>480</v>
      </c>
      <c r="B78" s="119" t="s">
        <v>395</v>
      </c>
      <c r="C78" s="119">
        <v>508</v>
      </c>
      <c r="D78" s="119">
        <v>511</v>
      </c>
      <c r="E78" s="119">
        <v>501.1</v>
      </c>
      <c r="F78" s="119">
        <v>503.85</v>
      </c>
      <c r="G78" s="119">
        <v>502</v>
      </c>
      <c r="H78" s="119">
        <v>507.05</v>
      </c>
      <c r="I78" s="119">
        <v>5067</v>
      </c>
      <c r="J78" s="119">
        <v>2574441.7000000002</v>
      </c>
      <c r="K78" s="121">
        <v>43158</v>
      </c>
      <c r="L78" s="119">
        <v>460</v>
      </c>
      <c r="M78" s="119" t="s">
        <v>481</v>
      </c>
    </row>
    <row r="79" spans="1:13">
      <c r="A79" s="119" t="s">
        <v>2709</v>
      </c>
      <c r="B79" s="119" t="s">
        <v>395</v>
      </c>
      <c r="C79" s="119">
        <v>714.45</v>
      </c>
      <c r="D79" s="119">
        <v>716</v>
      </c>
      <c r="E79" s="119">
        <v>691.5</v>
      </c>
      <c r="F79" s="119">
        <v>694.85</v>
      </c>
      <c r="G79" s="119">
        <v>693.75</v>
      </c>
      <c r="H79" s="119">
        <v>709.85</v>
      </c>
      <c r="I79" s="119">
        <v>165739</v>
      </c>
      <c r="J79" s="119">
        <v>115837184.59999999</v>
      </c>
      <c r="K79" s="121">
        <v>43158</v>
      </c>
      <c r="L79" s="119">
        <v>5369</v>
      </c>
      <c r="M79" s="119" t="s">
        <v>2710</v>
      </c>
    </row>
    <row r="80" spans="1:13">
      <c r="A80" s="119" t="s">
        <v>482</v>
      </c>
      <c r="B80" s="119" t="s">
        <v>395</v>
      </c>
      <c r="C80" s="119">
        <v>2130</v>
      </c>
      <c r="D80" s="119">
        <v>2163.0500000000002</v>
      </c>
      <c r="E80" s="119">
        <v>2040</v>
      </c>
      <c r="F80" s="119">
        <v>2051.4</v>
      </c>
      <c r="G80" s="119">
        <v>2050</v>
      </c>
      <c r="H80" s="119">
        <v>2110.35</v>
      </c>
      <c r="I80" s="119">
        <v>21374</v>
      </c>
      <c r="J80" s="119">
        <v>44501090.549999997</v>
      </c>
      <c r="K80" s="121">
        <v>43158</v>
      </c>
      <c r="L80" s="119">
        <v>1574</v>
      </c>
      <c r="M80" s="119" t="s">
        <v>483</v>
      </c>
    </row>
    <row r="81" spans="1:13">
      <c r="A81" s="119" t="s">
        <v>484</v>
      </c>
      <c r="B81" s="119" t="s">
        <v>395</v>
      </c>
      <c r="C81" s="119">
        <v>572</v>
      </c>
      <c r="D81" s="119">
        <v>576</v>
      </c>
      <c r="E81" s="119">
        <v>559.75</v>
      </c>
      <c r="F81" s="119">
        <v>561.70000000000005</v>
      </c>
      <c r="G81" s="119">
        <v>560.25</v>
      </c>
      <c r="H81" s="119">
        <v>570.35</v>
      </c>
      <c r="I81" s="119">
        <v>209274</v>
      </c>
      <c r="J81" s="119">
        <v>118242894.7</v>
      </c>
      <c r="K81" s="121">
        <v>43158</v>
      </c>
      <c r="L81" s="119">
        <v>1390</v>
      </c>
      <c r="M81" s="119" t="s">
        <v>485</v>
      </c>
    </row>
    <row r="82" spans="1:13">
      <c r="A82" s="119" t="s">
        <v>3014</v>
      </c>
      <c r="B82" s="119" t="s">
        <v>395</v>
      </c>
      <c r="C82" s="119">
        <v>313.35000000000002</v>
      </c>
      <c r="D82" s="119">
        <v>314.45</v>
      </c>
      <c r="E82" s="119">
        <v>302</v>
      </c>
      <c r="F82" s="119">
        <v>303.3</v>
      </c>
      <c r="G82" s="119">
        <v>303.75</v>
      </c>
      <c r="H82" s="119">
        <v>311.10000000000002</v>
      </c>
      <c r="I82" s="119">
        <v>94706</v>
      </c>
      <c r="J82" s="119">
        <v>29171551.75</v>
      </c>
      <c r="K82" s="121">
        <v>43158</v>
      </c>
      <c r="L82" s="119">
        <v>2575</v>
      </c>
      <c r="M82" s="119" t="s">
        <v>3015</v>
      </c>
    </row>
    <row r="83" spans="1:13">
      <c r="A83" s="119" t="s">
        <v>37</v>
      </c>
      <c r="B83" s="119" t="s">
        <v>395</v>
      </c>
      <c r="C83" s="119">
        <v>1246.7</v>
      </c>
      <c r="D83" s="119">
        <v>1246.7</v>
      </c>
      <c r="E83" s="119">
        <v>1192.7</v>
      </c>
      <c r="F83" s="119">
        <v>1196.7</v>
      </c>
      <c r="G83" s="119">
        <v>1195.05</v>
      </c>
      <c r="H83" s="119">
        <v>1235.55</v>
      </c>
      <c r="I83" s="119">
        <v>289501</v>
      </c>
      <c r="J83" s="119">
        <v>350338549.44999999</v>
      </c>
      <c r="K83" s="121">
        <v>43158</v>
      </c>
      <c r="L83" s="119">
        <v>15564</v>
      </c>
      <c r="M83" s="119" t="s">
        <v>486</v>
      </c>
    </row>
    <row r="84" spans="1:13">
      <c r="A84" s="119" t="s">
        <v>38</v>
      </c>
      <c r="B84" s="119" t="s">
        <v>395</v>
      </c>
      <c r="C84" s="119">
        <v>269.95</v>
      </c>
      <c r="D84" s="119">
        <v>269.95</v>
      </c>
      <c r="E84" s="119">
        <v>262.14999999999998</v>
      </c>
      <c r="F84" s="119">
        <v>264.64999999999998</v>
      </c>
      <c r="G84" s="119">
        <v>266.3</v>
      </c>
      <c r="H84" s="119">
        <v>268.45</v>
      </c>
      <c r="I84" s="119">
        <v>2640754</v>
      </c>
      <c r="J84" s="119">
        <v>698026339.25</v>
      </c>
      <c r="K84" s="121">
        <v>43158</v>
      </c>
      <c r="L84" s="119">
        <v>37969</v>
      </c>
      <c r="M84" s="119" t="s">
        <v>487</v>
      </c>
    </row>
    <row r="85" spans="1:13">
      <c r="A85" s="119" t="s">
        <v>2488</v>
      </c>
      <c r="B85" s="119" t="s">
        <v>395</v>
      </c>
      <c r="C85" s="119">
        <v>1525</v>
      </c>
      <c r="D85" s="119">
        <v>1525</v>
      </c>
      <c r="E85" s="119">
        <v>1437.65</v>
      </c>
      <c r="F85" s="119">
        <v>1438.75</v>
      </c>
      <c r="G85" s="119">
        <v>1437.65</v>
      </c>
      <c r="H85" s="119">
        <v>1475.5</v>
      </c>
      <c r="I85" s="119">
        <v>466</v>
      </c>
      <c r="J85" s="119">
        <v>677070.85</v>
      </c>
      <c r="K85" s="121">
        <v>43158</v>
      </c>
      <c r="L85" s="119">
        <v>46</v>
      </c>
      <c r="M85" s="119" t="s">
        <v>2489</v>
      </c>
    </row>
    <row r="86" spans="1:13">
      <c r="A86" s="119" t="s">
        <v>488</v>
      </c>
      <c r="B86" s="119" t="s">
        <v>395</v>
      </c>
      <c r="C86" s="119">
        <v>325.89999999999998</v>
      </c>
      <c r="D86" s="119">
        <v>327.5</v>
      </c>
      <c r="E86" s="119">
        <v>317</v>
      </c>
      <c r="F86" s="119">
        <v>319.45</v>
      </c>
      <c r="G86" s="119">
        <v>319.5</v>
      </c>
      <c r="H86" s="119">
        <v>324.64999999999998</v>
      </c>
      <c r="I86" s="119">
        <v>417710</v>
      </c>
      <c r="J86" s="119">
        <v>134310515.94999999</v>
      </c>
      <c r="K86" s="121">
        <v>43158</v>
      </c>
      <c r="L86" s="119">
        <v>7420</v>
      </c>
      <c r="M86" s="119" t="s">
        <v>489</v>
      </c>
    </row>
    <row r="87" spans="1:13">
      <c r="A87" s="119" t="s">
        <v>490</v>
      </c>
      <c r="B87" s="119" t="s">
        <v>395</v>
      </c>
      <c r="C87" s="119">
        <v>93</v>
      </c>
      <c r="D87" s="119">
        <v>97.5</v>
      </c>
      <c r="E87" s="119">
        <v>92.35</v>
      </c>
      <c r="F87" s="119">
        <v>96.7</v>
      </c>
      <c r="G87" s="119">
        <v>97.1</v>
      </c>
      <c r="H87" s="119">
        <v>92.1</v>
      </c>
      <c r="I87" s="119">
        <v>170403</v>
      </c>
      <c r="J87" s="119">
        <v>16323265.300000001</v>
      </c>
      <c r="K87" s="121">
        <v>43158</v>
      </c>
      <c r="L87" s="119">
        <v>1513</v>
      </c>
      <c r="M87" s="119" t="s">
        <v>491</v>
      </c>
    </row>
    <row r="88" spans="1:13">
      <c r="A88" s="119" t="s">
        <v>492</v>
      </c>
      <c r="B88" s="119" t="s">
        <v>395</v>
      </c>
      <c r="C88" s="119">
        <v>38.35</v>
      </c>
      <c r="D88" s="119">
        <v>40.450000000000003</v>
      </c>
      <c r="E88" s="119">
        <v>37.200000000000003</v>
      </c>
      <c r="F88" s="119">
        <v>39.299999999999997</v>
      </c>
      <c r="G88" s="119">
        <v>39.6</v>
      </c>
      <c r="H88" s="119">
        <v>38.200000000000003</v>
      </c>
      <c r="I88" s="119">
        <v>696637</v>
      </c>
      <c r="J88" s="119">
        <v>27258694.949999999</v>
      </c>
      <c r="K88" s="121">
        <v>43158</v>
      </c>
      <c r="L88" s="119">
        <v>3915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45.45</v>
      </c>
      <c r="D89" s="119">
        <v>45.95</v>
      </c>
      <c r="E89" s="119">
        <v>43</v>
      </c>
      <c r="F89" s="119">
        <v>44.1</v>
      </c>
      <c r="G89" s="119">
        <v>44.5</v>
      </c>
      <c r="H89" s="119">
        <v>45.65</v>
      </c>
      <c r="I89" s="119">
        <v>134541</v>
      </c>
      <c r="J89" s="119">
        <v>6051988.5499999998</v>
      </c>
      <c r="K89" s="121">
        <v>43158</v>
      </c>
      <c r="L89" s="119">
        <v>900</v>
      </c>
      <c r="M89" s="119" t="s">
        <v>2545</v>
      </c>
    </row>
    <row r="90" spans="1:13">
      <c r="A90" s="119" t="s">
        <v>3050</v>
      </c>
      <c r="B90" s="119" t="s">
        <v>395</v>
      </c>
      <c r="C90" s="119">
        <v>224</v>
      </c>
      <c r="D90" s="119">
        <v>225.5</v>
      </c>
      <c r="E90" s="119">
        <v>211.9</v>
      </c>
      <c r="F90" s="119">
        <v>212.5</v>
      </c>
      <c r="G90" s="119">
        <v>211.9</v>
      </c>
      <c r="H90" s="119">
        <v>223.05</v>
      </c>
      <c r="I90" s="119">
        <v>38723</v>
      </c>
      <c r="J90" s="119">
        <v>8371600.6500000004</v>
      </c>
      <c r="K90" s="121">
        <v>43158</v>
      </c>
      <c r="L90" s="119">
        <v>800</v>
      </c>
      <c r="M90" s="119" t="s">
        <v>3051</v>
      </c>
    </row>
    <row r="91" spans="1:13">
      <c r="A91" s="119" t="s">
        <v>2449</v>
      </c>
      <c r="B91" s="119" t="s">
        <v>395</v>
      </c>
      <c r="C91" s="119">
        <v>143.75</v>
      </c>
      <c r="D91" s="119">
        <v>149.9</v>
      </c>
      <c r="E91" s="119">
        <v>136.85</v>
      </c>
      <c r="F91" s="119">
        <v>138.4</v>
      </c>
      <c r="G91" s="119">
        <v>137.5</v>
      </c>
      <c r="H91" s="119">
        <v>142.6</v>
      </c>
      <c r="I91" s="119">
        <v>195723</v>
      </c>
      <c r="J91" s="119">
        <v>27686069.449999999</v>
      </c>
      <c r="K91" s="121">
        <v>43158</v>
      </c>
      <c r="L91" s="119">
        <v>1564</v>
      </c>
      <c r="M91" s="119" t="s">
        <v>2450</v>
      </c>
    </row>
    <row r="92" spans="1:13">
      <c r="A92" s="119" t="s">
        <v>3052</v>
      </c>
      <c r="B92" s="119" t="s">
        <v>395</v>
      </c>
      <c r="C92" s="119">
        <v>300</v>
      </c>
      <c r="D92" s="119">
        <v>301.7</v>
      </c>
      <c r="E92" s="119">
        <v>292.5</v>
      </c>
      <c r="F92" s="119">
        <v>301.7</v>
      </c>
      <c r="G92" s="119">
        <v>301.7</v>
      </c>
      <c r="H92" s="119">
        <v>287.35000000000002</v>
      </c>
      <c r="I92" s="119">
        <v>18608</v>
      </c>
      <c r="J92" s="119">
        <v>5594232.9000000004</v>
      </c>
      <c r="K92" s="121">
        <v>43158</v>
      </c>
      <c r="L92" s="119">
        <v>233</v>
      </c>
      <c r="M92" s="119" t="s">
        <v>3053</v>
      </c>
    </row>
    <row r="93" spans="1:13">
      <c r="A93" s="119" t="s">
        <v>495</v>
      </c>
      <c r="B93" s="119" t="s">
        <v>395</v>
      </c>
      <c r="C93" s="119">
        <v>67.5</v>
      </c>
      <c r="D93" s="119">
        <v>68</v>
      </c>
      <c r="E93" s="119">
        <v>65.599999999999994</v>
      </c>
      <c r="F93" s="119">
        <v>66.3</v>
      </c>
      <c r="G93" s="119">
        <v>66.2</v>
      </c>
      <c r="H93" s="119">
        <v>67.599999999999994</v>
      </c>
      <c r="I93" s="119">
        <v>25725</v>
      </c>
      <c r="J93" s="119">
        <v>1721811.1</v>
      </c>
      <c r="K93" s="121">
        <v>43158</v>
      </c>
      <c r="L93" s="119">
        <v>373</v>
      </c>
      <c r="M93" s="119" t="s">
        <v>496</v>
      </c>
    </row>
    <row r="94" spans="1:13">
      <c r="A94" s="119" t="s">
        <v>497</v>
      </c>
      <c r="B94" s="119" t="s">
        <v>395</v>
      </c>
      <c r="C94" s="119">
        <v>406</v>
      </c>
      <c r="D94" s="119">
        <v>406</v>
      </c>
      <c r="E94" s="119">
        <v>391.95</v>
      </c>
      <c r="F94" s="119">
        <v>393.55</v>
      </c>
      <c r="G94" s="119">
        <v>393.8</v>
      </c>
      <c r="H94" s="119">
        <v>401.85</v>
      </c>
      <c r="I94" s="119">
        <v>12727</v>
      </c>
      <c r="J94" s="119">
        <v>5048668.4000000004</v>
      </c>
      <c r="K94" s="121">
        <v>43158</v>
      </c>
      <c r="L94" s="119">
        <v>558</v>
      </c>
      <c r="M94" s="119" t="s">
        <v>498</v>
      </c>
    </row>
    <row r="95" spans="1:13">
      <c r="A95" s="119" t="s">
        <v>499</v>
      </c>
      <c r="B95" s="119" t="s">
        <v>395</v>
      </c>
      <c r="C95" s="119">
        <v>39.6</v>
      </c>
      <c r="D95" s="119">
        <v>40.799999999999997</v>
      </c>
      <c r="E95" s="119">
        <v>39</v>
      </c>
      <c r="F95" s="119">
        <v>40.5</v>
      </c>
      <c r="G95" s="119">
        <v>40.450000000000003</v>
      </c>
      <c r="H95" s="119">
        <v>40.049999999999997</v>
      </c>
      <c r="I95" s="119">
        <v>6795</v>
      </c>
      <c r="J95" s="119">
        <v>273896.45</v>
      </c>
      <c r="K95" s="121">
        <v>43158</v>
      </c>
      <c r="L95" s="119">
        <v>74</v>
      </c>
      <c r="M95" s="119" t="s">
        <v>500</v>
      </c>
    </row>
    <row r="96" spans="1:13">
      <c r="A96" s="119" t="s">
        <v>2490</v>
      </c>
      <c r="B96" s="119" t="s">
        <v>395</v>
      </c>
      <c r="C96" s="119">
        <v>92</v>
      </c>
      <c r="D96" s="119">
        <v>94.9</v>
      </c>
      <c r="E96" s="119">
        <v>90.75</v>
      </c>
      <c r="F96" s="119">
        <v>91.25</v>
      </c>
      <c r="G96" s="119">
        <v>91.35</v>
      </c>
      <c r="H96" s="119">
        <v>91.35</v>
      </c>
      <c r="I96" s="119">
        <v>172527</v>
      </c>
      <c r="J96" s="119">
        <v>16041442.800000001</v>
      </c>
      <c r="K96" s="121">
        <v>43158</v>
      </c>
      <c r="L96" s="119">
        <v>2068</v>
      </c>
      <c r="M96" s="119" t="s">
        <v>2491</v>
      </c>
    </row>
    <row r="97" spans="1:13">
      <c r="A97" s="119" t="s">
        <v>39</v>
      </c>
      <c r="B97" s="119" t="s">
        <v>395</v>
      </c>
      <c r="C97" s="119">
        <v>419.3</v>
      </c>
      <c r="D97" s="119">
        <v>419.5</v>
      </c>
      <c r="E97" s="119">
        <v>412</v>
      </c>
      <c r="F97" s="119">
        <v>416.3</v>
      </c>
      <c r="G97" s="119">
        <v>417.5</v>
      </c>
      <c r="H97" s="119">
        <v>416.7</v>
      </c>
      <c r="I97" s="119">
        <v>1240709</v>
      </c>
      <c r="J97" s="119">
        <v>516380848.30000001</v>
      </c>
      <c r="K97" s="121">
        <v>43158</v>
      </c>
      <c r="L97" s="119">
        <v>17461</v>
      </c>
      <c r="M97" s="119" t="s">
        <v>501</v>
      </c>
    </row>
    <row r="98" spans="1:13">
      <c r="A98" s="119" t="s">
        <v>2342</v>
      </c>
      <c r="B98" s="119" t="s">
        <v>395</v>
      </c>
      <c r="C98" s="119">
        <v>189.9</v>
      </c>
      <c r="D98" s="119">
        <v>190.05</v>
      </c>
      <c r="E98" s="119">
        <v>182.6</v>
      </c>
      <c r="F98" s="119">
        <v>184.05</v>
      </c>
      <c r="G98" s="119">
        <v>184</v>
      </c>
      <c r="H98" s="119">
        <v>187.65</v>
      </c>
      <c r="I98" s="119">
        <v>13378</v>
      </c>
      <c r="J98" s="119">
        <v>2484080.7999999998</v>
      </c>
      <c r="K98" s="121">
        <v>43158</v>
      </c>
      <c r="L98" s="119">
        <v>397</v>
      </c>
      <c r="M98" s="119" t="s">
        <v>502</v>
      </c>
    </row>
    <row r="99" spans="1:13">
      <c r="A99" s="119" t="s">
        <v>503</v>
      </c>
      <c r="B99" s="119" t="s">
        <v>395</v>
      </c>
      <c r="C99" s="119">
        <v>341.95</v>
      </c>
      <c r="D99" s="119">
        <v>374.8</v>
      </c>
      <c r="E99" s="119">
        <v>339.3</v>
      </c>
      <c r="F99" s="119">
        <v>349.85</v>
      </c>
      <c r="G99" s="119">
        <v>347</v>
      </c>
      <c r="H99" s="119">
        <v>340.85</v>
      </c>
      <c r="I99" s="119">
        <v>989537</v>
      </c>
      <c r="J99" s="119">
        <v>351503645.19999999</v>
      </c>
      <c r="K99" s="121">
        <v>43158</v>
      </c>
      <c r="L99" s="119">
        <v>18024</v>
      </c>
      <c r="M99" s="119" t="s">
        <v>504</v>
      </c>
    </row>
    <row r="100" spans="1:13">
      <c r="A100" s="119" t="s">
        <v>505</v>
      </c>
      <c r="B100" s="119" t="s">
        <v>395</v>
      </c>
      <c r="C100" s="119">
        <v>350.05</v>
      </c>
      <c r="D100" s="119">
        <v>354.55</v>
      </c>
      <c r="E100" s="119">
        <v>350</v>
      </c>
      <c r="F100" s="119">
        <v>351.2</v>
      </c>
      <c r="G100" s="119">
        <v>350.9</v>
      </c>
      <c r="H100" s="119">
        <v>349.35</v>
      </c>
      <c r="I100" s="119">
        <v>2850</v>
      </c>
      <c r="J100" s="119">
        <v>1002748.4</v>
      </c>
      <c r="K100" s="121">
        <v>43158</v>
      </c>
      <c r="L100" s="119">
        <v>118</v>
      </c>
      <c r="M100" s="119" t="s">
        <v>506</v>
      </c>
    </row>
    <row r="101" spans="1:13">
      <c r="A101" s="119" t="s">
        <v>2354</v>
      </c>
      <c r="B101" s="119" t="s">
        <v>395</v>
      </c>
      <c r="C101" s="119">
        <v>80.099999999999994</v>
      </c>
      <c r="D101" s="119">
        <v>82</v>
      </c>
      <c r="E101" s="119">
        <v>80</v>
      </c>
      <c r="F101" s="119">
        <v>80.45</v>
      </c>
      <c r="G101" s="119">
        <v>80.75</v>
      </c>
      <c r="H101" s="119">
        <v>80.349999999999994</v>
      </c>
      <c r="I101" s="119">
        <v>8583</v>
      </c>
      <c r="J101" s="119">
        <v>692223.2</v>
      </c>
      <c r="K101" s="121">
        <v>43158</v>
      </c>
      <c r="L101" s="119">
        <v>113</v>
      </c>
      <c r="M101" s="119" t="s">
        <v>2355</v>
      </c>
    </row>
    <row r="102" spans="1:13">
      <c r="A102" s="119" t="s">
        <v>507</v>
      </c>
      <c r="B102" s="119" t="s">
        <v>395</v>
      </c>
      <c r="C102" s="119">
        <v>80.3</v>
      </c>
      <c r="D102" s="119">
        <v>80.5</v>
      </c>
      <c r="E102" s="119">
        <v>77.599999999999994</v>
      </c>
      <c r="F102" s="119">
        <v>78.099999999999994</v>
      </c>
      <c r="G102" s="119">
        <v>77.95</v>
      </c>
      <c r="H102" s="119">
        <v>79.599999999999994</v>
      </c>
      <c r="I102" s="119">
        <v>75106</v>
      </c>
      <c r="J102" s="119">
        <v>5923904.7000000002</v>
      </c>
      <c r="K102" s="121">
        <v>43158</v>
      </c>
      <c r="L102" s="119">
        <v>598</v>
      </c>
      <c r="M102" s="119" t="s">
        <v>508</v>
      </c>
    </row>
    <row r="103" spans="1:13">
      <c r="A103" s="119" t="s">
        <v>509</v>
      </c>
      <c r="B103" s="119" t="s">
        <v>395</v>
      </c>
      <c r="C103" s="119">
        <v>172.2</v>
      </c>
      <c r="D103" s="119">
        <v>173</v>
      </c>
      <c r="E103" s="119">
        <v>171.35</v>
      </c>
      <c r="F103" s="119">
        <v>172.7</v>
      </c>
      <c r="G103" s="119">
        <v>173</v>
      </c>
      <c r="H103" s="119">
        <v>171.3</v>
      </c>
      <c r="I103" s="119">
        <v>46023</v>
      </c>
      <c r="J103" s="119">
        <v>7934118.7000000002</v>
      </c>
      <c r="K103" s="121">
        <v>43158</v>
      </c>
      <c r="L103" s="119">
        <v>1006</v>
      </c>
      <c r="M103" s="119" t="s">
        <v>510</v>
      </c>
    </row>
    <row r="104" spans="1:13">
      <c r="A104" s="119" t="s">
        <v>511</v>
      </c>
      <c r="B104" s="119" t="s">
        <v>395</v>
      </c>
      <c r="C104" s="119">
        <v>30.5</v>
      </c>
      <c r="D104" s="119">
        <v>31.2</v>
      </c>
      <c r="E104" s="119">
        <v>29.1</v>
      </c>
      <c r="F104" s="119">
        <v>29.4</v>
      </c>
      <c r="G104" s="119">
        <v>29.2</v>
      </c>
      <c r="H104" s="119">
        <v>30.2</v>
      </c>
      <c r="I104" s="119">
        <v>184601</v>
      </c>
      <c r="J104" s="119">
        <v>5550258.5999999996</v>
      </c>
      <c r="K104" s="121">
        <v>43158</v>
      </c>
      <c r="L104" s="119">
        <v>837</v>
      </c>
      <c r="M104" s="119" t="s">
        <v>512</v>
      </c>
    </row>
    <row r="105" spans="1:13">
      <c r="A105" s="119" t="s">
        <v>513</v>
      </c>
      <c r="B105" s="119" t="s">
        <v>395</v>
      </c>
      <c r="C105" s="119">
        <v>224.7</v>
      </c>
      <c r="D105" s="119">
        <v>224.95</v>
      </c>
      <c r="E105" s="119">
        <v>220.3</v>
      </c>
      <c r="F105" s="119">
        <v>221.85</v>
      </c>
      <c r="G105" s="119">
        <v>221.9</v>
      </c>
      <c r="H105" s="119">
        <v>222.8</v>
      </c>
      <c r="I105" s="119">
        <v>90781</v>
      </c>
      <c r="J105" s="119">
        <v>20223201.149999999</v>
      </c>
      <c r="K105" s="121">
        <v>43158</v>
      </c>
      <c r="L105" s="119">
        <v>1380</v>
      </c>
      <c r="M105" s="119" t="s">
        <v>514</v>
      </c>
    </row>
    <row r="106" spans="1:13">
      <c r="A106" s="119" t="s">
        <v>40</v>
      </c>
      <c r="B106" s="119" t="s">
        <v>395</v>
      </c>
      <c r="C106" s="119">
        <v>137.69999999999999</v>
      </c>
      <c r="D106" s="119">
        <v>138.5</v>
      </c>
      <c r="E106" s="119">
        <v>136.5</v>
      </c>
      <c r="F106" s="119">
        <v>137.69999999999999</v>
      </c>
      <c r="G106" s="119">
        <v>138</v>
      </c>
      <c r="H106" s="119">
        <v>136.80000000000001</v>
      </c>
      <c r="I106" s="119">
        <v>9397195</v>
      </c>
      <c r="J106" s="119">
        <v>1291867255.3499999</v>
      </c>
      <c r="K106" s="121">
        <v>43158</v>
      </c>
      <c r="L106" s="119">
        <v>35652</v>
      </c>
      <c r="M106" s="119" t="s">
        <v>515</v>
      </c>
    </row>
    <row r="107" spans="1:13">
      <c r="A107" s="119" t="s">
        <v>41</v>
      </c>
      <c r="B107" s="119" t="s">
        <v>395</v>
      </c>
      <c r="C107" s="119">
        <v>1104.8</v>
      </c>
      <c r="D107" s="119">
        <v>1113</v>
      </c>
      <c r="E107" s="119">
        <v>1098.95</v>
      </c>
      <c r="F107" s="119">
        <v>1110.3499999999999</v>
      </c>
      <c r="G107" s="119">
        <v>1111.5</v>
      </c>
      <c r="H107" s="119">
        <v>1104.8</v>
      </c>
      <c r="I107" s="119">
        <v>610498</v>
      </c>
      <c r="J107" s="119">
        <v>676312230.45000005</v>
      </c>
      <c r="K107" s="121">
        <v>43158</v>
      </c>
      <c r="L107" s="119">
        <v>21282</v>
      </c>
      <c r="M107" s="119" t="s">
        <v>516</v>
      </c>
    </row>
    <row r="108" spans="1:13">
      <c r="A108" s="119" t="s">
        <v>517</v>
      </c>
      <c r="B108" s="119" t="s">
        <v>395</v>
      </c>
      <c r="C108" s="119">
        <v>498.1</v>
      </c>
      <c r="D108" s="119">
        <v>504.3</v>
      </c>
      <c r="E108" s="119">
        <v>495.4</v>
      </c>
      <c r="F108" s="119">
        <v>497.85</v>
      </c>
      <c r="G108" s="119">
        <v>496.8</v>
      </c>
      <c r="H108" s="119">
        <v>497.4</v>
      </c>
      <c r="I108" s="119">
        <v>30156</v>
      </c>
      <c r="J108" s="119">
        <v>15045181.75</v>
      </c>
      <c r="K108" s="121">
        <v>43158</v>
      </c>
      <c r="L108" s="119">
        <v>1731</v>
      </c>
      <c r="M108" s="119" t="s">
        <v>518</v>
      </c>
    </row>
    <row r="109" spans="1:13">
      <c r="A109" s="119" t="s">
        <v>2647</v>
      </c>
      <c r="B109" s="119" t="s">
        <v>395</v>
      </c>
      <c r="C109" s="119">
        <v>413.5</v>
      </c>
      <c r="D109" s="119">
        <v>420</v>
      </c>
      <c r="E109" s="119">
        <v>411.1</v>
      </c>
      <c r="F109" s="119">
        <v>417.8</v>
      </c>
      <c r="G109" s="119">
        <v>411.1</v>
      </c>
      <c r="H109" s="119">
        <v>417.8</v>
      </c>
      <c r="I109" s="119">
        <v>986</v>
      </c>
      <c r="J109" s="119">
        <v>410726.2</v>
      </c>
      <c r="K109" s="121">
        <v>43158</v>
      </c>
      <c r="L109" s="119">
        <v>23</v>
      </c>
      <c r="M109" s="119" t="s">
        <v>2648</v>
      </c>
    </row>
    <row r="110" spans="1:13">
      <c r="A110" s="119" t="s">
        <v>3054</v>
      </c>
      <c r="B110" s="119" t="s">
        <v>395</v>
      </c>
      <c r="C110" s="119">
        <v>4.8</v>
      </c>
      <c r="D110" s="119">
        <v>4.8499999999999996</v>
      </c>
      <c r="E110" s="119">
        <v>4.6500000000000004</v>
      </c>
      <c r="F110" s="119">
        <v>4.7</v>
      </c>
      <c r="G110" s="119">
        <v>4.75</v>
      </c>
      <c r="H110" s="119">
        <v>4.8</v>
      </c>
      <c r="I110" s="119">
        <v>170061</v>
      </c>
      <c r="J110" s="119">
        <v>807663.25</v>
      </c>
      <c r="K110" s="121">
        <v>43158</v>
      </c>
      <c r="L110" s="119">
        <v>151</v>
      </c>
      <c r="M110" s="119" t="s">
        <v>3055</v>
      </c>
    </row>
    <row r="111" spans="1:13">
      <c r="A111" s="119" t="s">
        <v>519</v>
      </c>
      <c r="B111" s="119" t="s">
        <v>395</v>
      </c>
      <c r="C111" s="119">
        <v>598.9</v>
      </c>
      <c r="D111" s="119">
        <v>598.9</v>
      </c>
      <c r="E111" s="119">
        <v>585</v>
      </c>
      <c r="F111" s="119">
        <v>591.15</v>
      </c>
      <c r="G111" s="119">
        <v>595</v>
      </c>
      <c r="H111" s="119">
        <v>594.29999999999995</v>
      </c>
      <c r="I111" s="119">
        <v>13818</v>
      </c>
      <c r="J111" s="119">
        <v>8157237.1500000004</v>
      </c>
      <c r="K111" s="121">
        <v>43158</v>
      </c>
      <c r="L111" s="119">
        <v>765</v>
      </c>
      <c r="M111" s="119" t="s">
        <v>520</v>
      </c>
    </row>
    <row r="112" spans="1:13">
      <c r="A112" s="119" t="s">
        <v>3501</v>
      </c>
      <c r="B112" s="119" t="s">
        <v>395</v>
      </c>
      <c r="C112" s="119">
        <v>180</v>
      </c>
      <c r="D112" s="119">
        <v>182.45</v>
      </c>
      <c r="E112" s="119">
        <v>173.1</v>
      </c>
      <c r="F112" s="119">
        <v>175.2</v>
      </c>
      <c r="G112" s="119">
        <v>174.15</v>
      </c>
      <c r="H112" s="119">
        <v>181.55</v>
      </c>
      <c r="I112" s="119">
        <v>1145778</v>
      </c>
      <c r="J112" s="119">
        <v>201372580.40000001</v>
      </c>
      <c r="K112" s="121">
        <v>43158</v>
      </c>
      <c r="L112" s="119">
        <v>36108</v>
      </c>
      <c r="M112" s="119" t="s">
        <v>3502</v>
      </c>
    </row>
    <row r="113" spans="1:13">
      <c r="A113" s="119" t="s">
        <v>521</v>
      </c>
      <c r="B113" s="119" t="s">
        <v>395</v>
      </c>
      <c r="C113" s="119">
        <v>830</v>
      </c>
      <c r="D113" s="119">
        <v>889.2</v>
      </c>
      <c r="E113" s="119">
        <v>828.05</v>
      </c>
      <c r="F113" s="119">
        <v>873.35</v>
      </c>
      <c r="G113" s="119">
        <v>876.3</v>
      </c>
      <c r="H113" s="119">
        <v>815.8</v>
      </c>
      <c r="I113" s="119">
        <v>505177</v>
      </c>
      <c r="J113" s="119">
        <v>438244558.44999999</v>
      </c>
      <c r="K113" s="121">
        <v>43158</v>
      </c>
      <c r="L113" s="119">
        <v>12382</v>
      </c>
      <c r="M113" s="119" t="s">
        <v>522</v>
      </c>
    </row>
    <row r="114" spans="1:13">
      <c r="A114" s="119" t="s">
        <v>523</v>
      </c>
      <c r="B114" s="119" t="s">
        <v>395</v>
      </c>
      <c r="C114" s="119">
        <v>95.6</v>
      </c>
      <c r="D114" s="119">
        <v>96.5</v>
      </c>
      <c r="E114" s="119">
        <v>91.7</v>
      </c>
      <c r="F114" s="119">
        <v>91.95</v>
      </c>
      <c r="G114" s="119">
        <v>91.85</v>
      </c>
      <c r="H114" s="119">
        <v>94.9</v>
      </c>
      <c r="I114" s="119">
        <v>369593</v>
      </c>
      <c r="J114" s="119">
        <v>34541957.600000001</v>
      </c>
      <c r="K114" s="121">
        <v>43158</v>
      </c>
      <c r="L114" s="119">
        <v>3339</v>
      </c>
      <c r="M114" s="119" t="s">
        <v>524</v>
      </c>
    </row>
    <row r="115" spans="1:13">
      <c r="A115" s="119" t="s">
        <v>525</v>
      </c>
      <c r="B115" s="119" t="s">
        <v>395</v>
      </c>
      <c r="C115" s="119">
        <v>1021.4</v>
      </c>
      <c r="D115" s="119">
        <v>1021.5</v>
      </c>
      <c r="E115" s="119">
        <v>1008.9</v>
      </c>
      <c r="F115" s="119">
        <v>1009.4</v>
      </c>
      <c r="G115" s="119">
        <v>1010</v>
      </c>
      <c r="H115" s="119">
        <v>1019.05</v>
      </c>
      <c r="I115" s="119">
        <v>2847</v>
      </c>
      <c r="J115" s="119">
        <v>2889812.95</v>
      </c>
      <c r="K115" s="121">
        <v>43158</v>
      </c>
      <c r="L115" s="119">
        <v>166</v>
      </c>
      <c r="M115" s="119" t="s">
        <v>526</v>
      </c>
    </row>
    <row r="116" spans="1:13">
      <c r="A116" s="119" t="s">
        <v>2960</v>
      </c>
      <c r="B116" s="119" t="s">
        <v>395</v>
      </c>
      <c r="C116" s="119">
        <v>131.19999999999999</v>
      </c>
      <c r="D116" s="119">
        <v>131.9</v>
      </c>
      <c r="E116" s="119">
        <v>128.6</v>
      </c>
      <c r="F116" s="119">
        <v>129.55000000000001</v>
      </c>
      <c r="G116" s="119">
        <v>129.4</v>
      </c>
      <c r="H116" s="119">
        <v>130.94999999999999</v>
      </c>
      <c r="I116" s="119">
        <v>173466</v>
      </c>
      <c r="J116" s="119">
        <v>22568567.350000001</v>
      </c>
      <c r="K116" s="121">
        <v>43158</v>
      </c>
      <c r="L116" s="119">
        <v>1860</v>
      </c>
      <c r="M116" s="119" t="s">
        <v>2961</v>
      </c>
    </row>
    <row r="117" spans="1:13">
      <c r="A117" s="119" t="s">
        <v>527</v>
      </c>
      <c r="B117" s="119" t="s">
        <v>395</v>
      </c>
      <c r="C117" s="119">
        <v>630</v>
      </c>
      <c r="D117" s="119">
        <v>641.15</v>
      </c>
      <c r="E117" s="119">
        <v>627.04999999999995</v>
      </c>
      <c r="F117" s="119">
        <v>634.9</v>
      </c>
      <c r="G117" s="119">
        <v>634.5</v>
      </c>
      <c r="H117" s="119">
        <v>634.85</v>
      </c>
      <c r="I117" s="119">
        <v>3615</v>
      </c>
      <c r="J117" s="119">
        <v>2284219.25</v>
      </c>
      <c r="K117" s="121">
        <v>43158</v>
      </c>
      <c r="L117" s="119">
        <v>219</v>
      </c>
      <c r="M117" s="119" t="s">
        <v>528</v>
      </c>
    </row>
    <row r="118" spans="1:13">
      <c r="A118" s="119" t="s">
        <v>529</v>
      </c>
      <c r="B118" s="119" t="s">
        <v>395</v>
      </c>
      <c r="C118" s="119">
        <v>96.45</v>
      </c>
      <c r="D118" s="119">
        <v>96.9</v>
      </c>
      <c r="E118" s="119">
        <v>93.2</v>
      </c>
      <c r="F118" s="119">
        <v>93.8</v>
      </c>
      <c r="G118" s="119">
        <v>94</v>
      </c>
      <c r="H118" s="119">
        <v>95.9</v>
      </c>
      <c r="I118" s="119">
        <v>197687</v>
      </c>
      <c r="J118" s="119">
        <v>18683272.550000001</v>
      </c>
      <c r="K118" s="121">
        <v>43158</v>
      </c>
      <c r="L118" s="119">
        <v>1296</v>
      </c>
      <c r="M118" s="119" t="s">
        <v>530</v>
      </c>
    </row>
    <row r="119" spans="1:13">
      <c r="A119" s="119" t="s">
        <v>531</v>
      </c>
      <c r="B119" s="119" t="s">
        <v>395</v>
      </c>
      <c r="C119" s="119">
        <v>2690</v>
      </c>
      <c r="D119" s="119">
        <v>2740</v>
      </c>
      <c r="E119" s="119">
        <v>2660.05</v>
      </c>
      <c r="F119" s="119">
        <v>2708.85</v>
      </c>
      <c r="G119" s="119">
        <v>2700</v>
      </c>
      <c r="H119" s="119">
        <v>2677.35</v>
      </c>
      <c r="I119" s="119">
        <v>5642</v>
      </c>
      <c r="J119" s="119">
        <v>15218305.1</v>
      </c>
      <c r="K119" s="121">
        <v>43158</v>
      </c>
      <c r="L119" s="119">
        <v>1577</v>
      </c>
      <c r="M119" s="119" t="s">
        <v>532</v>
      </c>
    </row>
    <row r="120" spans="1:13">
      <c r="A120" s="119" t="s">
        <v>533</v>
      </c>
      <c r="B120" s="119" t="s">
        <v>395</v>
      </c>
      <c r="C120" s="119">
        <v>422.05</v>
      </c>
      <c r="D120" s="119">
        <v>428.5</v>
      </c>
      <c r="E120" s="119">
        <v>420.1</v>
      </c>
      <c r="F120" s="119">
        <v>426.95</v>
      </c>
      <c r="G120" s="119">
        <v>428.5</v>
      </c>
      <c r="H120" s="119">
        <v>419.2</v>
      </c>
      <c r="I120" s="119">
        <v>14318</v>
      </c>
      <c r="J120" s="119">
        <v>6088505.3499999996</v>
      </c>
      <c r="K120" s="121">
        <v>43158</v>
      </c>
      <c r="L120" s="119">
        <v>860</v>
      </c>
      <c r="M120" s="119" t="s">
        <v>534</v>
      </c>
    </row>
    <row r="121" spans="1:13">
      <c r="A121" s="119" t="s">
        <v>2565</v>
      </c>
      <c r="B121" s="119" t="s">
        <v>395</v>
      </c>
      <c r="C121" s="119">
        <v>600</v>
      </c>
      <c r="D121" s="119">
        <v>600</v>
      </c>
      <c r="E121" s="119">
        <v>585</v>
      </c>
      <c r="F121" s="119">
        <v>587.95000000000005</v>
      </c>
      <c r="G121" s="119">
        <v>585</v>
      </c>
      <c r="H121" s="119">
        <v>592.54999999999995</v>
      </c>
      <c r="I121" s="119">
        <v>73100</v>
      </c>
      <c r="J121" s="119">
        <v>43161480.200000003</v>
      </c>
      <c r="K121" s="121">
        <v>43158</v>
      </c>
      <c r="L121" s="119">
        <v>2973</v>
      </c>
      <c r="M121" s="119" t="s">
        <v>2566</v>
      </c>
    </row>
    <row r="122" spans="1:13">
      <c r="A122" s="119" t="s">
        <v>535</v>
      </c>
      <c r="B122" s="119" t="s">
        <v>395</v>
      </c>
      <c r="C122" s="119">
        <v>219.55</v>
      </c>
      <c r="D122" s="119">
        <v>224</v>
      </c>
      <c r="E122" s="119">
        <v>214.05</v>
      </c>
      <c r="F122" s="119">
        <v>214.5</v>
      </c>
      <c r="G122" s="119">
        <v>214.05</v>
      </c>
      <c r="H122" s="119">
        <v>219.4</v>
      </c>
      <c r="I122" s="119">
        <v>63598</v>
      </c>
      <c r="J122" s="119">
        <v>13739451.199999999</v>
      </c>
      <c r="K122" s="121">
        <v>43158</v>
      </c>
      <c r="L122" s="119">
        <v>610</v>
      </c>
      <c r="M122" s="119" t="s">
        <v>536</v>
      </c>
    </row>
    <row r="123" spans="1:13">
      <c r="A123" s="119" t="s">
        <v>42</v>
      </c>
      <c r="B123" s="119" t="s">
        <v>395</v>
      </c>
      <c r="C123" s="119">
        <v>615</v>
      </c>
      <c r="D123" s="119">
        <v>620.29999999999995</v>
      </c>
      <c r="E123" s="119">
        <v>611</v>
      </c>
      <c r="F123" s="119">
        <v>614.4</v>
      </c>
      <c r="G123" s="119">
        <v>614.25</v>
      </c>
      <c r="H123" s="119">
        <v>615.04999999999995</v>
      </c>
      <c r="I123" s="119">
        <v>1780359</v>
      </c>
      <c r="J123" s="119">
        <v>1095747730.3</v>
      </c>
      <c r="K123" s="121">
        <v>43158</v>
      </c>
      <c r="L123" s="119">
        <v>32364</v>
      </c>
      <c r="M123" s="119" t="s">
        <v>537</v>
      </c>
    </row>
    <row r="124" spans="1:13">
      <c r="A124" s="119" t="s">
        <v>2444</v>
      </c>
      <c r="B124" s="119" t="s">
        <v>395</v>
      </c>
      <c r="C124" s="119">
        <v>66.55</v>
      </c>
      <c r="D124" s="119">
        <v>68.05</v>
      </c>
      <c r="E124" s="119">
        <v>65.099999999999994</v>
      </c>
      <c r="F124" s="119">
        <v>66.900000000000006</v>
      </c>
      <c r="G124" s="119">
        <v>67.650000000000006</v>
      </c>
      <c r="H124" s="119">
        <v>67</v>
      </c>
      <c r="I124" s="119">
        <v>39050</v>
      </c>
      <c r="J124" s="119">
        <v>2595176.65</v>
      </c>
      <c r="K124" s="121">
        <v>43158</v>
      </c>
      <c r="L124" s="119">
        <v>357</v>
      </c>
      <c r="M124" s="119" t="s">
        <v>2445</v>
      </c>
    </row>
    <row r="125" spans="1:13">
      <c r="A125" s="119" t="s">
        <v>538</v>
      </c>
      <c r="B125" s="119" t="s">
        <v>395</v>
      </c>
      <c r="C125" s="119">
        <v>1565</v>
      </c>
      <c r="D125" s="119">
        <v>1576.85</v>
      </c>
      <c r="E125" s="119">
        <v>1531</v>
      </c>
      <c r="F125" s="119">
        <v>1534</v>
      </c>
      <c r="G125" s="119">
        <v>1531.05</v>
      </c>
      <c r="H125" s="119">
        <v>1542.75</v>
      </c>
      <c r="I125" s="119">
        <v>10385</v>
      </c>
      <c r="J125" s="119">
        <v>16111169.65</v>
      </c>
      <c r="K125" s="121">
        <v>43158</v>
      </c>
      <c r="L125" s="119">
        <v>1150</v>
      </c>
      <c r="M125" s="119" t="s">
        <v>539</v>
      </c>
    </row>
    <row r="126" spans="1:13">
      <c r="A126" s="119" t="s">
        <v>3056</v>
      </c>
      <c r="B126" s="119" t="s">
        <v>395</v>
      </c>
      <c r="C126" s="119">
        <v>86</v>
      </c>
      <c r="D126" s="119">
        <v>86.6</v>
      </c>
      <c r="E126" s="119">
        <v>83.5</v>
      </c>
      <c r="F126" s="119">
        <v>84.45</v>
      </c>
      <c r="G126" s="119">
        <v>85.2</v>
      </c>
      <c r="H126" s="119">
        <v>86.6</v>
      </c>
      <c r="I126" s="119">
        <v>7126</v>
      </c>
      <c r="J126" s="119">
        <v>603519.94999999995</v>
      </c>
      <c r="K126" s="121">
        <v>43158</v>
      </c>
      <c r="L126" s="119">
        <v>255</v>
      </c>
      <c r="M126" s="119" t="s">
        <v>3057</v>
      </c>
    </row>
    <row r="127" spans="1:13">
      <c r="A127" s="119" t="s">
        <v>2837</v>
      </c>
      <c r="B127" s="119" t="s">
        <v>395</v>
      </c>
      <c r="C127" s="119">
        <v>78.75</v>
      </c>
      <c r="D127" s="119">
        <v>78.75</v>
      </c>
      <c r="E127" s="119">
        <v>75.849999999999994</v>
      </c>
      <c r="F127" s="119">
        <v>76.05</v>
      </c>
      <c r="G127" s="119">
        <v>76.05</v>
      </c>
      <c r="H127" s="119">
        <v>76.599999999999994</v>
      </c>
      <c r="I127" s="119">
        <v>7881</v>
      </c>
      <c r="J127" s="119">
        <v>600814.55000000005</v>
      </c>
      <c r="K127" s="121">
        <v>43158</v>
      </c>
      <c r="L127" s="119">
        <v>123</v>
      </c>
      <c r="M127" s="119" t="s">
        <v>2838</v>
      </c>
    </row>
    <row r="128" spans="1:13">
      <c r="A128" s="119" t="s">
        <v>2900</v>
      </c>
      <c r="B128" s="119" t="s">
        <v>395</v>
      </c>
      <c r="C128" s="119">
        <v>671.5</v>
      </c>
      <c r="D128" s="119">
        <v>714.65</v>
      </c>
      <c r="E128" s="119">
        <v>671.5</v>
      </c>
      <c r="F128" s="119">
        <v>691.6</v>
      </c>
      <c r="G128" s="119">
        <v>690</v>
      </c>
      <c r="H128" s="119">
        <v>678.75</v>
      </c>
      <c r="I128" s="119">
        <v>19338</v>
      </c>
      <c r="J128" s="119">
        <v>13469717.5</v>
      </c>
      <c r="K128" s="121">
        <v>43158</v>
      </c>
      <c r="L128" s="119">
        <v>1274</v>
      </c>
      <c r="M128" s="119" t="s">
        <v>2901</v>
      </c>
    </row>
    <row r="129" spans="1:13">
      <c r="A129" s="119" t="s">
        <v>540</v>
      </c>
      <c r="B129" s="119" t="s">
        <v>395</v>
      </c>
      <c r="C129" s="119">
        <v>2471.6999999999998</v>
      </c>
      <c r="D129" s="119">
        <v>2471.6999999999998</v>
      </c>
      <c r="E129" s="119">
        <v>2372</v>
      </c>
      <c r="F129" s="119">
        <v>2395.6999999999998</v>
      </c>
      <c r="G129" s="119">
        <v>2394</v>
      </c>
      <c r="H129" s="119">
        <v>2455.4</v>
      </c>
      <c r="I129" s="119">
        <v>86124</v>
      </c>
      <c r="J129" s="119">
        <v>206729119.65000001</v>
      </c>
      <c r="K129" s="121">
        <v>43158</v>
      </c>
      <c r="L129" s="119">
        <v>13537</v>
      </c>
      <c r="M129" s="119" t="s">
        <v>541</v>
      </c>
    </row>
    <row r="130" spans="1:13">
      <c r="A130" s="119" t="s">
        <v>542</v>
      </c>
      <c r="B130" s="119" t="s">
        <v>395</v>
      </c>
      <c r="C130" s="119">
        <v>42.05</v>
      </c>
      <c r="D130" s="119">
        <v>42.05</v>
      </c>
      <c r="E130" s="119">
        <v>41.1</v>
      </c>
      <c r="F130" s="119">
        <v>41.3</v>
      </c>
      <c r="G130" s="119">
        <v>41.2</v>
      </c>
      <c r="H130" s="119">
        <v>41.65</v>
      </c>
      <c r="I130" s="119">
        <v>124187</v>
      </c>
      <c r="J130" s="119">
        <v>5148832.3499999996</v>
      </c>
      <c r="K130" s="121">
        <v>43158</v>
      </c>
      <c r="L130" s="119">
        <v>613</v>
      </c>
      <c r="M130" s="119" t="s">
        <v>543</v>
      </c>
    </row>
    <row r="131" spans="1:13">
      <c r="A131" s="119" t="s">
        <v>43</v>
      </c>
      <c r="B131" s="119" t="s">
        <v>395</v>
      </c>
      <c r="C131" s="119">
        <v>551.6</v>
      </c>
      <c r="D131" s="119">
        <v>551.6</v>
      </c>
      <c r="E131" s="119">
        <v>536.15</v>
      </c>
      <c r="F131" s="119">
        <v>538.4</v>
      </c>
      <c r="G131" s="119">
        <v>539.5</v>
      </c>
      <c r="H131" s="119">
        <v>552.29999999999995</v>
      </c>
      <c r="I131" s="119">
        <v>4136383</v>
      </c>
      <c r="J131" s="119">
        <v>2246284235.8499999</v>
      </c>
      <c r="K131" s="121">
        <v>43158</v>
      </c>
      <c r="L131" s="119">
        <v>54454</v>
      </c>
      <c r="M131" s="119" t="s">
        <v>544</v>
      </c>
    </row>
    <row r="132" spans="1:13">
      <c r="A132" s="119" t="s">
        <v>545</v>
      </c>
      <c r="B132" s="119" t="s">
        <v>395</v>
      </c>
      <c r="C132" s="119">
        <v>169.05</v>
      </c>
      <c r="D132" s="119">
        <v>171.2</v>
      </c>
      <c r="E132" s="119">
        <v>168.85</v>
      </c>
      <c r="F132" s="119">
        <v>169.35</v>
      </c>
      <c r="G132" s="119">
        <v>169.1</v>
      </c>
      <c r="H132" s="119">
        <v>169.05</v>
      </c>
      <c r="I132" s="119">
        <v>44977</v>
      </c>
      <c r="J132" s="119">
        <v>7641176.8499999996</v>
      </c>
      <c r="K132" s="121">
        <v>43158</v>
      </c>
      <c r="L132" s="119">
        <v>684</v>
      </c>
      <c r="M132" s="119" t="s">
        <v>546</v>
      </c>
    </row>
    <row r="133" spans="1:13">
      <c r="A133" s="119" t="s">
        <v>2765</v>
      </c>
      <c r="B133" s="119" t="s">
        <v>395</v>
      </c>
      <c r="C133" s="119">
        <v>2662.1</v>
      </c>
      <c r="D133" s="119">
        <v>2779</v>
      </c>
      <c r="E133" s="119">
        <v>2662.1</v>
      </c>
      <c r="F133" s="119">
        <v>2710</v>
      </c>
      <c r="G133" s="119">
        <v>2710</v>
      </c>
      <c r="H133" s="119">
        <v>2673.65</v>
      </c>
      <c r="I133" s="119">
        <v>513</v>
      </c>
      <c r="J133" s="119">
        <v>1402653.55</v>
      </c>
      <c r="K133" s="121">
        <v>43158</v>
      </c>
      <c r="L133" s="119">
        <v>41</v>
      </c>
      <c r="M133" s="119" t="s">
        <v>2766</v>
      </c>
    </row>
    <row r="134" spans="1:13">
      <c r="A134" s="119" t="s">
        <v>3415</v>
      </c>
      <c r="B134" s="119" t="s">
        <v>395</v>
      </c>
      <c r="C134" s="119">
        <v>1065.33</v>
      </c>
      <c r="D134" s="119">
        <v>1065.33</v>
      </c>
      <c r="E134" s="119">
        <v>1065.33</v>
      </c>
      <c r="F134" s="119">
        <v>1065.33</v>
      </c>
      <c r="G134" s="119">
        <v>1065.33</v>
      </c>
      <c r="H134" s="119">
        <v>1066.31</v>
      </c>
      <c r="I134" s="119">
        <v>20</v>
      </c>
      <c r="J134" s="119">
        <v>21306.6</v>
      </c>
      <c r="K134" s="121">
        <v>43158</v>
      </c>
      <c r="L134" s="119">
        <v>1</v>
      </c>
      <c r="M134" s="119" t="s">
        <v>3416</v>
      </c>
    </row>
    <row r="135" spans="1:13">
      <c r="A135" s="119" t="s">
        <v>547</v>
      </c>
      <c r="B135" s="119" t="s">
        <v>395</v>
      </c>
      <c r="C135" s="119">
        <v>68.349999999999994</v>
      </c>
      <c r="D135" s="119">
        <v>70</v>
      </c>
      <c r="E135" s="119">
        <v>65.75</v>
      </c>
      <c r="F135" s="119">
        <v>69.150000000000006</v>
      </c>
      <c r="G135" s="119">
        <v>70</v>
      </c>
      <c r="H135" s="119">
        <v>67.25</v>
      </c>
      <c r="I135" s="119">
        <v>29988</v>
      </c>
      <c r="J135" s="119">
        <v>2036033.45</v>
      </c>
      <c r="K135" s="121">
        <v>43158</v>
      </c>
      <c r="L135" s="119">
        <v>245</v>
      </c>
      <c r="M135" s="119" t="s">
        <v>548</v>
      </c>
    </row>
    <row r="136" spans="1:13">
      <c r="A136" s="119" t="s">
        <v>2839</v>
      </c>
      <c r="B136" s="119" t="s">
        <v>395</v>
      </c>
      <c r="C136" s="119">
        <v>28.3</v>
      </c>
      <c r="D136" s="119">
        <v>28.3</v>
      </c>
      <c r="E136" s="119">
        <v>27.3</v>
      </c>
      <c r="F136" s="119">
        <v>27.45</v>
      </c>
      <c r="G136" s="119">
        <v>27.45</v>
      </c>
      <c r="H136" s="119">
        <v>27.75</v>
      </c>
      <c r="I136" s="119">
        <v>11962</v>
      </c>
      <c r="J136" s="119">
        <v>328258.95</v>
      </c>
      <c r="K136" s="121">
        <v>43158</v>
      </c>
      <c r="L136" s="119">
        <v>47</v>
      </c>
      <c r="M136" s="119" t="s">
        <v>2840</v>
      </c>
    </row>
    <row r="137" spans="1:13">
      <c r="A137" s="119" t="s">
        <v>3058</v>
      </c>
      <c r="B137" s="119" t="s">
        <v>395</v>
      </c>
      <c r="C137" s="119">
        <v>6.1</v>
      </c>
      <c r="D137" s="119">
        <v>6.25</v>
      </c>
      <c r="E137" s="119">
        <v>5.9</v>
      </c>
      <c r="F137" s="119">
        <v>6</v>
      </c>
      <c r="G137" s="119">
        <v>6.05</v>
      </c>
      <c r="H137" s="119">
        <v>6.1</v>
      </c>
      <c r="I137" s="119">
        <v>85001</v>
      </c>
      <c r="J137" s="119">
        <v>515898.95</v>
      </c>
      <c r="K137" s="121">
        <v>43158</v>
      </c>
      <c r="L137" s="119">
        <v>154</v>
      </c>
      <c r="M137" s="119" t="s">
        <v>3059</v>
      </c>
    </row>
    <row r="138" spans="1:13">
      <c r="A138" s="119" t="s">
        <v>44</v>
      </c>
      <c r="B138" s="119" t="s">
        <v>395</v>
      </c>
      <c r="C138" s="119">
        <v>3040</v>
      </c>
      <c r="D138" s="119">
        <v>3058</v>
      </c>
      <c r="E138" s="119">
        <v>3022</v>
      </c>
      <c r="F138" s="119">
        <v>3034.7</v>
      </c>
      <c r="G138" s="119">
        <v>3029.55</v>
      </c>
      <c r="H138" s="119">
        <v>3008.7</v>
      </c>
      <c r="I138" s="119">
        <v>325597</v>
      </c>
      <c r="J138" s="119">
        <v>988887393.29999995</v>
      </c>
      <c r="K138" s="121">
        <v>43158</v>
      </c>
      <c r="L138" s="119">
        <v>21431</v>
      </c>
      <c r="M138" s="119" t="s">
        <v>549</v>
      </c>
    </row>
    <row r="139" spans="1:13">
      <c r="A139" s="119" t="s">
        <v>550</v>
      </c>
      <c r="B139" s="119" t="s">
        <v>395</v>
      </c>
      <c r="C139" s="119">
        <v>486.15</v>
      </c>
      <c r="D139" s="119">
        <v>486.15</v>
      </c>
      <c r="E139" s="119">
        <v>484.4</v>
      </c>
      <c r="F139" s="119">
        <v>485</v>
      </c>
      <c r="G139" s="119">
        <v>484.5</v>
      </c>
      <c r="H139" s="119">
        <v>485.2</v>
      </c>
      <c r="I139" s="119">
        <v>7292</v>
      </c>
      <c r="J139" s="119">
        <v>3538284.2</v>
      </c>
      <c r="K139" s="121">
        <v>43158</v>
      </c>
      <c r="L139" s="119">
        <v>409</v>
      </c>
      <c r="M139" s="119" t="s">
        <v>551</v>
      </c>
    </row>
    <row r="140" spans="1:13">
      <c r="A140" s="119" t="s">
        <v>552</v>
      </c>
      <c r="B140" s="119" t="s">
        <v>395</v>
      </c>
      <c r="C140" s="119">
        <v>533.9</v>
      </c>
      <c r="D140" s="119">
        <v>545.70000000000005</v>
      </c>
      <c r="E140" s="119">
        <v>522</v>
      </c>
      <c r="F140" s="119">
        <v>540.1</v>
      </c>
      <c r="G140" s="119">
        <v>540.1</v>
      </c>
      <c r="H140" s="119">
        <v>529.1</v>
      </c>
      <c r="I140" s="119">
        <v>701325</v>
      </c>
      <c r="J140" s="119">
        <v>377833174</v>
      </c>
      <c r="K140" s="121">
        <v>43158</v>
      </c>
      <c r="L140" s="119">
        <v>16263</v>
      </c>
      <c r="M140" s="119" t="s">
        <v>553</v>
      </c>
    </row>
    <row r="141" spans="1:13">
      <c r="A141" s="119" t="s">
        <v>189</v>
      </c>
      <c r="B141" s="119" t="s">
        <v>395</v>
      </c>
      <c r="C141" s="119">
        <v>5208</v>
      </c>
      <c r="D141" s="119">
        <v>5227.5</v>
      </c>
      <c r="E141" s="119">
        <v>5101.1000000000004</v>
      </c>
      <c r="F141" s="119">
        <v>5121.3500000000004</v>
      </c>
      <c r="G141" s="119">
        <v>5120.1000000000004</v>
      </c>
      <c r="H141" s="119">
        <v>5192.95</v>
      </c>
      <c r="I141" s="119">
        <v>82961</v>
      </c>
      <c r="J141" s="119">
        <v>427389732.05000001</v>
      </c>
      <c r="K141" s="121">
        <v>43158</v>
      </c>
      <c r="L141" s="119">
        <v>10436</v>
      </c>
      <c r="M141" s="119" t="s">
        <v>554</v>
      </c>
    </row>
    <row r="142" spans="1:13">
      <c r="A142" s="119" t="s">
        <v>555</v>
      </c>
      <c r="B142" s="119" t="s">
        <v>395</v>
      </c>
      <c r="C142" s="119">
        <v>12.75</v>
      </c>
      <c r="D142" s="119">
        <v>12.85</v>
      </c>
      <c r="E142" s="119">
        <v>12.6</v>
      </c>
      <c r="F142" s="119">
        <v>12.7</v>
      </c>
      <c r="G142" s="119">
        <v>12.7</v>
      </c>
      <c r="H142" s="119">
        <v>12.9</v>
      </c>
      <c r="I142" s="119">
        <v>1524028</v>
      </c>
      <c r="J142" s="119">
        <v>19389412.800000001</v>
      </c>
      <c r="K142" s="121">
        <v>43158</v>
      </c>
      <c r="L142" s="119">
        <v>2227</v>
      </c>
      <c r="M142" s="119" t="s">
        <v>556</v>
      </c>
    </row>
    <row r="143" spans="1:13">
      <c r="A143" s="119" t="s">
        <v>557</v>
      </c>
      <c r="B143" s="119" t="s">
        <v>395</v>
      </c>
      <c r="C143" s="119">
        <v>2726</v>
      </c>
      <c r="D143" s="119">
        <v>2763</v>
      </c>
      <c r="E143" s="119">
        <v>2726</v>
      </c>
      <c r="F143" s="119">
        <v>2737.4</v>
      </c>
      <c r="G143" s="119">
        <v>2730.1</v>
      </c>
      <c r="H143" s="119">
        <v>2736.3</v>
      </c>
      <c r="I143" s="119">
        <v>6449</v>
      </c>
      <c r="J143" s="119">
        <v>17669204.399999999</v>
      </c>
      <c r="K143" s="121">
        <v>43158</v>
      </c>
      <c r="L143" s="119">
        <v>1429</v>
      </c>
      <c r="M143" s="119" t="s">
        <v>558</v>
      </c>
    </row>
    <row r="144" spans="1:13">
      <c r="A144" s="119" t="s">
        <v>188</v>
      </c>
      <c r="B144" s="119" t="s">
        <v>395</v>
      </c>
      <c r="C144" s="119">
        <v>1676</v>
      </c>
      <c r="D144" s="119">
        <v>1679.95</v>
      </c>
      <c r="E144" s="119">
        <v>1651</v>
      </c>
      <c r="F144" s="119">
        <v>1656.8</v>
      </c>
      <c r="G144" s="119">
        <v>1652.15</v>
      </c>
      <c r="H144" s="119">
        <v>1674.95</v>
      </c>
      <c r="I144" s="119">
        <v>605244</v>
      </c>
      <c r="J144" s="119">
        <v>1005108216.5</v>
      </c>
      <c r="K144" s="121">
        <v>43158</v>
      </c>
      <c r="L144" s="119">
        <v>31038</v>
      </c>
      <c r="M144" s="119" t="s">
        <v>2250</v>
      </c>
    </row>
    <row r="145" spans="1:13">
      <c r="A145" s="119" t="s">
        <v>559</v>
      </c>
      <c r="B145" s="119" t="s">
        <v>395</v>
      </c>
      <c r="C145" s="119">
        <v>143.05000000000001</v>
      </c>
      <c r="D145" s="119">
        <v>143.5</v>
      </c>
      <c r="E145" s="119">
        <v>138.1</v>
      </c>
      <c r="F145" s="119">
        <v>139.05000000000001</v>
      </c>
      <c r="G145" s="119">
        <v>138.9</v>
      </c>
      <c r="H145" s="119">
        <v>143.19999999999999</v>
      </c>
      <c r="I145" s="119">
        <v>273863</v>
      </c>
      <c r="J145" s="119">
        <v>38780604.950000003</v>
      </c>
      <c r="K145" s="121">
        <v>43158</v>
      </c>
      <c r="L145" s="119">
        <v>939</v>
      </c>
      <c r="M145" s="119" t="s">
        <v>560</v>
      </c>
    </row>
    <row r="146" spans="1:13">
      <c r="A146" s="119" t="s">
        <v>561</v>
      </c>
      <c r="B146" s="119" t="s">
        <v>395</v>
      </c>
      <c r="C146" s="119">
        <v>668</v>
      </c>
      <c r="D146" s="119">
        <v>670</v>
      </c>
      <c r="E146" s="119">
        <v>655.29999999999995</v>
      </c>
      <c r="F146" s="119">
        <v>661.15</v>
      </c>
      <c r="G146" s="119">
        <v>663</v>
      </c>
      <c r="H146" s="119">
        <v>663.55</v>
      </c>
      <c r="I146" s="119">
        <v>23293</v>
      </c>
      <c r="J146" s="119">
        <v>15442876.1</v>
      </c>
      <c r="K146" s="121">
        <v>43158</v>
      </c>
      <c r="L146" s="119">
        <v>1230</v>
      </c>
      <c r="M146" s="119" t="s">
        <v>562</v>
      </c>
    </row>
    <row r="147" spans="1:13">
      <c r="A147" s="119" t="s">
        <v>3060</v>
      </c>
      <c r="B147" s="119" t="s">
        <v>395</v>
      </c>
      <c r="C147" s="119">
        <v>77.95</v>
      </c>
      <c r="D147" s="119">
        <v>77.95</v>
      </c>
      <c r="E147" s="119">
        <v>72.2</v>
      </c>
      <c r="F147" s="119">
        <v>72.8</v>
      </c>
      <c r="G147" s="119">
        <v>72.5</v>
      </c>
      <c r="H147" s="119">
        <v>75.75</v>
      </c>
      <c r="I147" s="119">
        <v>18141</v>
      </c>
      <c r="J147" s="119">
        <v>1347302.7</v>
      </c>
      <c r="K147" s="121">
        <v>43158</v>
      </c>
      <c r="L147" s="119">
        <v>124</v>
      </c>
      <c r="M147" s="119" t="s">
        <v>3061</v>
      </c>
    </row>
    <row r="148" spans="1:13">
      <c r="A148" s="119" t="s">
        <v>563</v>
      </c>
      <c r="B148" s="119" t="s">
        <v>395</v>
      </c>
      <c r="C148" s="119">
        <v>1092</v>
      </c>
      <c r="D148" s="119">
        <v>1095</v>
      </c>
      <c r="E148" s="119">
        <v>1065.9000000000001</v>
      </c>
      <c r="F148" s="119">
        <v>1075.3</v>
      </c>
      <c r="G148" s="119">
        <v>1078</v>
      </c>
      <c r="H148" s="119">
        <v>1083.0999999999999</v>
      </c>
      <c r="I148" s="119">
        <v>353942</v>
      </c>
      <c r="J148" s="119">
        <v>380357027</v>
      </c>
      <c r="K148" s="121">
        <v>43158</v>
      </c>
      <c r="L148" s="119">
        <v>13437</v>
      </c>
      <c r="M148" s="119" t="s">
        <v>564</v>
      </c>
    </row>
    <row r="149" spans="1:13">
      <c r="A149" s="119" t="s">
        <v>565</v>
      </c>
      <c r="B149" s="119" t="s">
        <v>395</v>
      </c>
      <c r="C149" s="119">
        <v>13.85</v>
      </c>
      <c r="D149" s="119">
        <v>14.25</v>
      </c>
      <c r="E149" s="119">
        <v>13.6</v>
      </c>
      <c r="F149" s="119">
        <v>13.7</v>
      </c>
      <c r="G149" s="119">
        <v>13.8</v>
      </c>
      <c r="H149" s="119">
        <v>13.85</v>
      </c>
      <c r="I149" s="119">
        <v>1162492</v>
      </c>
      <c r="J149" s="119">
        <v>16122248.6</v>
      </c>
      <c r="K149" s="121">
        <v>43158</v>
      </c>
      <c r="L149" s="119">
        <v>1540</v>
      </c>
      <c r="M149" s="119" t="s">
        <v>566</v>
      </c>
    </row>
    <row r="150" spans="1:13">
      <c r="A150" s="119" t="s">
        <v>567</v>
      </c>
      <c r="B150" s="119" t="s">
        <v>395</v>
      </c>
      <c r="C150" s="119">
        <v>232.5</v>
      </c>
      <c r="D150" s="119">
        <v>234</v>
      </c>
      <c r="E150" s="119">
        <v>230.5</v>
      </c>
      <c r="F150" s="119">
        <v>231.05</v>
      </c>
      <c r="G150" s="119">
        <v>231.5</v>
      </c>
      <c r="H150" s="119">
        <v>231.75</v>
      </c>
      <c r="I150" s="119">
        <v>49275</v>
      </c>
      <c r="J150" s="119">
        <v>11430480.550000001</v>
      </c>
      <c r="K150" s="121">
        <v>43158</v>
      </c>
      <c r="L150" s="119">
        <v>933</v>
      </c>
      <c r="M150" s="119" t="s">
        <v>568</v>
      </c>
    </row>
    <row r="151" spans="1:13">
      <c r="A151" s="119" t="s">
        <v>569</v>
      </c>
      <c r="B151" s="119" t="s">
        <v>395</v>
      </c>
      <c r="C151" s="119">
        <v>96.55</v>
      </c>
      <c r="D151" s="119">
        <v>97.75</v>
      </c>
      <c r="E151" s="119">
        <v>94.5</v>
      </c>
      <c r="F151" s="119">
        <v>94.95</v>
      </c>
      <c r="G151" s="119">
        <v>94.5</v>
      </c>
      <c r="H151" s="119">
        <v>96</v>
      </c>
      <c r="I151" s="119">
        <v>27642</v>
      </c>
      <c r="J151" s="119">
        <v>2638956.2000000002</v>
      </c>
      <c r="K151" s="121">
        <v>43158</v>
      </c>
      <c r="L151" s="119">
        <v>294</v>
      </c>
      <c r="M151" s="119" t="s">
        <v>570</v>
      </c>
    </row>
    <row r="152" spans="1:13">
      <c r="A152" s="119" t="s">
        <v>571</v>
      </c>
      <c r="B152" s="119" t="s">
        <v>395</v>
      </c>
      <c r="C152" s="119">
        <v>117.4</v>
      </c>
      <c r="D152" s="119">
        <v>119.9</v>
      </c>
      <c r="E152" s="119">
        <v>116.95</v>
      </c>
      <c r="F152" s="119">
        <v>119.6</v>
      </c>
      <c r="G152" s="119">
        <v>119.5</v>
      </c>
      <c r="H152" s="119">
        <v>117.7</v>
      </c>
      <c r="I152" s="119">
        <v>2299564</v>
      </c>
      <c r="J152" s="119">
        <v>272735612.75</v>
      </c>
      <c r="K152" s="121">
        <v>43158</v>
      </c>
      <c r="L152" s="119">
        <v>10947</v>
      </c>
      <c r="M152" s="119" t="s">
        <v>572</v>
      </c>
    </row>
    <row r="153" spans="1:13">
      <c r="A153" s="119" t="s">
        <v>3062</v>
      </c>
      <c r="B153" s="119" t="s">
        <v>395</v>
      </c>
      <c r="C153" s="119">
        <v>67</v>
      </c>
      <c r="D153" s="119">
        <v>68.8</v>
      </c>
      <c r="E153" s="119">
        <v>64</v>
      </c>
      <c r="F153" s="119">
        <v>64.05</v>
      </c>
      <c r="G153" s="119">
        <v>64.099999999999994</v>
      </c>
      <c r="H153" s="119">
        <v>65.849999999999994</v>
      </c>
      <c r="I153" s="119">
        <v>1852</v>
      </c>
      <c r="J153" s="119">
        <v>120646.95</v>
      </c>
      <c r="K153" s="121">
        <v>43158</v>
      </c>
      <c r="L153" s="119">
        <v>22</v>
      </c>
      <c r="M153" s="119" t="s">
        <v>3063</v>
      </c>
    </row>
    <row r="154" spans="1:13">
      <c r="A154" s="119" t="s">
        <v>573</v>
      </c>
      <c r="B154" s="119" t="s">
        <v>395</v>
      </c>
      <c r="C154" s="119">
        <v>1760</v>
      </c>
      <c r="D154" s="119">
        <v>1785</v>
      </c>
      <c r="E154" s="119">
        <v>1720</v>
      </c>
      <c r="F154" s="119">
        <v>1731.4</v>
      </c>
      <c r="G154" s="119">
        <v>1720</v>
      </c>
      <c r="H154" s="119">
        <v>1772.7</v>
      </c>
      <c r="I154" s="119">
        <v>300</v>
      </c>
      <c r="J154" s="119">
        <v>524144</v>
      </c>
      <c r="K154" s="121">
        <v>43158</v>
      </c>
      <c r="L154" s="119">
        <v>51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221.9</v>
      </c>
      <c r="D155" s="119">
        <v>221.9</v>
      </c>
      <c r="E155" s="119">
        <v>214</v>
      </c>
      <c r="F155" s="119">
        <v>216</v>
      </c>
      <c r="G155" s="119">
        <v>215.8</v>
      </c>
      <c r="H155" s="119">
        <v>219.75</v>
      </c>
      <c r="I155" s="119">
        <v>54207</v>
      </c>
      <c r="J155" s="119">
        <v>11796547.85</v>
      </c>
      <c r="K155" s="121">
        <v>43158</v>
      </c>
      <c r="L155" s="119">
        <v>832</v>
      </c>
      <c r="M155" s="119" t="s">
        <v>576</v>
      </c>
    </row>
    <row r="156" spans="1:13">
      <c r="A156" s="119" t="s">
        <v>2492</v>
      </c>
      <c r="B156" s="119" t="s">
        <v>395</v>
      </c>
      <c r="C156" s="119">
        <v>32</v>
      </c>
      <c r="D156" s="119">
        <v>32</v>
      </c>
      <c r="E156" s="119">
        <v>30.5</v>
      </c>
      <c r="F156" s="119">
        <v>30.55</v>
      </c>
      <c r="G156" s="119">
        <v>30.5</v>
      </c>
      <c r="H156" s="119">
        <v>30.7</v>
      </c>
      <c r="I156" s="119">
        <v>324</v>
      </c>
      <c r="J156" s="119">
        <v>9964.4500000000007</v>
      </c>
      <c r="K156" s="121">
        <v>43158</v>
      </c>
      <c r="L156" s="119">
        <v>20</v>
      </c>
      <c r="M156" s="119" t="s">
        <v>2493</v>
      </c>
    </row>
    <row r="157" spans="1:13">
      <c r="A157" s="119" t="s">
        <v>45</v>
      </c>
      <c r="B157" s="119" t="s">
        <v>395</v>
      </c>
      <c r="C157" s="119">
        <v>143.4</v>
      </c>
      <c r="D157" s="119">
        <v>144</v>
      </c>
      <c r="E157" s="119">
        <v>138.19999999999999</v>
      </c>
      <c r="F157" s="119">
        <v>141.44999999999999</v>
      </c>
      <c r="G157" s="119">
        <v>141.69999999999999</v>
      </c>
      <c r="H157" s="119">
        <v>143.75</v>
      </c>
      <c r="I157" s="119">
        <v>18251152</v>
      </c>
      <c r="J157" s="119">
        <v>2575177153.0500002</v>
      </c>
      <c r="K157" s="121">
        <v>43158</v>
      </c>
      <c r="L157" s="119">
        <v>70732</v>
      </c>
      <c r="M157" s="119" t="s">
        <v>577</v>
      </c>
    </row>
    <row r="158" spans="1:13">
      <c r="A158" s="119" t="s">
        <v>578</v>
      </c>
      <c r="B158" s="119" t="s">
        <v>395</v>
      </c>
      <c r="C158" s="119">
        <v>2610.2399999999998</v>
      </c>
      <c r="D158" s="119">
        <v>2610.5100000000002</v>
      </c>
      <c r="E158" s="119">
        <v>2579.5</v>
      </c>
      <c r="F158" s="119">
        <v>2582.38</v>
      </c>
      <c r="G158" s="119">
        <v>2584.02</v>
      </c>
      <c r="H158" s="119">
        <v>2609.88</v>
      </c>
      <c r="I158" s="119">
        <v>10254</v>
      </c>
      <c r="J158" s="119">
        <v>26491333.780000001</v>
      </c>
      <c r="K158" s="121">
        <v>43158</v>
      </c>
      <c r="L158" s="119">
        <v>329</v>
      </c>
      <c r="M158" s="119" t="s">
        <v>579</v>
      </c>
    </row>
    <row r="159" spans="1:13">
      <c r="A159" s="119" t="s">
        <v>46</v>
      </c>
      <c r="B159" s="119" t="s">
        <v>395</v>
      </c>
      <c r="C159" s="119">
        <v>126.7</v>
      </c>
      <c r="D159" s="119">
        <v>127</v>
      </c>
      <c r="E159" s="119">
        <v>116.6</v>
      </c>
      <c r="F159" s="119">
        <v>118.45</v>
      </c>
      <c r="G159" s="119">
        <v>117.3</v>
      </c>
      <c r="H159" s="119">
        <v>127.25</v>
      </c>
      <c r="I159" s="119">
        <v>11523076</v>
      </c>
      <c r="J159" s="119">
        <v>1390822552.3</v>
      </c>
      <c r="K159" s="121">
        <v>43158</v>
      </c>
      <c r="L159" s="119">
        <v>50155</v>
      </c>
      <c r="M159" s="119" t="s">
        <v>580</v>
      </c>
    </row>
    <row r="160" spans="1:13">
      <c r="A160" s="119" t="s">
        <v>581</v>
      </c>
      <c r="B160" s="119" t="s">
        <v>395</v>
      </c>
      <c r="C160" s="119">
        <v>115.4</v>
      </c>
      <c r="D160" s="119">
        <v>118.95</v>
      </c>
      <c r="E160" s="119">
        <v>111.65</v>
      </c>
      <c r="F160" s="119">
        <v>114.35</v>
      </c>
      <c r="G160" s="119">
        <v>115</v>
      </c>
      <c r="H160" s="119">
        <v>116</v>
      </c>
      <c r="I160" s="119">
        <v>10708</v>
      </c>
      <c r="J160" s="119">
        <v>1225805.8500000001</v>
      </c>
      <c r="K160" s="121">
        <v>43158</v>
      </c>
      <c r="L160" s="119">
        <v>266</v>
      </c>
      <c r="M160" s="119" t="s">
        <v>582</v>
      </c>
    </row>
    <row r="161" spans="1:13">
      <c r="A161" s="119" t="s">
        <v>3064</v>
      </c>
      <c r="B161" s="119" t="s">
        <v>395</v>
      </c>
      <c r="C161" s="119">
        <v>14</v>
      </c>
      <c r="D161" s="119">
        <v>14</v>
      </c>
      <c r="E161" s="119">
        <v>13.1</v>
      </c>
      <c r="F161" s="119">
        <v>13.15</v>
      </c>
      <c r="G161" s="119">
        <v>13.2</v>
      </c>
      <c r="H161" s="119">
        <v>13.6</v>
      </c>
      <c r="I161" s="119">
        <v>34354</v>
      </c>
      <c r="J161" s="119">
        <v>458706.85</v>
      </c>
      <c r="K161" s="121">
        <v>43158</v>
      </c>
      <c r="L161" s="119">
        <v>167</v>
      </c>
      <c r="M161" s="119" t="s">
        <v>3065</v>
      </c>
    </row>
    <row r="162" spans="1:13">
      <c r="A162" s="119" t="s">
        <v>583</v>
      </c>
      <c r="B162" s="119" t="s">
        <v>395</v>
      </c>
      <c r="C162" s="119">
        <v>2065.6</v>
      </c>
      <c r="D162" s="119">
        <v>2079</v>
      </c>
      <c r="E162" s="119">
        <v>2030</v>
      </c>
      <c r="F162" s="119">
        <v>2044.4</v>
      </c>
      <c r="G162" s="119">
        <v>2034</v>
      </c>
      <c r="H162" s="119">
        <v>2056.3000000000002</v>
      </c>
      <c r="I162" s="119">
        <v>5520</v>
      </c>
      <c r="J162" s="119">
        <v>11373272.4</v>
      </c>
      <c r="K162" s="121">
        <v>43158</v>
      </c>
      <c r="L162" s="119">
        <v>848</v>
      </c>
      <c r="M162" s="119" t="s">
        <v>584</v>
      </c>
    </row>
    <row r="163" spans="1:13">
      <c r="A163" s="119" t="s">
        <v>2405</v>
      </c>
      <c r="B163" s="119" t="s">
        <v>395</v>
      </c>
      <c r="C163" s="119">
        <v>288</v>
      </c>
      <c r="D163" s="119">
        <v>289.89999999999998</v>
      </c>
      <c r="E163" s="119">
        <v>271.60000000000002</v>
      </c>
      <c r="F163" s="119">
        <v>285.39999999999998</v>
      </c>
      <c r="G163" s="119">
        <v>285</v>
      </c>
      <c r="H163" s="119">
        <v>283</v>
      </c>
      <c r="I163" s="119">
        <v>2325</v>
      </c>
      <c r="J163" s="119">
        <v>655235.19999999995</v>
      </c>
      <c r="K163" s="121">
        <v>43158</v>
      </c>
      <c r="L163" s="119">
        <v>78</v>
      </c>
      <c r="M163" s="119" t="s">
        <v>2406</v>
      </c>
    </row>
    <row r="164" spans="1:13">
      <c r="A164" s="119" t="s">
        <v>47</v>
      </c>
      <c r="B164" s="119" t="s">
        <v>395</v>
      </c>
      <c r="C164" s="119">
        <v>731</v>
      </c>
      <c r="D164" s="119">
        <v>740.7</v>
      </c>
      <c r="E164" s="119">
        <v>719</v>
      </c>
      <c r="F164" s="119">
        <v>722.65</v>
      </c>
      <c r="G164" s="119">
        <v>722</v>
      </c>
      <c r="H164" s="119">
        <v>726.25</v>
      </c>
      <c r="I164" s="119">
        <v>837674</v>
      </c>
      <c r="J164" s="119">
        <v>612749110.70000005</v>
      </c>
      <c r="K164" s="121">
        <v>43158</v>
      </c>
      <c r="L164" s="119">
        <v>17673</v>
      </c>
      <c r="M164" s="119" t="s">
        <v>585</v>
      </c>
    </row>
    <row r="165" spans="1:13">
      <c r="A165" s="119" t="s">
        <v>586</v>
      </c>
      <c r="B165" s="119" t="s">
        <v>395</v>
      </c>
      <c r="C165" s="119">
        <v>3895</v>
      </c>
      <c r="D165" s="119">
        <v>3895</v>
      </c>
      <c r="E165" s="119">
        <v>3787</v>
      </c>
      <c r="F165" s="119">
        <v>3798.9</v>
      </c>
      <c r="G165" s="119">
        <v>3799.8</v>
      </c>
      <c r="H165" s="119">
        <v>3899.7</v>
      </c>
      <c r="I165" s="119">
        <v>61240</v>
      </c>
      <c r="J165" s="119">
        <v>233920096.25</v>
      </c>
      <c r="K165" s="121">
        <v>43158</v>
      </c>
      <c r="L165" s="119">
        <v>2107</v>
      </c>
      <c r="M165" s="119" t="s">
        <v>587</v>
      </c>
    </row>
    <row r="166" spans="1:13">
      <c r="A166" s="119" t="s">
        <v>588</v>
      </c>
      <c r="B166" s="119" t="s">
        <v>395</v>
      </c>
      <c r="C166" s="119">
        <v>1532</v>
      </c>
      <c r="D166" s="119">
        <v>1579</v>
      </c>
      <c r="E166" s="119">
        <v>1519.95</v>
      </c>
      <c r="F166" s="119">
        <v>1532.6</v>
      </c>
      <c r="G166" s="119">
        <v>1536.85</v>
      </c>
      <c r="H166" s="119">
        <v>1520.5</v>
      </c>
      <c r="I166" s="119">
        <v>46216</v>
      </c>
      <c r="J166" s="119">
        <v>71646425.700000003</v>
      </c>
      <c r="K166" s="121">
        <v>43158</v>
      </c>
      <c r="L166" s="119">
        <v>2776</v>
      </c>
      <c r="M166" s="119" t="s">
        <v>589</v>
      </c>
    </row>
    <row r="167" spans="1:13">
      <c r="A167" s="119" t="s">
        <v>590</v>
      </c>
      <c r="B167" s="119" t="s">
        <v>395</v>
      </c>
      <c r="C167" s="119">
        <v>1536</v>
      </c>
      <c r="D167" s="119">
        <v>1536</v>
      </c>
      <c r="E167" s="119">
        <v>1476.2</v>
      </c>
      <c r="F167" s="119">
        <v>1490.65</v>
      </c>
      <c r="G167" s="119">
        <v>1488.2</v>
      </c>
      <c r="H167" s="119">
        <v>1521.35</v>
      </c>
      <c r="I167" s="119">
        <v>85674</v>
      </c>
      <c r="J167" s="119">
        <v>127945469.34999999</v>
      </c>
      <c r="K167" s="121">
        <v>43158</v>
      </c>
      <c r="L167" s="119">
        <v>6030</v>
      </c>
      <c r="M167" s="119" t="s">
        <v>591</v>
      </c>
    </row>
    <row r="168" spans="1:13">
      <c r="A168" s="119" t="s">
        <v>2494</v>
      </c>
      <c r="B168" s="119" t="s">
        <v>395</v>
      </c>
      <c r="C168" s="119">
        <v>56.2</v>
      </c>
      <c r="D168" s="119">
        <v>59</v>
      </c>
      <c r="E168" s="119">
        <v>54.6</v>
      </c>
      <c r="F168" s="119">
        <v>57.6</v>
      </c>
      <c r="G168" s="119">
        <v>57.7</v>
      </c>
      <c r="H168" s="119">
        <v>57.25</v>
      </c>
      <c r="I168" s="119">
        <v>3580</v>
      </c>
      <c r="J168" s="119">
        <v>205650.5</v>
      </c>
      <c r="K168" s="121">
        <v>43158</v>
      </c>
      <c r="L168" s="119">
        <v>70</v>
      </c>
      <c r="M168" s="119" t="s">
        <v>2495</v>
      </c>
    </row>
    <row r="169" spans="1:13">
      <c r="A169" s="119" t="s">
        <v>2649</v>
      </c>
      <c r="B169" s="119" t="s">
        <v>395</v>
      </c>
      <c r="C169" s="119">
        <v>23.5</v>
      </c>
      <c r="D169" s="119">
        <v>24.05</v>
      </c>
      <c r="E169" s="119">
        <v>23.1</v>
      </c>
      <c r="F169" s="119">
        <v>23.3</v>
      </c>
      <c r="G169" s="119">
        <v>23.15</v>
      </c>
      <c r="H169" s="119">
        <v>23.55</v>
      </c>
      <c r="I169" s="119">
        <v>15304</v>
      </c>
      <c r="J169" s="119">
        <v>356799.4</v>
      </c>
      <c r="K169" s="121">
        <v>43158</v>
      </c>
      <c r="L169" s="119">
        <v>69</v>
      </c>
      <c r="M169" s="119" t="s">
        <v>2650</v>
      </c>
    </row>
    <row r="170" spans="1:13">
      <c r="A170" s="119" t="s">
        <v>190</v>
      </c>
      <c r="B170" s="119" t="s">
        <v>395</v>
      </c>
      <c r="C170" s="119">
        <v>156.5</v>
      </c>
      <c r="D170" s="119">
        <v>156.80000000000001</v>
      </c>
      <c r="E170" s="119">
        <v>152.19999999999999</v>
      </c>
      <c r="F170" s="119">
        <v>152.85</v>
      </c>
      <c r="G170" s="119">
        <v>152.9</v>
      </c>
      <c r="H170" s="119">
        <v>155.19999999999999</v>
      </c>
      <c r="I170" s="119">
        <v>3465893</v>
      </c>
      <c r="J170" s="119">
        <v>533083197.85000002</v>
      </c>
      <c r="K170" s="121">
        <v>43158</v>
      </c>
      <c r="L170" s="119">
        <v>24794</v>
      </c>
      <c r="M170" s="119" t="s">
        <v>2438</v>
      </c>
    </row>
    <row r="171" spans="1:13">
      <c r="A171" s="119" t="s">
        <v>241</v>
      </c>
      <c r="B171" s="119" t="s">
        <v>395</v>
      </c>
      <c r="C171" s="119">
        <v>1257</v>
      </c>
      <c r="D171" s="119">
        <v>1258.9000000000001</v>
      </c>
      <c r="E171" s="119">
        <v>1226.05</v>
      </c>
      <c r="F171" s="119">
        <v>1232.3</v>
      </c>
      <c r="G171" s="119">
        <v>1233.05</v>
      </c>
      <c r="H171" s="119">
        <v>1251.45</v>
      </c>
      <c r="I171" s="119">
        <v>240840</v>
      </c>
      <c r="J171" s="119">
        <v>298775270.55000001</v>
      </c>
      <c r="K171" s="121">
        <v>43158</v>
      </c>
      <c r="L171" s="119">
        <v>7388</v>
      </c>
      <c r="M171" s="119" t="s">
        <v>592</v>
      </c>
    </row>
    <row r="172" spans="1:13">
      <c r="A172" s="119" t="s">
        <v>593</v>
      </c>
      <c r="B172" s="119" t="s">
        <v>395</v>
      </c>
      <c r="C172" s="119">
        <v>171.1</v>
      </c>
      <c r="D172" s="119">
        <v>172.3</v>
      </c>
      <c r="E172" s="119">
        <v>166.45</v>
      </c>
      <c r="F172" s="119">
        <v>166.95</v>
      </c>
      <c r="G172" s="119">
        <v>167</v>
      </c>
      <c r="H172" s="119">
        <v>170.35</v>
      </c>
      <c r="I172" s="119">
        <v>308508</v>
      </c>
      <c r="J172" s="119">
        <v>51971638.25</v>
      </c>
      <c r="K172" s="121">
        <v>43158</v>
      </c>
      <c r="L172" s="119">
        <v>5302</v>
      </c>
      <c r="M172" s="119" t="s">
        <v>594</v>
      </c>
    </row>
    <row r="173" spans="1:13">
      <c r="A173" s="119" t="s">
        <v>595</v>
      </c>
      <c r="B173" s="119" t="s">
        <v>395</v>
      </c>
      <c r="C173" s="119">
        <v>247.7</v>
      </c>
      <c r="D173" s="119">
        <v>248.2</v>
      </c>
      <c r="E173" s="119">
        <v>245.15</v>
      </c>
      <c r="F173" s="119">
        <v>246.85</v>
      </c>
      <c r="G173" s="119">
        <v>247.9</v>
      </c>
      <c r="H173" s="119">
        <v>247.05</v>
      </c>
      <c r="I173" s="119">
        <v>201739</v>
      </c>
      <c r="J173" s="119">
        <v>49741787</v>
      </c>
      <c r="K173" s="121">
        <v>43158</v>
      </c>
      <c r="L173" s="119">
        <v>3965</v>
      </c>
      <c r="M173" s="119" t="s">
        <v>596</v>
      </c>
    </row>
    <row r="174" spans="1:13">
      <c r="A174" s="119" t="s">
        <v>597</v>
      </c>
      <c r="B174" s="119" t="s">
        <v>395</v>
      </c>
      <c r="C174" s="119">
        <v>334.8</v>
      </c>
      <c r="D174" s="119">
        <v>336</v>
      </c>
      <c r="E174" s="119">
        <v>327</v>
      </c>
      <c r="F174" s="119">
        <v>329.05</v>
      </c>
      <c r="G174" s="119">
        <v>327</v>
      </c>
      <c r="H174" s="119">
        <v>332.8</v>
      </c>
      <c r="I174" s="119">
        <v>107197</v>
      </c>
      <c r="J174" s="119">
        <v>35502985.399999999</v>
      </c>
      <c r="K174" s="121">
        <v>43158</v>
      </c>
      <c r="L174" s="119">
        <v>3107</v>
      </c>
      <c r="M174" s="119" t="s">
        <v>598</v>
      </c>
    </row>
    <row r="175" spans="1:13">
      <c r="A175" s="119" t="s">
        <v>599</v>
      </c>
      <c r="B175" s="119" t="s">
        <v>395</v>
      </c>
      <c r="C175" s="119">
        <v>455.5</v>
      </c>
      <c r="D175" s="119">
        <v>459.9</v>
      </c>
      <c r="E175" s="119">
        <v>447</v>
      </c>
      <c r="F175" s="119">
        <v>450.4</v>
      </c>
      <c r="G175" s="119">
        <v>450</v>
      </c>
      <c r="H175" s="119">
        <v>454.5</v>
      </c>
      <c r="I175" s="119">
        <v>362597</v>
      </c>
      <c r="J175" s="119">
        <v>164516929.40000001</v>
      </c>
      <c r="K175" s="121">
        <v>43158</v>
      </c>
      <c r="L175" s="119">
        <v>7883</v>
      </c>
      <c r="M175" s="119" t="s">
        <v>600</v>
      </c>
    </row>
    <row r="176" spans="1:13">
      <c r="A176" s="119" t="s">
        <v>601</v>
      </c>
      <c r="B176" s="119" t="s">
        <v>395</v>
      </c>
      <c r="C176" s="119">
        <v>120.15</v>
      </c>
      <c r="D176" s="119">
        <v>120.4</v>
      </c>
      <c r="E176" s="119">
        <v>117.1</v>
      </c>
      <c r="F176" s="119">
        <v>117.7</v>
      </c>
      <c r="G176" s="119">
        <v>117.4</v>
      </c>
      <c r="H176" s="119">
        <v>119.3</v>
      </c>
      <c r="I176" s="119">
        <v>58913</v>
      </c>
      <c r="J176" s="119">
        <v>6985175.3499999996</v>
      </c>
      <c r="K176" s="121">
        <v>43158</v>
      </c>
      <c r="L176" s="119">
        <v>765</v>
      </c>
      <c r="M176" s="119" t="s">
        <v>602</v>
      </c>
    </row>
    <row r="177" spans="1:13">
      <c r="A177" s="119" t="s">
        <v>603</v>
      </c>
      <c r="B177" s="119" t="s">
        <v>395</v>
      </c>
      <c r="C177" s="119">
        <v>301.35000000000002</v>
      </c>
      <c r="D177" s="119">
        <v>305.64999999999998</v>
      </c>
      <c r="E177" s="119">
        <v>296</v>
      </c>
      <c r="F177" s="119">
        <v>298.5</v>
      </c>
      <c r="G177" s="119">
        <v>297</v>
      </c>
      <c r="H177" s="119">
        <v>302.25</v>
      </c>
      <c r="I177" s="119">
        <v>12167</v>
      </c>
      <c r="J177" s="119">
        <v>3657167.4</v>
      </c>
      <c r="K177" s="121">
        <v>43158</v>
      </c>
      <c r="L177" s="119">
        <v>657</v>
      </c>
      <c r="M177" s="119" t="s">
        <v>2289</v>
      </c>
    </row>
    <row r="178" spans="1:13">
      <c r="A178" s="119" t="s">
        <v>2538</v>
      </c>
      <c r="B178" s="119" t="s">
        <v>395</v>
      </c>
      <c r="C178" s="119">
        <v>42.75</v>
      </c>
      <c r="D178" s="119">
        <v>50.7</v>
      </c>
      <c r="E178" s="119">
        <v>42.75</v>
      </c>
      <c r="F178" s="119">
        <v>50.7</v>
      </c>
      <c r="G178" s="119">
        <v>50.7</v>
      </c>
      <c r="H178" s="119">
        <v>42.25</v>
      </c>
      <c r="I178" s="119">
        <v>1073245</v>
      </c>
      <c r="J178" s="119">
        <v>52363723.799999997</v>
      </c>
      <c r="K178" s="121">
        <v>43158</v>
      </c>
      <c r="L178" s="119">
        <v>5481</v>
      </c>
      <c r="M178" s="119" t="s">
        <v>2539</v>
      </c>
    </row>
    <row r="179" spans="1:13">
      <c r="A179" s="119" t="s">
        <v>2691</v>
      </c>
      <c r="B179" s="119" t="s">
        <v>395</v>
      </c>
      <c r="C179" s="119">
        <v>20</v>
      </c>
      <c r="D179" s="119">
        <v>21</v>
      </c>
      <c r="E179" s="119">
        <v>20</v>
      </c>
      <c r="F179" s="119">
        <v>20.55</v>
      </c>
      <c r="G179" s="119">
        <v>20.5</v>
      </c>
      <c r="H179" s="119">
        <v>20.100000000000001</v>
      </c>
      <c r="I179" s="119">
        <v>1635</v>
      </c>
      <c r="J179" s="119">
        <v>34182.5</v>
      </c>
      <c r="K179" s="121">
        <v>43158</v>
      </c>
      <c r="L179" s="119">
        <v>8</v>
      </c>
      <c r="M179" s="119" t="s">
        <v>2692</v>
      </c>
    </row>
    <row r="180" spans="1:13">
      <c r="A180" s="119" t="s">
        <v>3066</v>
      </c>
      <c r="B180" s="119" t="s">
        <v>395</v>
      </c>
      <c r="C180" s="119">
        <v>3.5</v>
      </c>
      <c r="D180" s="119">
        <v>3.5</v>
      </c>
      <c r="E180" s="119">
        <v>3.35</v>
      </c>
      <c r="F180" s="119">
        <v>3.35</v>
      </c>
      <c r="G180" s="119">
        <v>3.35</v>
      </c>
      <c r="H180" s="119">
        <v>3.5</v>
      </c>
      <c r="I180" s="119">
        <v>155550</v>
      </c>
      <c r="J180" s="119">
        <v>526200.69999999995</v>
      </c>
      <c r="K180" s="121">
        <v>43158</v>
      </c>
      <c r="L180" s="119">
        <v>182</v>
      </c>
      <c r="M180" s="119" t="s">
        <v>3067</v>
      </c>
    </row>
    <row r="181" spans="1:13">
      <c r="A181" s="119" t="s">
        <v>2181</v>
      </c>
      <c r="B181" s="119" t="s">
        <v>395</v>
      </c>
      <c r="C181" s="119">
        <v>1032.05</v>
      </c>
      <c r="D181" s="119">
        <v>1039.75</v>
      </c>
      <c r="E181" s="119">
        <v>1024.7</v>
      </c>
      <c r="F181" s="119">
        <v>1030.2</v>
      </c>
      <c r="G181" s="119">
        <v>1030.3499999999999</v>
      </c>
      <c r="H181" s="119">
        <v>1032.55</v>
      </c>
      <c r="I181" s="119">
        <v>484112</v>
      </c>
      <c r="J181" s="119">
        <v>499381081.75</v>
      </c>
      <c r="K181" s="121">
        <v>43158</v>
      </c>
      <c r="L181" s="119">
        <v>11795</v>
      </c>
      <c r="M181" s="119" t="s">
        <v>1833</v>
      </c>
    </row>
    <row r="182" spans="1:13">
      <c r="A182" s="119" t="s">
        <v>48</v>
      </c>
      <c r="B182" s="119" t="s">
        <v>395</v>
      </c>
      <c r="C182" s="119">
        <v>773</v>
      </c>
      <c r="D182" s="119">
        <v>776.75</v>
      </c>
      <c r="E182" s="119">
        <v>763</v>
      </c>
      <c r="F182" s="119">
        <v>772.5</v>
      </c>
      <c r="G182" s="119">
        <v>770.05</v>
      </c>
      <c r="H182" s="119">
        <v>767.6</v>
      </c>
      <c r="I182" s="119">
        <v>787760</v>
      </c>
      <c r="J182" s="119">
        <v>607527464.60000002</v>
      </c>
      <c r="K182" s="121">
        <v>43158</v>
      </c>
      <c r="L182" s="119">
        <v>22919</v>
      </c>
      <c r="M182" s="119" t="s">
        <v>604</v>
      </c>
    </row>
    <row r="183" spans="1:13">
      <c r="A183" s="119" t="s">
        <v>605</v>
      </c>
      <c r="B183" s="119" t="s">
        <v>395</v>
      </c>
      <c r="C183" s="119">
        <v>197.5</v>
      </c>
      <c r="D183" s="119">
        <v>198.35</v>
      </c>
      <c r="E183" s="119">
        <v>193.3</v>
      </c>
      <c r="F183" s="119">
        <v>194</v>
      </c>
      <c r="G183" s="119">
        <v>193.5</v>
      </c>
      <c r="H183" s="119">
        <v>196.55</v>
      </c>
      <c r="I183" s="119">
        <v>13729</v>
      </c>
      <c r="J183" s="119">
        <v>2677855.2000000002</v>
      </c>
      <c r="K183" s="121">
        <v>43158</v>
      </c>
      <c r="L183" s="119">
        <v>572</v>
      </c>
      <c r="M183" s="119" t="s">
        <v>606</v>
      </c>
    </row>
    <row r="184" spans="1:13">
      <c r="A184" s="119" t="s">
        <v>2912</v>
      </c>
      <c r="B184" s="119" t="s">
        <v>395</v>
      </c>
      <c r="C184" s="119">
        <v>36.61</v>
      </c>
      <c r="D184" s="119">
        <v>36.81</v>
      </c>
      <c r="E184" s="119">
        <v>36.380000000000003</v>
      </c>
      <c r="F184" s="119">
        <v>36.409999999999997</v>
      </c>
      <c r="G184" s="119">
        <v>36.42</v>
      </c>
      <c r="H184" s="119">
        <v>36.64</v>
      </c>
      <c r="I184" s="119">
        <v>278800</v>
      </c>
      <c r="J184" s="119">
        <v>10182764.76</v>
      </c>
      <c r="K184" s="121">
        <v>43158</v>
      </c>
      <c r="L184" s="119">
        <v>961</v>
      </c>
      <c r="M184" s="119" t="s">
        <v>2913</v>
      </c>
    </row>
    <row r="185" spans="1:13">
      <c r="A185" s="119" t="s">
        <v>607</v>
      </c>
      <c r="B185" s="119" t="s">
        <v>395</v>
      </c>
      <c r="C185" s="119">
        <v>4630</v>
      </c>
      <c r="D185" s="119">
        <v>4700</v>
      </c>
      <c r="E185" s="119">
        <v>4610</v>
      </c>
      <c r="F185" s="119">
        <v>4637.3999999999996</v>
      </c>
      <c r="G185" s="119">
        <v>4616.1000000000004</v>
      </c>
      <c r="H185" s="119">
        <v>4621.5</v>
      </c>
      <c r="I185" s="119">
        <v>1189</v>
      </c>
      <c r="J185" s="119">
        <v>5530813.0499999998</v>
      </c>
      <c r="K185" s="121">
        <v>43158</v>
      </c>
      <c r="L185" s="119">
        <v>475</v>
      </c>
      <c r="M185" s="119" t="s">
        <v>608</v>
      </c>
    </row>
    <row r="186" spans="1:13">
      <c r="A186" s="119" t="s">
        <v>2417</v>
      </c>
      <c r="B186" s="119" t="s">
        <v>395</v>
      </c>
      <c r="C186" s="119">
        <v>122</v>
      </c>
      <c r="D186" s="119">
        <v>123.5</v>
      </c>
      <c r="E186" s="119">
        <v>119.2</v>
      </c>
      <c r="F186" s="119">
        <v>122.25</v>
      </c>
      <c r="G186" s="119">
        <v>121.8</v>
      </c>
      <c r="H186" s="119">
        <v>121.25</v>
      </c>
      <c r="I186" s="119">
        <v>101305</v>
      </c>
      <c r="J186" s="119">
        <v>12289054.449999999</v>
      </c>
      <c r="K186" s="121">
        <v>43158</v>
      </c>
      <c r="L186" s="119">
        <v>1008</v>
      </c>
      <c r="M186" s="119" t="s">
        <v>2418</v>
      </c>
    </row>
    <row r="187" spans="1:13">
      <c r="A187" s="119" t="s">
        <v>49</v>
      </c>
      <c r="B187" s="119" t="s">
        <v>395</v>
      </c>
      <c r="C187" s="119">
        <v>425.8</v>
      </c>
      <c r="D187" s="119">
        <v>432.65</v>
      </c>
      <c r="E187" s="119">
        <v>424.3</v>
      </c>
      <c r="F187" s="119">
        <v>430.5</v>
      </c>
      <c r="G187" s="119">
        <v>431.95</v>
      </c>
      <c r="H187" s="119">
        <v>423.15</v>
      </c>
      <c r="I187" s="119">
        <v>4675953</v>
      </c>
      <c r="J187" s="119">
        <v>2002810239.95</v>
      </c>
      <c r="K187" s="121">
        <v>43158</v>
      </c>
      <c r="L187" s="119">
        <v>72736</v>
      </c>
      <c r="M187" s="119" t="s">
        <v>609</v>
      </c>
    </row>
    <row r="188" spans="1:13">
      <c r="A188" s="119" t="s">
        <v>50</v>
      </c>
      <c r="B188" s="119" t="s">
        <v>395</v>
      </c>
      <c r="C188" s="119">
        <v>93.5</v>
      </c>
      <c r="D188" s="119">
        <v>94.15</v>
      </c>
      <c r="E188" s="119">
        <v>91</v>
      </c>
      <c r="F188" s="119">
        <v>91.35</v>
      </c>
      <c r="G188" s="119">
        <v>91.35</v>
      </c>
      <c r="H188" s="119">
        <v>93.35</v>
      </c>
      <c r="I188" s="119">
        <v>6008686</v>
      </c>
      <c r="J188" s="119">
        <v>554131385.25</v>
      </c>
      <c r="K188" s="121">
        <v>43158</v>
      </c>
      <c r="L188" s="119">
        <v>20788</v>
      </c>
      <c r="M188" s="119" t="s">
        <v>610</v>
      </c>
    </row>
    <row r="189" spans="1:13">
      <c r="A189" s="119" t="s">
        <v>192</v>
      </c>
      <c r="B189" s="119" t="s">
        <v>395</v>
      </c>
      <c r="C189" s="119">
        <v>49.55</v>
      </c>
      <c r="D189" s="119">
        <v>49.6</v>
      </c>
      <c r="E189" s="119">
        <v>47.75</v>
      </c>
      <c r="F189" s="119">
        <v>47.9</v>
      </c>
      <c r="G189" s="119">
        <v>47.8</v>
      </c>
      <c r="H189" s="119">
        <v>48.8</v>
      </c>
      <c r="I189" s="119">
        <v>2118363</v>
      </c>
      <c r="J189" s="119">
        <v>102902252.3</v>
      </c>
      <c r="K189" s="121">
        <v>43158</v>
      </c>
      <c r="L189" s="119">
        <v>9658</v>
      </c>
      <c r="M189" s="119" t="s">
        <v>611</v>
      </c>
    </row>
    <row r="190" spans="1:13">
      <c r="A190" s="119" t="s">
        <v>2265</v>
      </c>
      <c r="B190" s="119" t="s">
        <v>395</v>
      </c>
      <c r="C190" s="119">
        <v>140</v>
      </c>
      <c r="D190" s="119">
        <v>168.35</v>
      </c>
      <c r="E190" s="119">
        <v>140</v>
      </c>
      <c r="F190" s="119">
        <v>168.35</v>
      </c>
      <c r="G190" s="119">
        <v>168.35</v>
      </c>
      <c r="H190" s="119">
        <v>140.30000000000001</v>
      </c>
      <c r="I190" s="119">
        <v>192770</v>
      </c>
      <c r="J190" s="119">
        <v>30484087.649999999</v>
      </c>
      <c r="K190" s="121">
        <v>43158</v>
      </c>
      <c r="L190" s="119">
        <v>1763</v>
      </c>
      <c r="M190" s="119" t="s">
        <v>2266</v>
      </c>
    </row>
    <row r="191" spans="1:13">
      <c r="A191" s="119" t="s">
        <v>612</v>
      </c>
      <c r="B191" s="119" t="s">
        <v>395</v>
      </c>
      <c r="C191" s="119">
        <v>405</v>
      </c>
      <c r="D191" s="119">
        <v>409.55</v>
      </c>
      <c r="E191" s="119">
        <v>393</v>
      </c>
      <c r="F191" s="119">
        <v>400.5</v>
      </c>
      <c r="G191" s="119">
        <v>402</v>
      </c>
      <c r="H191" s="119">
        <v>405</v>
      </c>
      <c r="I191" s="119">
        <v>6890</v>
      </c>
      <c r="J191" s="119">
        <v>2781948.05</v>
      </c>
      <c r="K191" s="121">
        <v>43158</v>
      </c>
      <c r="L191" s="119">
        <v>168</v>
      </c>
      <c r="M191" s="119" t="s">
        <v>613</v>
      </c>
    </row>
    <row r="192" spans="1:13">
      <c r="A192" s="119" t="s">
        <v>3068</v>
      </c>
      <c r="B192" s="119" t="s">
        <v>395</v>
      </c>
      <c r="C192" s="119">
        <v>1.25</v>
      </c>
      <c r="D192" s="119">
        <v>1.25</v>
      </c>
      <c r="E192" s="119">
        <v>1.25</v>
      </c>
      <c r="F192" s="119">
        <v>1.25</v>
      </c>
      <c r="G192" s="119">
        <v>1.25</v>
      </c>
      <c r="H192" s="119">
        <v>1.3</v>
      </c>
      <c r="I192" s="119">
        <v>13890</v>
      </c>
      <c r="J192" s="119">
        <v>17362.5</v>
      </c>
      <c r="K192" s="121">
        <v>43158</v>
      </c>
      <c r="L192" s="119">
        <v>38</v>
      </c>
      <c r="M192" s="119" t="s">
        <v>3069</v>
      </c>
    </row>
    <row r="193" spans="1:13">
      <c r="A193" s="119" t="s">
        <v>3439</v>
      </c>
      <c r="B193" s="119" t="s">
        <v>395</v>
      </c>
      <c r="C193" s="119">
        <v>1.65</v>
      </c>
      <c r="D193" s="119">
        <v>1.65</v>
      </c>
      <c r="E193" s="119">
        <v>1.65</v>
      </c>
      <c r="F193" s="119">
        <v>1.65</v>
      </c>
      <c r="G193" s="119">
        <v>1.65</v>
      </c>
      <c r="H193" s="119">
        <v>1.6</v>
      </c>
      <c r="I193" s="119">
        <v>30</v>
      </c>
      <c r="J193" s="119">
        <v>49.5</v>
      </c>
      <c r="K193" s="121">
        <v>43158</v>
      </c>
      <c r="L193" s="119">
        <v>1</v>
      </c>
      <c r="M193" s="119" t="s">
        <v>3440</v>
      </c>
    </row>
    <row r="194" spans="1:13">
      <c r="A194" s="119" t="s">
        <v>3070</v>
      </c>
      <c r="B194" s="119" t="s">
        <v>395</v>
      </c>
      <c r="C194" s="119">
        <v>114.9</v>
      </c>
      <c r="D194" s="119">
        <v>119</v>
      </c>
      <c r="E194" s="119">
        <v>111.05</v>
      </c>
      <c r="F194" s="119">
        <v>111.95</v>
      </c>
      <c r="G194" s="119">
        <v>112.85</v>
      </c>
      <c r="H194" s="119">
        <v>114.55</v>
      </c>
      <c r="I194" s="119">
        <v>130448</v>
      </c>
      <c r="J194" s="119">
        <v>14994940.25</v>
      </c>
      <c r="K194" s="121">
        <v>43158</v>
      </c>
      <c r="L194" s="119">
        <v>1513</v>
      </c>
      <c r="M194" s="119" t="s">
        <v>3071</v>
      </c>
    </row>
    <row r="195" spans="1:13">
      <c r="A195" s="119" t="s">
        <v>614</v>
      </c>
      <c r="B195" s="119" t="s">
        <v>395</v>
      </c>
      <c r="C195" s="119">
        <v>31</v>
      </c>
      <c r="D195" s="119">
        <v>31.1</v>
      </c>
      <c r="E195" s="119">
        <v>29.9</v>
      </c>
      <c r="F195" s="119">
        <v>30.05</v>
      </c>
      <c r="G195" s="119">
        <v>30.1</v>
      </c>
      <c r="H195" s="119">
        <v>30.7</v>
      </c>
      <c r="I195" s="119">
        <v>60253</v>
      </c>
      <c r="J195" s="119">
        <v>1823036.7</v>
      </c>
      <c r="K195" s="121">
        <v>43158</v>
      </c>
      <c r="L195" s="119">
        <v>236</v>
      </c>
      <c r="M195" s="119" t="s">
        <v>615</v>
      </c>
    </row>
    <row r="196" spans="1:13">
      <c r="A196" s="119" t="s">
        <v>51</v>
      </c>
      <c r="B196" s="119" t="s">
        <v>395</v>
      </c>
      <c r="C196" s="119">
        <v>625.20000000000005</v>
      </c>
      <c r="D196" s="119">
        <v>638.85</v>
      </c>
      <c r="E196" s="119">
        <v>620.1</v>
      </c>
      <c r="F196" s="119">
        <v>622.9</v>
      </c>
      <c r="G196" s="119">
        <v>623.5</v>
      </c>
      <c r="H196" s="119">
        <v>628.79999999999995</v>
      </c>
      <c r="I196" s="119">
        <v>1832149</v>
      </c>
      <c r="J196" s="119">
        <v>1155698080.9000001</v>
      </c>
      <c r="K196" s="121">
        <v>43158</v>
      </c>
      <c r="L196" s="119">
        <v>30955</v>
      </c>
      <c r="M196" s="119" t="s">
        <v>616</v>
      </c>
    </row>
    <row r="197" spans="1:13">
      <c r="A197" s="119" t="s">
        <v>3072</v>
      </c>
      <c r="B197" s="119" t="s">
        <v>395</v>
      </c>
      <c r="C197" s="119">
        <v>65.900000000000006</v>
      </c>
      <c r="D197" s="119">
        <v>65.900000000000006</v>
      </c>
      <c r="E197" s="119">
        <v>62.6</v>
      </c>
      <c r="F197" s="119">
        <v>63.3</v>
      </c>
      <c r="G197" s="119">
        <v>63.8</v>
      </c>
      <c r="H197" s="119">
        <v>64.900000000000006</v>
      </c>
      <c r="I197" s="119">
        <v>8424</v>
      </c>
      <c r="J197" s="119">
        <v>536070.1</v>
      </c>
      <c r="K197" s="121">
        <v>43158</v>
      </c>
      <c r="L197" s="119">
        <v>89</v>
      </c>
      <c r="M197" s="119" t="s">
        <v>3073</v>
      </c>
    </row>
    <row r="198" spans="1:13">
      <c r="A198" s="119" t="s">
        <v>617</v>
      </c>
      <c r="B198" s="119" t="s">
        <v>395</v>
      </c>
      <c r="C198" s="119">
        <v>918</v>
      </c>
      <c r="D198" s="119">
        <v>932.7</v>
      </c>
      <c r="E198" s="119">
        <v>910.3</v>
      </c>
      <c r="F198" s="119">
        <v>918.6</v>
      </c>
      <c r="G198" s="119">
        <v>920</v>
      </c>
      <c r="H198" s="119">
        <v>902.35</v>
      </c>
      <c r="I198" s="119">
        <v>56010</v>
      </c>
      <c r="J198" s="119">
        <v>51710543.549999997</v>
      </c>
      <c r="K198" s="121">
        <v>43158</v>
      </c>
      <c r="L198" s="119">
        <v>2418</v>
      </c>
      <c r="M198" s="119" t="s">
        <v>618</v>
      </c>
    </row>
    <row r="199" spans="1:13">
      <c r="A199" s="119" t="s">
        <v>2496</v>
      </c>
      <c r="B199" s="119" t="s">
        <v>395</v>
      </c>
      <c r="C199" s="119">
        <v>73.55</v>
      </c>
      <c r="D199" s="119">
        <v>74.2</v>
      </c>
      <c r="E199" s="119">
        <v>72.55</v>
      </c>
      <c r="F199" s="119">
        <v>73.099999999999994</v>
      </c>
      <c r="G199" s="119">
        <v>73.5</v>
      </c>
      <c r="H199" s="119">
        <v>73.55</v>
      </c>
      <c r="I199" s="119">
        <v>51119</v>
      </c>
      <c r="J199" s="119">
        <v>3749781.75</v>
      </c>
      <c r="K199" s="121">
        <v>43158</v>
      </c>
      <c r="L199" s="119">
        <v>631</v>
      </c>
      <c r="M199" s="119" t="s">
        <v>2497</v>
      </c>
    </row>
    <row r="200" spans="1:13">
      <c r="A200" s="119" t="s">
        <v>2904</v>
      </c>
      <c r="B200" s="119" t="s">
        <v>395</v>
      </c>
      <c r="C200" s="119">
        <v>35.799999999999997</v>
      </c>
      <c r="D200" s="119">
        <v>35.799999999999997</v>
      </c>
      <c r="E200" s="119">
        <v>34.6</v>
      </c>
      <c r="F200" s="119">
        <v>35.450000000000003</v>
      </c>
      <c r="G200" s="119">
        <v>35.450000000000003</v>
      </c>
      <c r="H200" s="119">
        <v>35.9</v>
      </c>
      <c r="I200" s="119">
        <v>2612</v>
      </c>
      <c r="J200" s="119">
        <v>92242.6</v>
      </c>
      <c r="K200" s="121">
        <v>43158</v>
      </c>
      <c r="L200" s="119">
        <v>48</v>
      </c>
      <c r="M200" s="119" t="s">
        <v>2667</v>
      </c>
    </row>
    <row r="201" spans="1:13">
      <c r="A201" s="119" t="s">
        <v>3074</v>
      </c>
      <c r="B201" s="119" t="s">
        <v>395</v>
      </c>
      <c r="C201" s="119">
        <v>6</v>
      </c>
      <c r="D201" s="119">
        <v>6.25</v>
      </c>
      <c r="E201" s="119">
        <v>5.85</v>
      </c>
      <c r="F201" s="119">
        <v>6.1</v>
      </c>
      <c r="G201" s="119">
        <v>6.1</v>
      </c>
      <c r="H201" s="119">
        <v>6.15</v>
      </c>
      <c r="I201" s="119">
        <v>1329</v>
      </c>
      <c r="J201" s="119">
        <v>7900.25</v>
      </c>
      <c r="K201" s="121">
        <v>43158</v>
      </c>
      <c r="L201" s="119">
        <v>7</v>
      </c>
      <c r="M201" s="119" t="s">
        <v>3075</v>
      </c>
    </row>
    <row r="202" spans="1:13">
      <c r="A202" s="119" t="s">
        <v>619</v>
      </c>
      <c r="B202" s="119" t="s">
        <v>395</v>
      </c>
      <c r="C202" s="119">
        <v>197.65</v>
      </c>
      <c r="D202" s="119">
        <v>197.65</v>
      </c>
      <c r="E202" s="119">
        <v>192.25</v>
      </c>
      <c r="F202" s="119">
        <v>193.3</v>
      </c>
      <c r="G202" s="119">
        <v>194</v>
      </c>
      <c r="H202" s="119">
        <v>196.1</v>
      </c>
      <c r="I202" s="119">
        <v>118263</v>
      </c>
      <c r="J202" s="119">
        <v>22903740.350000001</v>
      </c>
      <c r="K202" s="121">
        <v>43158</v>
      </c>
      <c r="L202" s="119">
        <v>1891</v>
      </c>
      <c r="M202" s="119" t="s">
        <v>620</v>
      </c>
    </row>
    <row r="203" spans="1:13">
      <c r="A203" s="119" t="s">
        <v>621</v>
      </c>
      <c r="B203" s="119" t="s">
        <v>395</v>
      </c>
      <c r="C203" s="119">
        <v>45.1</v>
      </c>
      <c r="D203" s="119">
        <v>46.5</v>
      </c>
      <c r="E203" s="119">
        <v>44.3</v>
      </c>
      <c r="F203" s="119">
        <v>44.65</v>
      </c>
      <c r="G203" s="119">
        <v>44.95</v>
      </c>
      <c r="H203" s="119">
        <v>45.15</v>
      </c>
      <c r="I203" s="119">
        <v>284825</v>
      </c>
      <c r="J203" s="119">
        <v>12920083.85</v>
      </c>
      <c r="K203" s="121">
        <v>43158</v>
      </c>
      <c r="L203" s="119">
        <v>1463</v>
      </c>
      <c r="M203" s="119" t="s">
        <v>622</v>
      </c>
    </row>
    <row r="204" spans="1:13">
      <c r="A204" s="119" t="s">
        <v>2302</v>
      </c>
      <c r="B204" s="119" t="s">
        <v>395</v>
      </c>
      <c r="C204" s="119">
        <v>182.65</v>
      </c>
      <c r="D204" s="119">
        <v>183.55</v>
      </c>
      <c r="E204" s="119">
        <v>175.1</v>
      </c>
      <c r="F204" s="119">
        <v>175.7</v>
      </c>
      <c r="G204" s="119">
        <v>175.5</v>
      </c>
      <c r="H204" s="119">
        <v>181.7</v>
      </c>
      <c r="I204" s="119">
        <v>238858</v>
      </c>
      <c r="J204" s="119">
        <v>42326662.799999997</v>
      </c>
      <c r="K204" s="121">
        <v>43158</v>
      </c>
      <c r="L204" s="119">
        <v>3116</v>
      </c>
      <c r="M204" s="119" t="s">
        <v>2470</v>
      </c>
    </row>
    <row r="205" spans="1:13">
      <c r="A205" s="119" t="s">
        <v>623</v>
      </c>
      <c r="B205" s="119" t="s">
        <v>395</v>
      </c>
      <c r="C205" s="119">
        <v>25.9</v>
      </c>
      <c r="D205" s="119">
        <v>26.15</v>
      </c>
      <c r="E205" s="119">
        <v>25</v>
      </c>
      <c r="F205" s="119">
        <v>25.25</v>
      </c>
      <c r="G205" s="119">
        <v>25.4</v>
      </c>
      <c r="H205" s="119">
        <v>25.6</v>
      </c>
      <c r="I205" s="119">
        <v>43054</v>
      </c>
      <c r="J205" s="119">
        <v>1097947.3500000001</v>
      </c>
      <c r="K205" s="121">
        <v>43158</v>
      </c>
      <c r="L205" s="119">
        <v>128</v>
      </c>
      <c r="M205" s="119" t="s">
        <v>624</v>
      </c>
    </row>
    <row r="206" spans="1:13">
      <c r="A206" s="119" t="s">
        <v>3626</v>
      </c>
      <c r="B206" s="119" t="s">
        <v>395</v>
      </c>
      <c r="C206" s="119">
        <v>102.2</v>
      </c>
      <c r="D206" s="119">
        <v>102.2</v>
      </c>
      <c r="E206" s="119">
        <v>102.2</v>
      </c>
      <c r="F206" s="119">
        <v>102.2</v>
      </c>
      <c r="G206" s="119">
        <v>102.2</v>
      </c>
      <c r="H206" s="119">
        <v>107.55</v>
      </c>
      <c r="I206" s="119">
        <v>9</v>
      </c>
      <c r="J206" s="119">
        <v>919.8</v>
      </c>
      <c r="K206" s="121">
        <v>43158</v>
      </c>
      <c r="L206" s="119">
        <v>1</v>
      </c>
      <c r="M206" s="119" t="s">
        <v>3627</v>
      </c>
    </row>
    <row r="207" spans="1:13">
      <c r="A207" s="119" t="s">
        <v>625</v>
      </c>
      <c r="B207" s="119" t="s">
        <v>395</v>
      </c>
      <c r="C207" s="119">
        <v>4320.8500000000004</v>
      </c>
      <c r="D207" s="119">
        <v>4325</v>
      </c>
      <c r="E207" s="119">
        <v>4251</v>
      </c>
      <c r="F207" s="119">
        <v>4284.1000000000004</v>
      </c>
      <c r="G207" s="119">
        <v>4251</v>
      </c>
      <c r="H207" s="119">
        <v>4285.5</v>
      </c>
      <c r="I207" s="119">
        <v>1831</v>
      </c>
      <c r="J207" s="119">
        <v>7884728.7000000002</v>
      </c>
      <c r="K207" s="121">
        <v>43158</v>
      </c>
      <c r="L207" s="119">
        <v>478</v>
      </c>
      <c r="M207" s="119" t="s">
        <v>626</v>
      </c>
    </row>
    <row r="208" spans="1:13">
      <c r="A208" s="119" t="s">
        <v>627</v>
      </c>
      <c r="B208" s="119" t="s">
        <v>395</v>
      </c>
      <c r="C208" s="119">
        <v>737.8</v>
      </c>
      <c r="D208" s="119">
        <v>749</v>
      </c>
      <c r="E208" s="119">
        <v>727</v>
      </c>
      <c r="F208" s="119">
        <v>733.2</v>
      </c>
      <c r="G208" s="119">
        <v>730.4</v>
      </c>
      <c r="H208" s="119">
        <v>741.85</v>
      </c>
      <c r="I208" s="119">
        <v>14281</v>
      </c>
      <c r="J208" s="119">
        <v>10545245</v>
      </c>
      <c r="K208" s="121">
        <v>43158</v>
      </c>
      <c r="L208" s="119">
        <v>1619</v>
      </c>
      <c r="M208" s="119" t="s">
        <v>628</v>
      </c>
    </row>
    <row r="209" spans="1:13">
      <c r="A209" s="119" t="s">
        <v>629</v>
      </c>
      <c r="B209" s="119" t="s">
        <v>395</v>
      </c>
      <c r="C209" s="119">
        <v>136.35</v>
      </c>
      <c r="D209" s="119">
        <v>136.6</v>
      </c>
      <c r="E209" s="119">
        <v>132.65</v>
      </c>
      <c r="F209" s="119">
        <v>133.35</v>
      </c>
      <c r="G209" s="119">
        <v>133.6</v>
      </c>
      <c r="H209" s="119">
        <v>135.4</v>
      </c>
      <c r="I209" s="119">
        <v>272962</v>
      </c>
      <c r="J209" s="119">
        <v>36658240.450000003</v>
      </c>
      <c r="K209" s="121">
        <v>43158</v>
      </c>
      <c r="L209" s="119">
        <v>5277</v>
      </c>
      <c r="M209" s="119" t="s">
        <v>630</v>
      </c>
    </row>
    <row r="210" spans="1:13">
      <c r="A210" s="119" t="s">
        <v>631</v>
      </c>
      <c r="B210" s="119" t="s">
        <v>395</v>
      </c>
      <c r="C210" s="119">
        <v>274.5</v>
      </c>
      <c r="D210" s="119">
        <v>274.60000000000002</v>
      </c>
      <c r="E210" s="119">
        <v>262</v>
      </c>
      <c r="F210" s="119">
        <v>263.25</v>
      </c>
      <c r="G210" s="119">
        <v>262.35000000000002</v>
      </c>
      <c r="H210" s="119">
        <v>273.2</v>
      </c>
      <c r="I210" s="119">
        <v>2037846</v>
      </c>
      <c r="J210" s="119">
        <v>542782386</v>
      </c>
      <c r="K210" s="121">
        <v>43158</v>
      </c>
      <c r="L210" s="119">
        <v>21114</v>
      </c>
      <c r="M210" s="119" t="s">
        <v>632</v>
      </c>
    </row>
    <row r="211" spans="1:13">
      <c r="A211" s="119" t="s">
        <v>52</v>
      </c>
      <c r="B211" s="119" t="s">
        <v>395</v>
      </c>
      <c r="C211" s="119">
        <v>19155.95</v>
      </c>
      <c r="D211" s="119">
        <v>19232.400000000001</v>
      </c>
      <c r="E211" s="119">
        <v>18970</v>
      </c>
      <c r="F211" s="119">
        <v>19017.849999999999</v>
      </c>
      <c r="G211" s="119">
        <v>18985</v>
      </c>
      <c r="H211" s="119">
        <v>19119.150000000001</v>
      </c>
      <c r="I211" s="119">
        <v>6822</v>
      </c>
      <c r="J211" s="119">
        <v>129835384.5</v>
      </c>
      <c r="K211" s="121">
        <v>43158</v>
      </c>
      <c r="L211" s="119">
        <v>3096</v>
      </c>
      <c r="M211" s="119" t="s">
        <v>633</v>
      </c>
    </row>
    <row r="212" spans="1:13">
      <c r="A212" s="119" t="s">
        <v>53</v>
      </c>
      <c r="B212" s="119" t="s">
        <v>395</v>
      </c>
      <c r="C212" s="119">
        <v>435.5</v>
      </c>
      <c r="D212" s="119">
        <v>436.35</v>
      </c>
      <c r="E212" s="119">
        <v>424.45</v>
      </c>
      <c r="F212" s="119">
        <v>426.95</v>
      </c>
      <c r="G212" s="119">
        <v>427.8</v>
      </c>
      <c r="H212" s="119">
        <v>433</v>
      </c>
      <c r="I212" s="119">
        <v>6814803</v>
      </c>
      <c r="J212" s="119">
        <v>2921875061.25</v>
      </c>
      <c r="K212" s="121">
        <v>43158</v>
      </c>
      <c r="L212" s="119">
        <v>92574</v>
      </c>
      <c r="M212" s="119" t="s">
        <v>634</v>
      </c>
    </row>
    <row r="213" spans="1:13">
      <c r="A213" s="119" t="s">
        <v>635</v>
      </c>
      <c r="B213" s="119" t="s">
        <v>395</v>
      </c>
      <c r="C213" s="119">
        <v>96.5</v>
      </c>
      <c r="D213" s="119">
        <v>97.5</v>
      </c>
      <c r="E213" s="119">
        <v>93.3</v>
      </c>
      <c r="F213" s="119">
        <v>94.7</v>
      </c>
      <c r="G213" s="119">
        <v>94.8</v>
      </c>
      <c r="H213" s="119">
        <v>95.9</v>
      </c>
      <c r="I213" s="119">
        <v>342147</v>
      </c>
      <c r="J213" s="119">
        <v>32596296.550000001</v>
      </c>
      <c r="K213" s="121">
        <v>43158</v>
      </c>
      <c r="L213" s="119">
        <v>4062</v>
      </c>
      <c r="M213" s="119" t="s">
        <v>636</v>
      </c>
    </row>
    <row r="214" spans="1:13">
      <c r="A214" s="119" t="s">
        <v>637</v>
      </c>
      <c r="B214" s="119" t="s">
        <v>395</v>
      </c>
      <c r="C214" s="119">
        <v>63.95</v>
      </c>
      <c r="D214" s="119">
        <v>64.3</v>
      </c>
      <c r="E214" s="119">
        <v>60.6</v>
      </c>
      <c r="F214" s="119">
        <v>61.5</v>
      </c>
      <c r="G214" s="119">
        <v>61.6</v>
      </c>
      <c r="H214" s="119">
        <v>63.75</v>
      </c>
      <c r="I214" s="119">
        <v>85703</v>
      </c>
      <c r="J214" s="119">
        <v>5365328.5999999996</v>
      </c>
      <c r="K214" s="121">
        <v>43158</v>
      </c>
      <c r="L214" s="119">
        <v>1023</v>
      </c>
      <c r="M214" s="119" t="s">
        <v>638</v>
      </c>
    </row>
    <row r="215" spans="1:13">
      <c r="A215" s="119" t="s">
        <v>639</v>
      </c>
      <c r="B215" s="119" t="s">
        <v>395</v>
      </c>
      <c r="C215" s="119">
        <v>284.3</v>
      </c>
      <c r="D215" s="119">
        <v>286</v>
      </c>
      <c r="E215" s="119">
        <v>281.10000000000002</v>
      </c>
      <c r="F215" s="119">
        <v>284.89999999999998</v>
      </c>
      <c r="G215" s="119">
        <v>285</v>
      </c>
      <c r="H215" s="119">
        <v>280.95</v>
      </c>
      <c r="I215" s="119">
        <v>75288</v>
      </c>
      <c r="J215" s="119">
        <v>21442499.149999999</v>
      </c>
      <c r="K215" s="121">
        <v>43158</v>
      </c>
      <c r="L215" s="119">
        <v>7395</v>
      </c>
      <c r="M215" s="119" t="s">
        <v>640</v>
      </c>
    </row>
    <row r="216" spans="1:13">
      <c r="A216" s="119" t="s">
        <v>193</v>
      </c>
      <c r="B216" s="119" t="s">
        <v>395</v>
      </c>
      <c r="C216" s="119">
        <v>4975</v>
      </c>
      <c r="D216" s="119">
        <v>5065.8</v>
      </c>
      <c r="E216" s="119">
        <v>4910.5</v>
      </c>
      <c r="F216" s="119">
        <v>4952.25</v>
      </c>
      <c r="G216" s="119">
        <v>4953.8999999999996</v>
      </c>
      <c r="H216" s="119">
        <v>4964.75</v>
      </c>
      <c r="I216" s="119">
        <v>213517</v>
      </c>
      <c r="J216" s="119">
        <v>1065863090.9</v>
      </c>
      <c r="K216" s="121">
        <v>43158</v>
      </c>
      <c r="L216" s="119">
        <v>14729</v>
      </c>
      <c r="M216" s="119" t="s">
        <v>641</v>
      </c>
    </row>
    <row r="217" spans="1:13">
      <c r="A217" s="119" t="s">
        <v>2707</v>
      </c>
      <c r="B217" s="119" t="s">
        <v>395</v>
      </c>
      <c r="C217" s="119">
        <v>179.8</v>
      </c>
      <c r="D217" s="119">
        <v>181</v>
      </c>
      <c r="E217" s="119">
        <v>178</v>
      </c>
      <c r="F217" s="119">
        <v>180.4</v>
      </c>
      <c r="G217" s="119">
        <v>181</v>
      </c>
      <c r="H217" s="119">
        <v>180.25</v>
      </c>
      <c r="I217" s="119">
        <v>4977</v>
      </c>
      <c r="J217" s="119">
        <v>895057.85</v>
      </c>
      <c r="K217" s="121">
        <v>43158</v>
      </c>
      <c r="L217" s="119">
        <v>238</v>
      </c>
      <c r="M217" s="119" t="s">
        <v>2711</v>
      </c>
    </row>
    <row r="218" spans="1:13">
      <c r="A218" s="119" t="s">
        <v>642</v>
      </c>
      <c r="B218" s="119" t="s">
        <v>395</v>
      </c>
      <c r="C218" s="119">
        <v>94.55</v>
      </c>
      <c r="D218" s="119">
        <v>102.3</v>
      </c>
      <c r="E218" s="119">
        <v>94.1</v>
      </c>
      <c r="F218" s="119">
        <v>99.8</v>
      </c>
      <c r="G218" s="119">
        <v>99</v>
      </c>
      <c r="H218" s="119">
        <v>94.1</v>
      </c>
      <c r="I218" s="119">
        <v>237332</v>
      </c>
      <c r="J218" s="119">
        <v>23553665.75</v>
      </c>
      <c r="K218" s="121">
        <v>43158</v>
      </c>
      <c r="L218" s="119">
        <v>2619</v>
      </c>
      <c r="M218" s="119" t="s">
        <v>643</v>
      </c>
    </row>
    <row r="219" spans="1:13">
      <c r="A219" s="119" t="s">
        <v>258</v>
      </c>
      <c r="B219" s="119" t="s">
        <v>395</v>
      </c>
      <c r="C219" s="119">
        <v>809.8</v>
      </c>
      <c r="D219" s="119">
        <v>809.8</v>
      </c>
      <c r="E219" s="119">
        <v>800.05</v>
      </c>
      <c r="F219" s="119">
        <v>802.85</v>
      </c>
      <c r="G219" s="119">
        <v>803.25</v>
      </c>
      <c r="H219" s="119">
        <v>806.25</v>
      </c>
      <c r="I219" s="119">
        <v>105581</v>
      </c>
      <c r="J219" s="119">
        <v>84941033.099999994</v>
      </c>
      <c r="K219" s="121">
        <v>43158</v>
      </c>
      <c r="L219" s="119">
        <v>4332</v>
      </c>
      <c r="M219" s="119" t="s">
        <v>2400</v>
      </c>
    </row>
    <row r="220" spans="1:13">
      <c r="A220" s="119" t="s">
        <v>3076</v>
      </c>
      <c r="B220" s="119" t="s">
        <v>395</v>
      </c>
      <c r="C220" s="119">
        <v>4.55</v>
      </c>
      <c r="D220" s="119">
        <v>4.55</v>
      </c>
      <c r="E220" s="119">
        <v>4.25</v>
      </c>
      <c r="F220" s="119">
        <v>4.3</v>
      </c>
      <c r="G220" s="119">
        <v>4.3499999999999996</v>
      </c>
      <c r="H220" s="119">
        <v>4.45</v>
      </c>
      <c r="I220" s="119">
        <v>95653</v>
      </c>
      <c r="J220" s="119">
        <v>417398.35</v>
      </c>
      <c r="K220" s="121">
        <v>43158</v>
      </c>
      <c r="L220" s="119">
        <v>155</v>
      </c>
      <c r="M220" s="119" t="s">
        <v>3077</v>
      </c>
    </row>
    <row r="221" spans="1:13">
      <c r="A221" s="119" t="s">
        <v>644</v>
      </c>
      <c r="B221" s="119" t="s">
        <v>395</v>
      </c>
      <c r="C221" s="119">
        <v>75.8</v>
      </c>
      <c r="D221" s="119">
        <v>76.7</v>
      </c>
      <c r="E221" s="119">
        <v>74.05</v>
      </c>
      <c r="F221" s="119">
        <v>74.7</v>
      </c>
      <c r="G221" s="119">
        <v>75.05</v>
      </c>
      <c r="H221" s="119">
        <v>75.75</v>
      </c>
      <c r="I221" s="119">
        <v>30579</v>
      </c>
      <c r="J221" s="119">
        <v>2310381.6</v>
      </c>
      <c r="K221" s="121">
        <v>43158</v>
      </c>
      <c r="L221" s="119">
        <v>138</v>
      </c>
      <c r="M221" s="119" t="s">
        <v>645</v>
      </c>
    </row>
    <row r="222" spans="1:13">
      <c r="A222" s="119" t="s">
        <v>3503</v>
      </c>
      <c r="B222" s="119" t="s">
        <v>395</v>
      </c>
      <c r="C222" s="119">
        <v>2837.05</v>
      </c>
      <c r="D222" s="119">
        <v>2870</v>
      </c>
      <c r="E222" s="119">
        <v>2823</v>
      </c>
      <c r="F222" s="119">
        <v>2870</v>
      </c>
      <c r="G222" s="119">
        <v>2870</v>
      </c>
      <c r="H222" s="119">
        <v>2853</v>
      </c>
      <c r="I222" s="119">
        <v>39</v>
      </c>
      <c r="J222" s="119">
        <v>110576.05</v>
      </c>
      <c r="K222" s="121">
        <v>43158</v>
      </c>
      <c r="L222" s="119">
        <v>9</v>
      </c>
      <c r="M222" s="119" t="s">
        <v>3504</v>
      </c>
    </row>
    <row r="223" spans="1:13">
      <c r="A223" s="119" t="s">
        <v>2784</v>
      </c>
      <c r="B223" s="119" t="s">
        <v>395</v>
      </c>
      <c r="C223" s="119">
        <v>113</v>
      </c>
      <c r="D223" s="119">
        <v>113</v>
      </c>
      <c r="E223" s="119">
        <v>107.25</v>
      </c>
      <c r="F223" s="119">
        <v>107.5</v>
      </c>
      <c r="G223" s="119">
        <v>107.5</v>
      </c>
      <c r="H223" s="119">
        <v>113</v>
      </c>
      <c r="I223" s="119">
        <v>8</v>
      </c>
      <c r="J223" s="119">
        <v>890.85</v>
      </c>
      <c r="K223" s="121">
        <v>43158</v>
      </c>
      <c r="L223" s="119">
        <v>4</v>
      </c>
      <c r="M223" s="119" t="s">
        <v>2785</v>
      </c>
    </row>
    <row r="224" spans="1:13">
      <c r="A224" s="119" t="s">
        <v>3078</v>
      </c>
      <c r="B224" s="119" t="s">
        <v>395</v>
      </c>
      <c r="C224" s="119">
        <v>10.199999999999999</v>
      </c>
      <c r="D224" s="119">
        <v>10.55</v>
      </c>
      <c r="E224" s="119">
        <v>9.85</v>
      </c>
      <c r="F224" s="119">
        <v>10.050000000000001</v>
      </c>
      <c r="G224" s="119">
        <v>10.35</v>
      </c>
      <c r="H224" s="119">
        <v>10.3</v>
      </c>
      <c r="I224" s="119">
        <v>307835</v>
      </c>
      <c r="J224" s="119">
        <v>3121208.4</v>
      </c>
      <c r="K224" s="121">
        <v>43158</v>
      </c>
      <c r="L224" s="119">
        <v>579</v>
      </c>
      <c r="M224" s="119" t="s">
        <v>3079</v>
      </c>
    </row>
    <row r="225" spans="1:13">
      <c r="A225" s="119" t="s">
        <v>3080</v>
      </c>
      <c r="B225" s="119" t="s">
        <v>395</v>
      </c>
      <c r="C225" s="119">
        <v>519.9</v>
      </c>
      <c r="D225" s="119">
        <v>529</v>
      </c>
      <c r="E225" s="119">
        <v>515.04999999999995</v>
      </c>
      <c r="F225" s="119">
        <v>516.79999999999995</v>
      </c>
      <c r="G225" s="119">
        <v>518</v>
      </c>
      <c r="H225" s="119">
        <v>515.79999999999995</v>
      </c>
      <c r="I225" s="119">
        <v>12261</v>
      </c>
      <c r="J225" s="119">
        <v>6375275.2000000002</v>
      </c>
      <c r="K225" s="121">
        <v>43158</v>
      </c>
      <c r="L225" s="119">
        <v>473</v>
      </c>
      <c r="M225" s="119" t="s">
        <v>3081</v>
      </c>
    </row>
    <row r="226" spans="1:13">
      <c r="A226" s="119" t="s">
        <v>646</v>
      </c>
      <c r="B226" s="119" t="s">
        <v>395</v>
      </c>
      <c r="C226" s="119">
        <v>177.7</v>
      </c>
      <c r="D226" s="119">
        <v>181.5</v>
      </c>
      <c r="E226" s="119">
        <v>172.15</v>
      </c>
      <c r="F226" s="119">
        <v>173.7</v>
      </c>
      <c r="G226" s="119">
        <v>172.55</v>
      </c>
      <c r="H226" s="119">
        <v>175.1</v>
      </c>
      <c r="I226" s="119">
        <v>141279</v>
      </c>
      <c r="J226" s="119">
        <v>24936709.649999999</v>
      </c>
      <c r="K226" s="121">
        <v>43158</v>
      </c>
      <c r="L226" s="119">
        <v>2025</v>
      </c>
      <c r="M226" s="119" t="s">
        <v>647</v>
      </c>
    </row>
    <row r="227" spans="1:13">
      <c r="A227" s="119" t="s">
        <v>195</v>
      </c>
      <c r="B227" s="119" t="s">
        <v>395</v>
      </c>
      <c r="C227" s="119">
        <v>409</v>
      </c>
      <c r="D227" s="119">
        <v>410.75</v>
      </c>
      <c r="E227" s="119">
        <v>404.75</v>
      </c>
      <c r="F227" s="119">
        <v>407.9</v>
      </c>
      <c r="G227" s="119">
        <v>408</v>
      </c>
      <c r="H227" s="119">
        <v>406.9</v>
      </c>
      <c r="I227" s="119">
        <v>466319</v>
      </c>
      <c r="J227" s="119">
        <v>190046881.59999999</v>
      </c>
      <c r="K227" s="121">
        <v>43158</v>
      </c>
      <c r="L227" s="119">
        <v>8312</v>
      </c>
      <c r="M227" s="119" t="s">
        <v>648</v>
      </c>
    </row>
    <row r="228" spans="1:13">
      <c r="A228" s="119" t="s">
        <v>3082</v>
      </c>
      <c r="B228" s="119" t="s">
        <v>395</v>
      </c>
      <c r="C228" s="119">
        <v>64.849999999999994</v>
      </c>
      <c r="D228" s="119">
        <v>64.849999999999994</v>
      </c>
      <c r="E228" s="119">
        <v>59.3</v>
      </c>
      <c r="F228" s="119">
        <v>59.5</v>
      </c>
      <c r="G228" s="119">
        <v>59.35</v>
      </c>
      <c r="H228" s="119">
        <v>62.4</v>
      </c>
      <c r="I228" s="119">
        <v>9138</v>
      </c>
      <c r="J228" s="119">
        <v>560053.25</v>
      </c>
      <c r="K228" s="121">
        <v>43158</v>
      </c>
      <c r="L228" s="119">
        <v>108</v>
      </c>
      <c r="M228" s="119" t="s">
        <v>3083</v>
      </c>
    </row>
    <row r="229" spans="1:13">
      <c r="A229" s="119" t="s">
        <v>649</v>
      </c>
      <c r="B229" s="119" t="s">
        <v>395</v>
      </c>
      <c r="C229" s="119">
        <v>120</v>
      </c>
      <c r="D229" s="119">
        <v>120</v>
      </c>
      <c r="E229" s="119">
        <v>115.65</v>
      </c>
      <c r="F229" s="119">
        <v>118.3</v>
      </c>
      <c r="G229" s="119">
        <v>118.5</v>
      </c>
      <c r="H229" s="119">
        <v>120.35</v>
      </c>
      <c r="I229" s="119">
        <v>620576</v>
      </c>
      <c r="J229" s="119">
        <v>72952560.200000003</v>
      </c>
      <c r="K229" s="121">
        <v>43158</v>
      </c>
      <c r="L229" s="119">
        <v>6879</v>
      </c>
      <c r="M229" s="119" t="s">
        <v>650</v>
      </c>
    </row>
    <row r="230" spans="1:13">
      <c r="A230" s="119" t="s">
        <v>54</v>
      </c>
      <c r="B230" s="119" t="s">
        <v>395</v>
      </c>
      <c r="C230" s="119">
        <v>308</v>
      </c>
      <c r="D230" s="119">
        <v>308.5</v>
      </c>
      <c r="E230" s="119">
        <v>293.3</v>
      </c>
      <c r="F230" s="119">
        <v>295.60000000000002</v>
      </c>
      <c r="G230" s="119">
        <v>294.7</v>
      </c>
      <c r="H230" s="119">
        <v>309.89999999999998</v>
      </c>
      <c r="I230" s="119">
        <v>6569916</v>
      </c>
      <c r="J230" s="119">
        <v>1969576410.8</v>
      </c>
      <c r="K230" s="121">
        <v>43158</v>
      </c>
      <c r="L230" s="119">
        <v>47217</v>
      </c>
      <c r="M230" s="119" t="s">
        <v>651</v>
      </c>
    </row>
    <row r="231" spans="1:13">
      <c r="A231" s="119" t="s">
        <v>3084</v>
      </c>
      <c r="B231" s="119" t="s">
        <v>395</v>
      </c>
      <c r="C231" s="119">
        <v>67.7</v>
      </c>
      <c r="D231" s="119">
        <v>68.3</v>
      </c>
      <c r="E231" s="119">
        <v>66.05</v>
      </c>
      <c r="F231" s="119">
        <v>67.5</v>
      </c>
      <c r="G231" s="119">
        <v>67.5</v>
      </c>
      <c r="H231" s="119">
        <v>66.849999999999994</v>
      </c>
      <c r="I231" s="119">
        <v>21666</v>
      </c>
      <c r="J231" s="119">
        <v>1460178.5</v>
      </c>
      <c r="K231" s="121">
        <v>43158</v>
      </c>
      <c r="L231" s="119">
        <v>95</v>
      </c>
      <c r="M231" s="119" t="s">
        <v>3085</v>
      </c>
    </row>
    <row r="232" spans="1:13">
      <c r="A232" s="119" t="s">
        <v>652</v>
      </c>
      <c r="B232" s="119" t="s">
        <v>395</v>
      </c>
      <c r="C232" s="119">
        <v>542.75</v>
      </c>
      <c r="D232" s="119">
        <v>545</v>
      </c>
      <c r="E232" s="119">
        <v>529.35</v>
      </c>
      <c r="F232" s="119">
        <v>535.5</v>
      </c>
      <c r="G232" s="119">
        <v>538</v>
      </c>
      <c r="H232" s="119">
        <v>538.85</v>
      </c>
      <c r="I232" s="119">
        <v>1246998</v>
      </c>
      <c r="J232" s="119">
        <v>671906016.79999995</v>
      </c>
      <c r="K232" s="121">
        <v>43158</v>
      </c>
      <c r="L232" s="119">
        <v>18939</v>
      </c>
      <c r="M232" s="119" t="s">
        <v>2758</v>
      </c>
    </row>
    <row r="233" spans="1:13">
      <c r="A233" s="119" t="s">
        <v>653</v>
      </c>
      <c r="B233" s="119" t="s">
        <v>395</v>
      </c>
      <c r="C233" s="119">
        <v>138.69999999999999</v>
      </c>
      <c r="D233" s="119">
        <v>138.69999999999999</v>
      </c>
      <c r="E233" s="119">
        <v>132.5</v>
      </c>
      <c r="F233" s="119">
        <v>135.15</v>
      </c>
      <c r="G233" s="119">
        <v>135.44999999999999</v>
      </c>
      <c r="H233" s="119">
        <v>136.65</v>
      </c>
      <c r="I233" s="119">
        <v>25320</v>
      </c>
      <c r="J233" s="119">
        <v>3429738.7</v>
      </c>
      <c r="K233" s="121">
        <v>43158</v>
      </c>
      <c r="L233" s="119">
        <v>403</v>
      </c>
      <c r="M233" s="119" t="s">
        <v>654</v>
      </c>
    </row>
    <row r="234" spans="1:13">
      <c r="A234" s="119" t="s">
        <v>2718</v>
      </c>
      <c r="B234" s="119" t="s">
        <v>395</v>
      </c>
      <c r="C234" s="119">
        <v>331.5</v>
      </c>
      <c r="D234" s="119">
        <v>334.8</v>
      </c>
      <c r="E234" s="119">
        <v>327.14999999999998</v>
      </c>
      <c r="F234" s="119">
        <v>327.9</v>
      </c>
      <c r="G234" s="119">
        <v>328</v>
      </c>
      <c r="H234" s="119">
        <v>330.6</v>
      </c>
      <c r="I234" s="119">
        <v>96431</v>
      </c>
      <c r="J234" s="119">
        <v>31788586.550000001</v>
      </c>
      <c r="K234" s="121">
        <v>43158</v>
      </c>
      <c r="L234" s="119">
        <v>3034</v>
      </c>
      <c r="M234" s="119" t="s">
        <v>2719</v>
      </c>
    </row>
    <row r="235" spans="1:13">
      <c r="A235" s="119" t="s">
        <v>655</v>
      </c>
      <c r="B235" s="119" t="s">
        <v>395</v>
      </c>
      <c r="C235" s="119">
        <v>680</v>
      </c>
      <c r="D235" s="119">
        <v>680</v>
      </c>
      <c r="E235" s="119">
        <v>667.75</v>
      </c>
      <c r="F235" s="119">
        <v>670.75</v>
      </c>
      <c r="G235" s="119">
        <v>669.6</v>
      </c>
      <c r="H235" s="119">
        <v>675.25</v>
      </c>
      <c r="I235" s="119">
        <v>440032</v>
      </c>
      <c r="J235" s="119">
        <v>295429259.64999998</v>
      </c>
      <c r="K235" s="121">
        <v>43158</v>
      </c>
      <c r="L235" s="119">
        <v>11671</v>
      </c>
      <c r="M235" s="119" t="s">
        <v>656</v>
      </c>
    </row>
    <row r="236" spans="1:13">
      <c r="A236" s="119" t="s">
        <v>657</v>
      </c>
      <c r="B236" s="119" t="s">
        <v>395</v>
      </c>
      <c r="C236" s="119">
        <v>607</v>
      </c>
      <c r="D236" s="119">
        <v>612</v>
      </c>
      <c r="E236" s="119">
        <v>599</v>
      </c>
      <c r="F236" s="119">
        <v>600.85</v>
      </c>
      <c r="G236" s="119">
        <v>599</v>
      </c>
      <c r="H236" s="119">
        <v>606.65</v>
      </c>
      <c r="I236" s="119">
        <v>42700</v>
      </c>
      <c r="J236" s="119">
        <v>25811737.149999999</v>
      </c>
      <c r="K236" s="121">
        <v>43158</v>
      </c>
      <c r="L236" s="119">
        <v>1773</v>
      </c>
      <c r="M236" s="119" t="s">
        <v>2285</v>
      </c>
    </row>
    <row r="237" spans="1:13">
      <c r="A237" s="119" t="s">
        <v>2382</v>
      </c>
      <c r="B237" s="119" t="s">
        <v>395</v>
      </c>
      <c r="C237" s="119">
        <v>468.5</v>
      </c>
      <c r="D237" s="119">
        <v>488.4</v>
      </c>
      <c r="E237" s="119">
        <v>464.6</v>
      </c>
      <c r="F237" s="119">
        <v>468.8</v>
      </c>
      <c r="G237" s="119">
        <v>469</v>
      </c>
      <c r="H237" s="119">
        <v>473</v>
      </c>
      <c r="I237" s="119">
        <v>7638</v>
      </c>
      <c r="J237" s="119">
        <v>3594911.5</v>
      </c>
      <c r="K237" s="121">
        <v>43158</v>
      </c>
      <c r="L237" s="119">
        <v>227</v>
      </c>
      <c r="M237" s="119" t="s">
        <v>2383</v>
      </c>
    </row>
    <row r="238" spans="1:13">
      <c r="A238" s="119" t="s">
        <v>658</v>
      </c>
      <c r="B238" s="119" t="s">
        <v>395</v>
      </c>
      <c r="C238" s="119">
        <v>358.5</v>
      </c>
      <c r="D238" s="119">
        <v>362.8</v>
      </c>
      <c r="E238" s="119">
        <v>350.5</v>
      </c>
      <c r="F238" s="119">
        <v>354.9</v>
      </c>
      <c r="G238" s="119">
        <v>354.25</v>
      </c>
      <c r="H238" s="119">
        <v>358.55</v>
      </c>
      <c r="I238" s="119">
        <v>64115</v>
      </c>
      <c r="J238" s="119">
        <v>22814591.699999999</v>
      </c>
      <c r="K238" s="121">
        <v>43158</v>
      </c>
      <c r="L238" s="119">
        <v>1870</v>
      </c>
      <c r="M238" s="119" t="s">
        <v>659</v>
      </c>
    </row>
    <row r="239" spans="1:13">
      <c r="A239" s="119" t="s">
        <v>660</v>
      </c>
      <c r="B239" s="119" t="s">
        <v>395</v>
      </c>
      <c r="C239" s="119">
        <v>130.80000000000001</v>
      </c>
      <c r="D239" s="119">
        <v>131.4</v>
      </c>
      <c r="E239" s="119">
        <v>126.55</v>
      </c>
      <c r="F239" s="119">
        <v>129.55000000000001</v>
      </c>
      <c r="G239" s="119">
        <v>129.5</v>
      </c>
      <c r="H239" s="119">
        <v>129.94999999999999</v>
      </c>
      <c r="I239" s="119">
        <v>109321</v>
      </c>
      <c r="J239" s="119">
        <v>14076001.1</v>
      </c>
      <c r="K239" s="121">
        <v>43158</v>
      </c>
      <c r="L239" s="119">
        <v>877</v>
      </c>
      <c r="M239" s="119" t="s">
        <v>661</v>
      </c>
    </row>
    <row r="240" spans="1:13">
      <c r="A240" s="119" t="s">
        <v>662</v>
      </c>
      <c r="B240" s="119" t="s">
        <v>395</v>
      </c>
      <c r="C240" s="119">
        <v>1367.7</v>
      </c>
      <c r="D240" s="119">
        <v>1381.2</v>
      </c>
      <c r="E240" s="119">
        <v>1349.3</v>
      </c>
      <c r="F240" s="119">
        <v>1366.7</v>
      </c>
      <c r="G240" s="119">
        <v>1368</v>
      </c>
      <c r="H240" s="119">
        <v>1369.7</v>
      </c>
      <c r="I240" s="119">
        <v>7735</v>
      </c>
      <c r="J240" s="119">
        <v>10552094.800000001</v>
      </c>
      <c r="K240" s="121">
        <v>43158</v>
      </c>
      <c r="L240" s="119">
        <v>1027</v>
      </c>
      <c r="M240" s="119" t="s">
        <v>663</v>
      </c>
    </row>
    <row r="241" spans="1:13">
      <c r="A241" s="119" t="s">
        <v>3086</v>
      </c>
      <c r="B241" s="119" t="s">
        <v>395</v>
      </c>
      <c r="C241" s="119">
        <v>4.95</v>
      </c>
      <c r="D241" s="119">
        <v>5.05</v>
      </c>
      <c r="E241" s="119">
        <v>4.9000000000000004</v>
      </c>
      <c r="F241" s="119">
        <v>4.95</v>
      </c>
      <c r="G241" s="119">
        <v>4.9000000000000004</v>
      </c>
      <c r="H241" s="119">
        <v>4.95</v>
      </c>
      <c r="I241" s="119">
        <v>743776</v>
      </c>
      <c r="J241" s="119">
        <v>3705146.45</v>
      </c>
      <c r="K241" s="121">
        <v>43158</v>
      </c>
      <c r="L241" s="119">
        <v>794</v>
      </c>
      <c r="M241" s="119" t="s">
        <v>3087</v>
      </c>
    </row>
    <row r="242" spans="1:13">
      <c r="A242" s="119" t="s">
        <v>233</v>
      </c>
      <c r="B242" s="119" t="s">
        <v>395</v>
      </c>
      <c r="C242" s="119">
        <v>198.7</v>
      </c>
      <c r="D242" s="119">
        <v>201.9</v>
      </c>
      <c r="E242" s="119">
        <v>196.8</v>
      </c>
      <c r="F242" s="119">
        <v>201.4</v>
      </c>
      <c r="G242" s="119">
        <v>201.35</v>
      </c>
      <c r="H242" s="119">
        <v>198.2</v>
      </c>
      <c r="I242" s="119">
        <v>2798832</v>
      </c>
      <c r="J242" s="119">
        <v>560841223.45000005</v>
      </c>
      <c r="K242" s="121">
        <v>43158</v>
      </c>
      <c r="L242" s="119">
        <v>33200</v>
      </c>
      <c r="M242" s="119" t="s">
        <v>664</v>
      </c>
    </row>
    <row r="243" spans="1:13">
      <c r="A243" s="119" t="s">
        <v>3088</v>
      </c>
      <c r="B243" s="119" t="s">
        <v>395</v>
      </c>
      <c r="C243" s="119">
        <v>4.75</v>
      </c>
      <c r="D243" s="119">
        <v>4.75</v>
      </c>
      <c r="E243" s="119">
        <v>4.75</v>
      </c>
      <c r="F243" s="119">
        <v>4.75</v>
      </c>
      <c r="G243" s="119">
        <v>4.75</v>
      </c>
      <c r="H243" s="119">
        <v>5</v>
      </c>
      <c r="I243" s="119">
        <v>271138</v>
      </c>
      <c r="J243" s="119">
        <v>1287905.5</v>
      </c>
      <c r="K243" s="121">
        <v>43158</v>
      </c>
      <c r="L243" s="119">
        <v>59</v>
      </c>
      <c r="M243" s="119" t="s">
        <v>3089</v>
      </c>
    </row>
    <row r="244" spans="1:13">
      <c r="A244" s="119" t="s">
        <v>3090</v>
      </c>
      <c r="B244" s="119" t="s">
        <v>395</v>
      </c>
      <c r="C244" s="119">
        <v>14.1</v>
      </c>
      <c r="D244" s="119">
        <v>14.3</v>
      </c>
      <c r="E244" s="119">
        <v>13.75</v>
      </c>
      <c r="F244" s="119">
        <v>13.9</v>
      </c>
      <c r="G244" s="119">
        <v>13.85</v>
      </c>
      <c r="H244" s="119">
        <v>14.05</v>
      </c>
      <c r="I244" s="119">
        <v>79375</v>
      </c>
      <c r="J244" s="119">
        <v>1117517.55</v>
      </c>
      <c r="K244" s="121">
        <v>43158</v>
      </c>
      <c r="L244" s="119">
        <v>213</v>
      </c>
      <c r="M244" s="119" t="s">
        <v>3091</v>
      </c>
    </row>
    <row r="245" spans="1:13">
      <c r="A245" s="119" t="s">
        <v>665</v>
      </c>
      <c r="B245" s="119" t="s">
        <v>395</v>
      </c>
      <c r="C245" s="119">
        <v>296.8</v>
      </c>
      <c r="D245" s="119">
        <v>299.89999999999998</v>
      </c>
      <c r="E245" s="119">
        <v>296.8</v>
      </c>
      <c r="F245" s="119">
        <v>299</v>
      </c>
      <c r="G245" s="119">
        <v>299.75</v>
      </c>
      <c r="H245" s="119">
        <v>294.10000000000002</v>
      </c>
      <c r="I245" s="119">
        <v>108189</v>
      </c>
      <c r="J245" s="119">
        <v>32307342.449999999</v>
      </c>
      <c r="K245" s="121">
        <v>43158</v>
      </c>
      <c r="L245" s="119">
        <v>4995</v>
      </c>
      <c r="M245" s="119" t="s">
        <v>666</v>
      </c>
    </row>
    <row r="246" spans="1:13">
      <c r="A246" s="119" t="s">
        <v>2552</v>
      </c>
      <c r="B246" s="119" t="s">
        <v>395</v>
      </c>
      <c r="C246" s="119">
        <v>324.5</v>
      </c>
      <c r="D246" s="119">
        <v>325.45</v>
      </c>
      <c r="E246" s="119">
        <v>318.10000000000002</v>
      </c>
      <c r="F246" s="119">
        <v>321.60000000000002</v>
      </c>
      <c r="G246" s="119">
        <v>321.7</v>
      </c>
      <c r="H246" s="119">
        <v>324.25</v>
      </c>
      <c r="I246" s="119">
        <v>205789</v>
      </c>
      <c r="J246" s="119">
        <v>66054176.450000003</v>
      </c>
      <c r="K246" s="121">
        <v>43158</v>
      </c>
      <c r="L246" s="119">
        <v>3850</v>
      </c>
      <c r="M246" s="119" t="s">
        <v>2553</v>
      </c>
    </row>
    <row r="247" spans="1:13">
      <c r="A247" s="119" t="s">
        <v>232</v>
      </c>
      <c r="B247" s="119" t="s">
        <v>395</v>
      </c>
      <c r="C247" s="119">
        <v>1620</v>
      </c>
      <c r="D247" s="119">
        <v>1620</v>
      </c>
      <c r="E247" s="119">
        <v>1563.6</v>
      </c>
      <c r="F247" s="119">
        <v>1573.95</v>
      </c>
      <c r="G247" s="119">
        <v>1577</v>
      </c>
      <c r="H247" s="119">
        <v>1613.4</v>
      </c>
      <c r="I247" s="119">
        <v>632328</v>
      </c>
      <c r="J247" s="119">
        <v>998659098</v>
      </c>
      <c r="K247" s="121">
        <v>43158</v>
      </c>
      <c r="L247" s="119">
        <v>20502</v>
      </c>
      <c r="M247" s="119" t="s">
        <v>667</v>
      </c>
    </row>
    <row r="248" spans="1:13">
      <c r="A248" s="119" t="s">
        <v>3092</v>
      </c>
      <c r="B248" s="119" t="s">
        <v>395</v>
      </c>
      <c r="C248" s="119">
        <v>16.399999999999999</v>
      </c>
      <c r="D248" s="119">
        <v>16.399999999999999</v>
      </c>
      <c r="E248" s="119">
        <v>15.95</v>
      </c>
      <c r="F248" s="119">
        <v>15.95</v>
      </c>
      <c r="G248" s="119">
        <v>15.95</v>
      </c>
      <c r="H248" s="119">
        <v>16.05</v>
      </c>
      <c r="I248" s="119">
        <v>17697</v>
      </c>
      <c r="J248" s="119">
        <v>283850.05</v>
      </c>
      <c r="K248" s="121">
        <v>43158</v>
      </c>
      <c r="L248" s="119">
        <v>67</v>
      </c>
      <c r="M248" s="119" t="s">
        <v>3093</v>
      </c>
    </row>
    <row r="249" spans="1:13">
      <c r="A249" s="119" t="s">
        <v>2841</v>
      </c>
      <c r="B249" s="119" t="s">
        <v>395</v>
      </c>
      <c r="C249" s="119">
        <v>20</v>
      </c>
      <c r="D249" s="119">
        <v>20</v>
      </c>
      <c r="E249" s="119">
        <v>18.75</v>
      </c>
      <c r="F249" s="119">
        <v>18.899999999999999</v>
      </c>
      <c r="G249" s="119">
        <v>18.75</v>
      </c>
      <c r="H249" s="119">
        <v>19.649999999999999</v>
      </c>
      <c r="I249" s="119">
        <v>67609</v>
      </c>
      <c r="J249" s="119">
        <v>1290633.8999999999</v>
      </c>
      <c r="K249" s="121">
        <v>43158</v>
      </c>
      <c r="L249" s="119">
        <v>391</v>
      </c>
      <c r="M249" s="119" t="s">
        <v>2842</v>
      </c>
    </row>
    <row r="250" spans="1:13">
      <c r="A250" s="119" t="s">
        <v>668</v>
      </c>
      <c r="B250" s="119" t="s">
        <v>395</v>
      </c>
      <c r="C250" s="119">
        <v>17.45</v>
      </c>
      <c r="D250" s="119">
        <v>17.850000000000001</v>
      </c>
      <c r="E250" s="119">
        <v>17.2</v>
      </c>
      <c r="F250" s="119">
        <v>17.3</v>
      </c>
      <c r="G250" s="119">
        <v>17.2</v>
      </c>
      <c r="H250" s="119">
        <v>17.55</v>
      </c>
      <c r="I250" s="119">
        <v>29006</v>
      </c>
      <c r="J250" s="119">
        <v>504740.35</v>
      </c>
      <c r="K250" s="121">
        <v>43158</v>
      </c>
      <c r="L250" s="119">
        <v>74</v>
      </c>
      <c r="M250" s="119" t="s">
        <v>669</v>
      </c>
    </row>
    <row r="251" spans="1:13">
      <c r="A251" s="119" t="s">
        <v>670</v>
      </c>
      <c r="B251" s="119" t="s">
        <v>395</v>
      </c>
      <c r="C251" s="119">
        <v>351</v>
      </c>
      <c r="D251" s="119">
        <v>352.5</v>
      </c>
      <c r="E251" s="119">
        <v>345.6</v>
      </c>
      <c r="F251" s="119">
        <v>349.65</v>
      </c>
      <c r="G251" s="119">
        <v>351.3</v>
      </c>
      <c r="H251" s="119">
        <v>349.6</v>
      </c>
      <c r="I251" s="119">
        <v>25807</v>
      </c>
      <c r="J251" s="119">
        <v>9027019.3000000007</v>
      </c>
      <c r="K251" s="121">
        <v>43158</v>
      </c>
      <c r="L251" s="119">
        <v>569</v>
      </c>
      <c r="M251" s="119" t="s">
        <v>671</v>
      </c>
    </row>
    <row r="252" spans="1:13">
      <c r="A252" s="119" t="s">
        <v>2843</v>
      </c>
      <c r="B252" s="119" t="s">
        <v>395</v>
      </c>
      <c r="C252" s="119">
        <v>6.3</v>
      </c>
      <c r="D252" s="119">
        <v>6.3</v>
      </c>
      <c r="E252" s="119">
        <v>6.1</v>
      </c>
      <c r="F252" s="119">
        <v>6.2</v>
      </c>
      <c r="G252" s="119">
        <v>6.3</v>
      </c>
      <c r="H252" s="119">
        <v>6.15</v>
      </c>
      <c r="I252" s="119">
        <v>78296</v>
      </c>
      <c r="J252" s="119">
        <v>483768.75</v>
      </c>
      <c r="K252" s="121">
        <v>43158</v>
      </c>
      <c r="L252" s="119">
        <v>148</v>
      </c>
      <c r="M252" s="119" t="s">
        <v>2844</v>
      </c>
    </row>
    <row r="253" spans="1:13">
      <c r="A253" s="119" t="s">
        <v>672</v>
      </c>
      <c r="B253" s="119" t="s">
        <v>395</v>
      </c>
      <c r="C253" s="119">
        <v>68</v>
      </c>
      <c r="D253" s="119">
        <v>68.150000000000006</v>
      </c>
      <c r="E253" s="119">
        <v>65.650000000000006</v>
      </c>
      <c r="F253" s="119">
        <v>66.400000000000006</v>
      </c>
      <c r="G253" s="119">
        <v>66.2</v>
      </c>
      <c r="H253" s="119">
        <v>68.2</v>
      </c>
      <c r="I253" s="119">
        <v>225247</v>
      </c>
      <c r="J253" s="119">
        <v>15026264.949999999</v>
      </c>
      <c r="K253" s="121">
        <v>43158</v>
      </c>
      <c r="L253" s="119">
        <v>1759</v>
      </c>
      <c r="M253" s="119" t="s">
        <v>673</v>
      </c>
    </row>
    <row r="254" spans="1:13">
      <c r="A254" s="119" t="s">
        <v>674</v>
      </c>
      <c r="B254" s="119" t="s">
        <v>395</v>
      </c>
      <c r="C254" s="119">
        <v>622.70000000000005</v>
      </c>
      <c r="D254" s="119">
        <v>622.70000000000005</v>
      </c>
      <c r="E254" s="119">
        <v>605</v>
      </c>
      <c r="F254" s="119">
        <v>605.5</v>
      </c>
      <c r="G254" s="119">
        <v>615.79999999999995</v>
      </c>
      <c r="H254" s="119">
        <v>605.79999999999995</v>
      </c>
      <c r="I254" s="119">
        <v>2815</v>
      </c>
      <c r="J254" s="119">
        <v>1707779.15</v>
      </c>
      <c r="K254" s="121">
        <v>43158</v>
      </c>
      <c r="L254" s="119">
        <v>218</v>
      </c>
      <c r="M254" s="119" t="s">
        <v>675</v>
      </c>
    </row>
    <row r="255" spans="1:13">
      <c r="A255" s="119" t="s">
        <v>676</v>
      </c>
      <c r="B255" s="119" t="s">
        <v>395</v>
      </c>
      <c r="C255" s="119">
        <v>329.45</v>
      </c>
      <c r="D255" s="119">
        <v>338.4</v>
      </c>
      <c r="E255" s="119">
        <v>326.60000000000002</v>
      </c>
      <c r="F255" s="119">
        <v>332.1</v>
      </c>
      <c r="G255" s="119">
        <v>328.5</v>
      </c>
      <c r="H255" s="119">
        <v>325.75</v>
      </c>
      <c r="I255" s="119">
        <v>484118</v>
      </c>
      <c r="J255" s="119">
        <v>161446062.30000001</v>
      </c>
      <c r="K255" s="121">
        <v>43158</v>
      </c>
      <c r="L255" s="119">
        <v>8200</v>
      </c>
      <c r="M255" s="119" t="s">
        <v>677</v>
      </c>
    </row>
    <row r="256" spans="1:13">
      <c r="A256" s="119" t="s">
        <v>55</v>
      </c>
      <c r="B256" s="119" t="s">
        <v>395</v>
      </c>
      <c r="C256" s="119">
        <v>1227</v>
      </c>
      <c r="D256" s="119">
        <v>1227</v>
      </c>
      <c r="E256" s="119">
        <v>1206</v>
      </c>
      <c r="F256" s="119">
        <v>1209.9000000000001</v>
      </c>
      <c r="G256" s="119">
        <v>1210</v>
      </c>
      <c r="H256" s="119">
        <v>1219.45</v>
      </c>
      <c r="I256" s="119">
        <v>252158</v>
      </c>
      <c r="J256" s="119">
        <v>306000152.39999998</v>
      </c>
      <c r="K256" s="121">
        <v>43158</v>
      </c>
      <c r="L256" s="119">
        <v>5785</v>
      </c>
      <c r="M256" s="119" t="s">
        <v>678</v>
      </c>
    </row>
    <row r="257" spans="1:13">
      <c r="A257" s="119" t="s">
        <v>679</v>
      </c>
      <c r="B257" s="119" t="s">
        <v>395</v>
      </c>
      <c r="C257" s="119">
        <v>3192</v>
      </c>
      <c r="D257" s="119">
        <v>3344</v>
      </c>
      <c r="E257" s="119">
        <v>3192</v>
      </c>
      <c r="F257" s="119">
        <v>3320.9</v>
      </c>
      <c r="G257" s="119">
        <v>3340</v>
      </c>
      <c r="H257" s="119">
        <v>3193.8</v>
      </c>
      <c r="I257" s="119">
        <v>5738</v>
      </c>
      <c r="J257" s="119">
        <v>18855177.5</v>
      </c>
      <c r="K257" s="121">
        <v>43158</v>
      </c>
      <c r="L257" s="119">
        <v>984</v>
      </c>
      <c r="M257" s="119" t="s">
        <v>680</v>
      </c>
    </row>
    <row r="258" spans="1:13">
      <c r="A258" s="119" t="s">
        <v>2419</v>
      </c>
      <c r="B258" s="119" t="s">
        <v>395</v>
      </c>
      <c r="C258" s="119">
        <v>61.95</v>
      </c>
      <c r="D258" s="119">
        <v>62.5</v>
      </c>
      <c r="E258" s="119">
        <v>58.65</v>
      </c>
      <c r="F258" s="119">
        <v>59.15</v>
      </c>
      <c r="G258" s="119">
        <v>58.7</v>
      </c>
      <c r="H258" s="119">
        <v>61.6</v>
      </c>
      <c r="I258" s="119">
        <v>1448793</v>
      </c>
      <c r="J258" s="119">
        <v>86645649.349999994</v>
      </c>
      <c r="K258" s="121">
        <v>43158</v>
      </c>
      <c r="L258" s="119">
        <v>2171</v>
      </c>
      <c r="M258" s="119" t="s">
        <v>2420</v>
      </c>
    </row>
    <row r="259" spans="1:13">
      <c r="A259" s="119" t="s">
        <v>56</v>
      </c>
      <c r="B259" s="119" t="s">
        <v>395</v>
      </c>
      <c r="C259" s="119">
        <v>1022</v>
      </c>
      <c r="D259" s="119">
        <v>1025.2</v>
      </c>
      <c r="E259" s="119">
        <v>1002</v>
      </c>
      <c r="F259" s="119">
        <v>1009.55</v>
      </c>
      <c r="G259" s="119">
        <v>1015</v>
      </c>
      <c r="H259" s="119">
        <v>1017.55</v>
      </c>
      <c r="I259" s="119">
        <v>333663</v>
      </c>
      <c r="J259" s="119">
        <v>337810988.85000002</v>
      </c>
      <c r="K259" s="121">
        <v>43158</v>
      </c>
      <c r="L259" s="119">
        <v>12394</v>
      </c>
      <c r="M259" s="119" t="s">
        <v>681</v>
      </c>
    </row>
    <row r="260" spans="1:13">
      <c r="A260" s="119" t="s">
        <v>682</v>
      </c>
      <c r="B260" s="119" t="s">
        <v>395</v>
      </c>
      <c r="C260" s="119">
        <v>101</v>
      </c>
      <c r="D260" s="119">
        <v>102.95</v>
      </c>
      <c r="E260" s="119">
        <v>98.6</v>
      </c>
      <c r="F260" s="119">
        <v>99.15</v>
      </c>
      <c r="G260" s="119">
        <v>99</v>
      </c>
      <c r="H260" s="119">
        <v>101.15</v>
      </c>
      <c r="I260" s="119">
        <v>20891</v>
      </c>
      <c r="J260" s="119">
        <v>2089535.9</v>
      </c>
      <c r="K260" s="121">
        <v>43158</v>
      </c>
      <c r="L260" s="119">
        <v>260</v>
      </c>
      <c r="M260" s="119" t="s">
        <v>2307</v>
      </c>
    </row>
    <row r="261" spans="1:13">
      <c r="A261" s="119" t="s">
        <v>2416</v>
      </c>
      <c r="B261" s="119" t="s">
        <v>395</v>
      </c>
      <c r="C261" s="119">
        <v>83.2</v>
      </c>
      <c r="D261" s="119">
        <v>83.7</v>
      </c>
      <c r="E261" s="119">
        <v>82.5</v>
      </c>
      <c r="F261" s="119">
        <v>82.85</v>
      </c>
      <c r="G261" s="119">
        <v>82.7</v>
      </c>
      <c r="H261" s="119">
        <v>82.65</v>
      </c>
      <c r="I261" s="119">
        <v>788962</v>
      </c>
      <c r="J261" s="119">
        <v>65546584.049999997</v>
      </c>
      <c r="K261" s="121">
        <v>43158</v>
      </c>
      <c r="L261" s="119">
        <v>3453</v>
      </c>
      <c r="M261" s="119" t="s">
        <v>712</v>
      </c>
    </row>
    <row r="262" spans="1:13">
      <c r="A262" s="119" t="s">
        <v>683</v>
      </c>
      <c r="B262" s="119" t="s">
        <v>395</v>
      </c>
      <c r="C262" s="119">
        <v>172.1</v>
      </c>
      <c r="D262" s="119">
        <v>172.5</v>
      </c>
      <c r="E262" s="119">
        <v>162.25</v>
      </c>
      <c r="F262" s="119">
        <v>163.9</v>
      </c>
      <c r="G262" s="119">
        <v>164.2</v>
      </c>
      <c r="H262" s="119">
        <v>170.3</v>
      </c>
      <c r="I262" s="119">
        <v>1580708</v>
      </c>
      <c r="J262" s="119">
        <v>262353461.94999999</v>
      </c>
      <c r="K262" s="121">
        <v>43158</v>
      </c>
      <c r="L262" s="119">
        <v>24678</v>
      </c>
      <c r="M262" s="119" t="s">
        <v>684</v>
      </c>
    </row>
    <row r="263" spans="1:13">
      <c r="A263" s="119" t="s">
        <v>685</v>
      </c>
      <c r="B263" s="119" t="s">
        <v>395</v>
      </c>
      <c r="C263" s="119">
        <v>382.6</v>
      </c>
      <c r="D263" s="119">
        <v>382.6</v>
      </c>
      <c r="E263" s="119">
        <v>367.65</v>
      </c>
      <c r="F263" s="119">
        <v>369.5</v>
      </c>
      <c r="G263" s="119">
        <v>368.15</v>
      </c>
      <c r="H263" s="119">
        <v>373.9</v>
      </c>
      <c r="I263" s="119">
        <v>980499</v>
      </c>
      <c r="J263" s="119">
        <v>366067508.94999999</v>
      </c>
      <c r="K263" s="121">
        <v>43158</v>
      </c>
      <c r="L263" s="119">
        <v>15126</v>
      </c>
      <c r="M263" s="119" t="s">
        <v>686</v>
      </c>
    </row>
    <row r="264" spans="1:13">
      <c r="A264" s="119" t="s">
        <v>687</v>
      </c>
      <c r="B264" s="119" t="s">
        <v>395</v>
      </c>
      <c r="C264" s="119">
        <v>1441.5</v>
      </c>
      <c r="D264" s="119">
        <v>1472</v>
      </c>
      <c r="E264" s="119">
        <v>1438.2</v>
      </c>
      <c r="F264" s="119">
        <v>1464.55</v>
      </c>
      <c r="G264" s="119">
        <v>1462.5</v>
      </c>
      <c r="H264" s="119">
        <v>1441.1</v>
      </c>
      <c r="I264" s="119">
        <v>358063</v>
      </c>
      <c r="J264" s="119">
        <v>521954445.5</v>
      </c>
      <c r="K264" s="121">
        <v>43158</v>
      </c>
      <c r="L264" s="119">
        <v>15590</v>
      </c>
      <c r="M264" s="119" t="s">
        <v>688</v>
      </c>
    </row>
    <row r="265" spans="1:13">
      <c r="A265" s="119" t="s">
        <v>3094</v>
      </c>
      <c r="B265" s="119" t="s">
        <v>395</v>
      </c>
      <c r="C265" s="119">
        <v>2.35</v>
      </c>
      <c r="D265" s="119">
        <v>2.35</v>
      </c>
      <c r="E265" s="119">
        <v>2.2000000000000002</v>
      </c>
      <c r="F265" s="119">
        <v>2.25</v>
      </c>
      <c r="G265" s="119">
        <v>2.2999999999999998</v>
      </c>
      <c r="H265" s="119">
        <v>2.2999999999999998</v>
      </c>
      <c r="I265" s="119">
        <v>52978</v>
      </c>
      <c r="J265" s="119">
        <v>119224.4</v>
      </c>
      <c r="K265" s="121">
        <v>43158</v>
      </c>
      <c r="L265" s="119">
        <v>48</v>
      </c>
      <c r="M265" s="119" t="s">
        <v>3095</v>
      </c>
    </row>
    <row r="266" spans="1:13">
      <c r="A266" s="119" t="s">
        <v>3096</v>
      </c>
      <c r="B266" s="119" t="s">
        <v>395</v>
      </c>
      <c r="C266" s="119">
        <v>101.25</v>
      </c>
      <c r="D266" s="119">
        <v>102.95</v>
      </c>
      <c r="E266" s="119">
        <v>97.25</v>
      </c>
      <c r="F266" s="119">
        <v>99.75</v>
      </c>
      <c r="G266" s="119">
        <v>98</v>
      </c>
      <c r="H266" s="119">
        <v>101.45</v>
      </c>
      <c r="I266" s="119">
        <v>17030</v>
      </c>
      <c r="J266" s="119">
        <v>1721807.75</v>
      </c>
      <c r="K266" s="121">
        <v>43158</v>
      </c>
      <c r="L266" s="119">
        <v>178</v>
      </c>
      <c r="M266" s="119" t="s">
        <v>3097</v>
      </c>
    </row>
    <row r="267" spans="1:13">
      <c r="A267" s="119" t="s">
        <v>689</v>
      </c>
      <c r="B267" s="119" t="s">
        <v>395</v>
      </c>
      <c r="C267" s="119">
        <v>86</v>
      </c>
      <c r="D267" s="119">
        <v>88</v>
      </c>
      <c r="E267" s="119">
        <v>84.75</v>
      </c>
      <c r="F267" s="119">
        <v>85.8</v>
      </c>
      <c r="G267" s="119">
        <v>85.55</v>
      </c>
      <c r="H267" s="119">
        <v>84.75</v>
      </c>
      <c r="I267" s="119">
        <v>52501</v>
      </c>
      <c r="J267" s="119">
        <v>4525537.5999999996</v>
      </c>
      <c r="K267" s="121">
        <v>43158</v>
      </c>
      <c r="L267" s="119">
        <v>463</v>
      </c>
      <c r="M267" s="119" t="s">
        <v>690</v>
      </c>
    </row>
    <row r="268" spans="1:13">
      <c r="A268" s="119" t="s">
        <v>3098</v>
      </c>
      <c r="B268" s="119" t="s">
        <v>395</v>
      </c>
      <c r="C268" s="119">
        <v>11.15</v>
      </c>
      <c r="D268" s="119">
        <v>11.5</v>
      </c>
      <c r="E268" s="119">
        <v>11</v>
      </c>
      <c r="F268" s="119">
        <v>11.2</v>
      </c>
      <c r="G268" s="119">
        <v>11.5</v>
      </c>
      <c r="H268" s="119">
        <v>11.15</v>
      </c>
      <c r="I268" s="119">
        <v>6900</v>
      </c>
      <c r="J268" s="119">
        <v>76840</v>
      </c>
      <c r="K268" s="121">
        <v>43158</v>
      </c>
      <c r="L268" s="119">
        <v>21</v>
      </c>
      <c r="M268" s="119" t="s">
        <v>3099</v>
      </c>
    </row>
    <row r="269" spans="1:13">
      <c r="A269" s="119" t="s">
        <v>57</v>
      </c>
      <c r="B269" s="119" t="s">
        <v>395</v>
      </c>
      <c r="C269" s="119">
        <v>591.70000000000005</v>
      </c>
      <c r="D269" s="119">
        <v>598.9</v>
      </c>
      <c r="E269" s="119">
        <v>583.1</v>
      </c>
      <c r="F269" s="119">
        <v>586.5</v>
      </c>
      <c r="G269" s="119">
        <v>586.65</v>
      </c>
      <c r="H269" s="119">
        <v>590.1</v>
      </c>
      <c r="I269" s="119">
        <v>1349590</v>
      </c>
      <c r="J269" s="119">
        <v>796305481.14999998</v>
      </c>
      <c r="K269" s="121">
        <v>43158</v>
      </c>
      <c r="L269" s="119">
        <v>26690</v>
      </c>
      <c r="M269" s="119" t="s">
        <v>691</v>
      </c>
    </row>
    <row r="270" spans="1:13">
      <c r="A270" s="119" t="s">
        <v>2468</v>
      </c>
      <c r="B270" s="119" t="s">
        <v>395</v>
      </c>
      <c r="C270" s="119">
        <v>239.4</v>
      </c>
      <c r="D270" s="119">
        <v>239.9</v>
      </c>
      <c r="E270" s="119">
        <v>236</v>
      </c>
      <c r="F270" s="119">
        <v>236.25</v>
      </c>
      <c r="G270" s="119">
        <v>236.1</v>
      </c>
      <c r="H270" s="119">
        <v>238.25</v>
      </c>
      <c r="I270" s="119">
        <v>4599</v>
      </c>
      <c r="J270" s="119">
        <v>1093593.8999999999</v>
      </c>
      <c r="K270" s="121">
        <v>43158</v>
      </c>
      <c r="L270" s="119">
        <v>135</v>
      </c>
      <c r="M270" s="119" t="s">
        <v>2469</v>
      </c>
    </row>
    <row r="271" spans="1:13">
      <c r="A271" s="119" t="s">
        <v>692</v>
      </c>
      <c r="B271" s="119" t="s">
        <v>395</v>
      </c>
      <c r="C271" s="119">
        <v>587.20000000000005</v>
      </c>
      <c r="D271" s="119">
        <v>599</v>
      </c>
      <c r="E271" s="119">
        <v>582</v>
      </c>
      <c r="F271" s="119">
        <v>584</v>
      </c>
      <c r="G271" s="119">
        <v>585.70000000000005</v>
      </c>
      <c r="H271" s="119">
        <v>593.15</v>
      </c>
      <c r="I271" s="119">
        <v>4131</v>
      </c>
      <c r="J271" s="119">
        <v>2436122.65</v>
      </c>
      <c r="K271" s="121">
        <v>43158</v>
      </c>
      <c r="L271" s="119">
        <v>309</v>
      </c>
      <c r="M271" s="119" t="s">
        <v>693</v>
      </c>
    </row>
    <row r="272" spans="1:13">
      <c r="A272" s="119" t="s">
        <v>2314</v>
      </c>
      <c r="B272" s="119" t="s">
        <v>395</v>
      </c>
      <c r="C272" s="119">
        <v>258</v>
      </c>
      <c r="D272" s="119">
        <v>262.7</v>
      </c>
      <c r="E272" s="119">
        <v>250.6</v>
      </c>
      <c r="F272" s="119">
        <v>252.3</v>
      </c>
      <c r="G272" s="119">
        <v>253.5</v>
      </c>
      <c r="H272" s="119">
        <v>255.5</v>
      </c>
      <c r="I272" s="119">
        <v>28685</v>
      </c>
      <c r="J272" s="119">
        <v>7402146.5999999996</v>
      </c>
      <c r="K272" s="121">
        <v>43158</v>
      </c>
      <c r="L272" s="119">
        <v>879</v>
      </c>
      <c r="M272" s="119" t="s">
        <v>2315</v>
      </c>
    </row>
    <row r="273" spans="1:13">
      <c r="A273" s="119" t="s">
        <v>2395</v>
      </c>
      <c r="B273" s="119" t="s">
        <v>395</v>
      </c>
      <c r="C273" s="119">
        <v>38.6</v>
      </c>
      <c r="D273" s="119">
        <v>38.9</v>
      </c>
      <c r="E273" s="119">
        <v>37.25</v>
      </c>
      <c r="F273" s="119">
        <v>37.700000000000003</v>
      </c>
      <c r="G273" s="119">
        <v>37.4</v>
      </c>
      <c r="H273" s="119">
        <v>38.700000000000003</v>
      </c>
      <c r="I273" s="119">
        <v>26489</v>
      </c>
      <c r="J273" s="119">
        <v>1005833.6</v>
      </c>
      <c r="K273" s="121">
        <v>43158</v>
      </c>
      <c r="L273" s="119">
        <v>384</v>
      </c>
      <c r="M273" s="119" t="s">
        <v>2396</v>
      </c>
    </row>
    <row r="274" spans="1:13">
      <c r="A274" s="119" t="s">
        <v>58</v>
      </c>
      <c r="B274" s="119" t="s">
        <v>395</v>
      </c>
      <c r="C274" s="119">
        <v>313.64999999999998</v>
      </c>
      <c r="D274" s="119">
        <v>316.95</v>
      </c>
      <c r="E274" s="119">
        <v>307.2</v>
      </c>
      <c r="F274" s="119">
        <v>309</v>
      </c>
      <c r="G274" s="119">
        <v>307.39999999999998</v>
      </c>
      <c r="H274" s="119">
        <v>314.05</v>
      </c>
      <c r="I274" s="119">
        <v>6667601</v>
      </c>
      <c r="J274" s="119">
        <v>2080299777.8499999</v>
      </c>
      <c r="K274" s="121">
        <v>43158</v>
      </c>
      <c r="L274" s="119">
        <v>49632</v>
      </c>
      <c r="M274" s="119" t="s">
        <v>694</v>
      </c>
    </row>
    <row r="275" spans="1:13">
      <c r="A275" s="119" t="s">
        <v>2593</v>
      </c>
      <c r="B275" s="119" t="s">
        <v>395</v>
      </c>
      <c r="C275" s="119">
        <v>534.29999999999995</v>
      </c>
      <c r="D275" s="119">
        <v>539</v>
      </c>
      <c r="E275" s="119">
        <v>530.54999999999995</v>
      </c>
      <c r="F275" s="119">
        <v>535.25</v>
      </c>
      <c r="G275" s="119">
        <v>535.20000000000005</v>
      </c>
      <c r="H275" s="119">
        <v>532.65</v>
      </c>
      <c r="I275" s="119">
        <v>142148</v>
      </c>
      <c r="J275" s="119">
        <v>76079436.549999997</v>
      </c>
      <c r="K275" s="121">
        <v>43158</v>
      </c>
      <c r="L275" s="119">
        <v>2672</v>
      </c>
      <c r="M275" s="119" t="s">
        <v>2594</v>
      </c>
    </row>
    <row r="276" spans="1:13">
      <c r="A276" s="119" t="s">
        <v>695</v>
      </c>
      <c r="B276" s="119" t="s">
        <v>395</v>
      </c>
      <c r="C276" s="119">
        <v>315.5</v>
      </c>
      <c r="D276" s="119">
        <v>325.7</v>
      </c>
      <c r="E276" s="119">
        <v>315.5</v>
      </c>
      <c r="F276" s="119">
        <v>320.3</v>
      </c>
      <c r="G276" s="119">
        <v>319</v>
      </c>
      <c r="H276" s="119">
        <v>317.3</v>
      </c>
      <c r="I276" s="119">
        <v>493775</v>
      </c>
      <c r="J276" s="119">
        <v>158979261.69999999</v>
      </c>
      <c r="K276" s="121">
        <v>43158</v>
      </c>
      <c r="L276" s="119">
        <v>7744</v>
      </c>
      <c r="M276" s="119" t="s">
        <v>696</v>
      </c>
    </row>
    <row r="277" spans="1:13">
      <c r="A277" s="119" t="s">
        <v>59</v>
      </c>
      <c r="B277" s="119" t="s">
        <v>395</v>
      </c>
      <c r="C277" s="119">
        <v>1053.25</v>
      </c>
      <c r="D277" s="119">
        <v>1064.7</v>
      </c>
      <c r="E277" s="119">
        <v>1043.6500000000001</v>
      </c>
      <c r="F277" s="119">
        <v>1049.1500000000001</v>
      </c>
      <c r="G277" s="119">
        <v>1049.95</v>
      </c>
      <c r="H277" s="119">
        <v>1052.8499999999999</v>
      </c>
      <c r="I277" s="119">
        <v>434248</v>
      </c>
      <c r="J277" s="119">
        <v>455936782.55000001</v>
      </c>
      <c r="K277" s="121">
        <v>43158</v>
      </c>
      <c r="L277" s="119">
        <v>8380</v>
      </c>
      <c r="M277" s="119" t="s">
        <v>697</v>
      </c>
    </row>
    <row r="278" spans="1:13">
      <c r="A278" s="119" t="s">
        <v>2194</v>
      </c>
      <c r="B278" s="119" t="s">
        <v>395</v>
      </c>
      <c r="C278" s="119">
        <v>51.8</v>
      </c>
      <c r="D278" s="119">
        <v>51.8</v>
      </c>
      <c r="E278" s="119">
        <v>49.25</v>
      </c>
      <c r="F278" s="119">
        <v>49.55</v>
      </c>
      <c r="G278" s="119">
        <v>49.4</v>
      </c>
      <c r="H278" s="119">
        <v>50.9</v>
      </c>
      <c r="I278" s="119">
        <v>50823</v>
      </c>
      <c r="J278" s="119">
        <v>2555520.1</v>
      </c>
      <c r="K278" s="121">
        <v>43158</v>
      </c>
      <c r="L278" s="119">
        <v>469</v>
      </c>
      <c r="M278" s="119" t="s">
        <v>2404</v>
      </c>
    </row>
    <row r="279" spans="1:13">
      <c r="A279" s="119" t="s">
        <v>3100</v>
      </c>
      <c r="B279" s="119" t="s">
        <v>395</v>
      </c>
      <c r="C279" s="119">
        <v>13.2</v>
      </c>
      <c r="D279" s="119">
        <v>13.5</v>
      </c>
      <c r="E279" s="119">
        <v>13</v>
      </c>
      <c r="F279" s="119">
        <v>13.1</v>
      </c>
      <c r="G279" s="119">
        <v>13.1</v>
      </c>
      <c r="H279" s="119">
        <v>13.1</v>
      </c>
      <c r="I279" s="119">
        <v>27387</v>
      </c>
      <c r="J279" s="119">
        <v>362542.45</v>
      </c>
      <c r="K279" s="121">
        <v>43158</v>
      </c>
      <c r="L279" s="119">
        <v>90</v>
      </c>
      <c r="M279" s="119" t="s">
        <v>3101</v>
      </c>
    </row>
    <row r="280" spans="1:13">
      <c r="A280" s="119" t="s">
        <v>196</v>
      </c>
      <c r="B280" s="119" t="s">
        <v>395</v>
      </c>
      <c r="C280" s="119">
        <v>1332.8</v>
      </c>
      <c r="D280" s="119">
        <v>1338</v>
      </c>
      <c r="E280" s="119">
        <v>1301.75</v>
      </c>
      <c r="F280" s="119">
        <v>1330.15</v>
      </c>
      <c r="G280" s="119">
        <v>1330.2</v>
      </c>
      <c r="H280" s="119">
        <v>1329.9</v>
      </c>
      <c r="I280" s="119">
        <v>287506</v>
      </c>
      <c r="J280" s="119">
        <v>379219343.35000002</v>
      </c>
      <c r="K280" s="121">
        <v>43158</v>
      </c>
      <c r="L280" s="119">
        <v>14744</v>
      </c>
      <c r="M280" s="119" t="s">
        <v>698</v>
      </c>
    </row>
    <row r="281" spans="1:13">
      <c r="A281" s="119" t="s">
        <v>699</v>
      </c>
      <c r="B281" s="119" t="s">
        <v>395</v>
      </c>
      <c r="C281" s="119">
        <v>72</v>
      </c>
      <c r="D281" s="119">
        <v>73.75</v>
      </c>
      <c r="E281" s="119">
        <v>71.05</v>
      </c>
      <c r="F281" s="119">
        <v>71.05</v>
      </c>
      <c r="G281" s="119">
        <v>71.05</v>
      </c>
      <c r="H281" s="119">
        <v>73.150000000000006</v>
      </c>
      <c r="I281" s="119">
        <v>11949</v>
      </c>
      <c r="J281" s="119">
        <v>856946.35</v>
      </c>
      <c r="K281" s="121">
        <v>43158</v>
      </c>
      <c r="L281" s="119">
        <v>79</v>
      </c>
      <c r="M281" s="119" t="s">
        <v>700</v>
      </c>
    </row>
    <row r="282" spans="1:13">
      <c r="A282" s="119" t="s">
        <v>2176</v>
      </c>
      <c r="B282" s="119" t="s">
        <v>395</v>
      </c>
      <c r="C282" s="119">
        <v>469.95</v>
      </c>
      <c r="D282" s="119">
        <v>469.95</v>
      </c>
      <c r="E282" s="119">
        <v>452</v>
      </c>
      <c r="F282" s="119">
        <v>455.25</v>
      </c>
      <c r="G282" s="119">
        <v>460</v>
      </c>
      <c r="H282" s="119">
        <v>461.65</v>
      </c>
      <c r="I282" s="119">
        <v>10872</v>
      </c>
      <c r="J282" s="119">
        <v>4966598.3</v>
      </c>
      <c r="K282" s="121">
        <v>43158</v>
      </c>
      <c r="L282" s="119">
        <v>523</v>
      </c>
      <c r="M282" s="119" t="s">
        <v>2177</v>
      </c>
    </row>
    <row r="283" spans="1:13">
      <c r="A283" s="119" t="s">
        <v>2571</v>
      </c>
      <c r="B283" s="119" t="s">
        <v>395</v>
      </c>
      <c r="C283" s="119">
        <v>38.950000000000003</v>
      </c>
      <c r="D283" s="119">
        <v>43.5</v>
      </c>
      <c r="E283" s="119">
        <v>38.35</v>
      </c>
      <c r="F283" s="119">
        <v>42.45</v>
      </c>
      <c r="G283" s="119">
        <v>42.3</v>
      </c>
      <c r="H283" s="119">
        <v>38.950000000000003</v>
      </c>
      <c r="I283" s="119">
        <v>1676799</v>
      </c>
      <c r="J283" s="119">
        <v>69578565.650000006</v>
      </c>
      <c r="K283" s="121">
        <v>43158</v>
      </c>
      <c r="L283" s="119">
        <v>3339</v>
      </c>
      <c r="M283" s="119" t="s">
        <v>2585</v>
      </c>
    </row>
    <row r="284" spans="1:13">
      <c r="A284" s="119" t="s">
        <v>3102</v>
      </c>
      <c r="B284" s="119" t="s">
        <v>395</v>
      </c>
      <c r="C284" s="119">
        <v>103.9</v>
      </c>
      <c r="D284" s="119">
        <v>103.9</v>
      </c>
      <c r="E284" s="119">
        <v>96</v>
      </c>
      <c r="F284" s="119">
        <v>96.85</v>
      </c>
      <c r="G284" s="119">
        <v>96.75</v>
      </c>
      <c r="H284" s="119">
        <v>100.65</v>
      </c>
      <c r="I284" s="119">
        <v>17801</v>
      </c>
      <c r="J284" s="119">
        <v>1748909.1</v>
      </c>
      <c r="K284" s="121">
        <v>43158</v>
      </c>
      <c r="L284" s="119">
        <v>187</v>
      </c>
      <c r="M284" s="119" t="s">
        <v>3103</v>
      </c>
    </row>
    <row r="285" spans="1:13">
      <c r="A285" s="119" t="s">
        <v>701</v>
      </c>
      <c r="B285" s="119" t="s">
        <v>395</v>
      </c>
      <c r="C285" s="119">
        <v>544</v>
      </c>
      <c r="D285" s="119">
        <v>559</v>
      </c>
      <c r="E285" s="119">
        <v>538</v>
      </c>
      <c r="F285" s="119">
        <v>546.35</v>
      </c>
      <c r="G285" s="119">
        <v>549.95000000000005</v>
      </c>
      <c r="H285" s="119">
        <v>543.35</v>
      </c>
      <c r="I285" s="119">
        <v>180634</v>
      </c>
      <c r="J285" s="119">
        <v>99229663.849999994</v>
      </c>
      <c r="K285" s="121">
        <v>43158</v>
      </c>
      <c r="L285" s="119">
        <v>5989</v>
      </c>
      <c r="M285" s="119" t="s">
        <v>702</v>
      </c>
    </row>
    <row r="286" spans="1:13">
      <c r="A286" s="119" t="s">
        <v>703</v>
      </c>
      <c r="B286" s="119" t="s">
        <v>395</v>
      </c>
      <c r="C286" s="119">
        <v>32.950000000000003</v>
      </c>
      <c r="D286" s="119">
        <v>32.950000000000003</v>
      </c>
      <c r="E286" s="119">
        <v>32.049999999999997</v>
      </c>
      <c r="F286" s="119">
        <v>32.450000000000003</v>
      </c>
      <c r="G286" s="119">
        <v>32.5</v>
      </c>
      <c r="H286" s="119">
        <v>33.049999999999997</v>
      </c>
      <c r="I286" s="119">
        <v>209147</v>
      </c>
      <c r="J286" s="119">
        <v>6768270.75</v>
      </c>
      <c r="K286" s="121">
        <v>43158</v>
      </c>
      <c r="L286" s="119">
        <v>1110</v>
      </c>
      <c r="M286" s="119" t="s">
        <v>704</v>
      </c>
    </row>
    <row r="287" spans="1:13">
      <c r="A287" s="119" t="s">
        <v>705</v>
      </c>
      <c r="B287" s="119" t="s">
        <v>395</v>
      </c>
      <c r="C287" s="119">
        <v>294.95</v>
      </c>
      <c r="D287" s="119">
        <v>297.45</v>
      </c>
      <c r="E287" s="119">
        <v>292</v>
      </c>
      <c r="F287" s="119">
        <v>293.39999999999998</v>
      </c>
      <c r="G287" s="119">
        <v>292.39999999999998</v>
      </c>
      <c r="H287" s="119">
        <v>291.25</v>
      </c>
      <c r="I287" s="119">
        <v>38913</v>
      </c>
      <c r="J287" s="119">
        <v>11441572.199999999</v>
      </c>
      <c r="K287" s="121">
        <v>43158</v>
      </c>
      <c r="L287" s="119">
        <v>615</v>
      </c>
      <c r="M287" s="119" t="s">
        <v>706</v>
      </c>
    </row>
    <row r="288" spans="1:13">
      <c r="A288" s="119" t="s">
        <v>3104</v>
      </c>
      <c r="B288" s="119" t="s">
        <v>395</v>
      </c>
      <c r="C288" s="119">
        <v>3.9</v>
      </c>
      <c r="D288" s="119">
        <v>4.0999999999999996</v>
      </c>
      <c r="E288" s="119">
        <v>3.85</v>
      </c>
      <c r="F288" s="119">
        <v>3.9</v>
      </c>
      <c r="G288" s="119">
        <v>3.95</v>
      </c>
      <c r="H288" s="119">
        <v>4.05</v>
      </c>
      <c r="I288" s="119">
        <v>27343</v>
      </c>
      <c r="J288" s="119">
        <v>107271.4</v>
      </c>
      <c r="K288" s="121">
        <v>43158</v>
      </c>
      <c r="L288" s="119">
        <v>23</v>
      </c>
      <c r="M288" s="119" t="s">
        <v>3105</v>
      </c>
    </row>
    <row r="289" spans="1:13">
      <c r="A289" s="119" t="s">
        <v>707</v>
      </c>
      <c r="B289" s="119" t="s">
        <v>395</v>
      </c>
      <c r="C289" s="119">
        <v>242.05</v>
      </c>
      <c r="D289" s="119">
        <v>242.6</v>
      </c>
      <c r="E289" s="119">
        <v>238</v>
      </c>
      <c r="F289" s="119">
        <v>238.95</v>
      </c>
      <c r="G289" s="119">
        <v>239.1</v>
      </c>
      <c r="H289" s="119">
        <v>241.8</v>
      </c>
      <c r="I289" s="119">
        <v>39553</v>
      </c>
      <c r="J289" s="119">
        <v>9471579.1500000004</v>
      </c>
      <c r="K289" s="121">
        <v>43158</v>
      </c>
      <c r="L289" s="119">
        <v>1068</v>
      </c>
      <c r="M289" s="119" t="s">
        <v>708</v>
      </c>
    </row>
    <row r="290" spans="1:13">
      <c r="A290" s="119" t="s">
        <v>709</v>
      </c>
      <c r="B290" s="119" t="s">
        <v>395</v>
      </c>
      <c r="C290" s="119">
        <v>30</v>
      </c>
      <c r="D290" s="119">
        <v>30.38</v>
      </c>
      <c r="E290" s="119">
        <v>29.86</v>
      </c>
      <c r="F290" s="119">
        <v>30</v>
      </c>
      <c r="G290" s="119">
        <v>30</v>
      </c>
      <c r="H290" s="119">
        <v>30.13</v>
      </c>
      <c r="I290" s="119">
        <v>1789943</v>
      </c>
      <c r="J290" s="119">
        <v>54037988.799999997</v>
      </c>
      <c r="K290" s="121">
        <v>43158</v>
      </c>
      <c r="L290" s="119">
        <v>1393</v>
      </c>
      <c r="M290" s="119" t="s">
        <v>710</v>
      </c>
    </row>
    <row r="291" spans="1:13">
      <c r="A291" s="119" t="s">
        <v>2498</v>
      </c>
      <c r="B291" s="119" t="s">
        <v>395</v>
      </c>
      <c r="C291" s="119">
        <v>222</v>
      </c>
      <c r="D291" s="119">
        <v>224.4</v>
      </c>
      <c r="E291" s="119">
        <v>215</v>
      </c>
      <c r="F291" s="119">
        <v>215.4</v>
      </c>
      <c r="G291" s="119">
        <v>215</v>
      </c>
      <c r="H291" s="119">
        <v>219.7</v>
      </c>
      <c r="I291" s="119">
        <v>8600</v>
      </c>
      <c r="J291" s="119">
        <v>1876981.45</v>
      </c>
      <c r="K291" s="121">
        <v>43158</v>
      </c>
      <c r="L291" s="119">
        <v>353</v>
      </c>
      <c r="M291" s="119" t="s">
        <v>2499</v>
      </c>
    </row>
    <row r="292" spans="1:13">
      <c r="A292" s="119" t="s">
        <v>194</v>
      </c>
      <c r="B292" s="119" t="s">
        <v>395</v>
      </c>
      <c r="C292" s="119">
        <v>1940</v>
      </c>
      <c r="D292" s="119">
        <v>1940</v>
      </c>
      <c r="E292" s="119">
        <v>1919.95</v>
      </c>
      <c r="F292" s="119">
        <v>1920.45</v>
      </c>
      <c r="G292" s="119">
        <v>1920</v>
      </c>
      <c r="H292" s="119">
        <v>1920.35</v>
      </c>
      <c r="I292" s="119">
        <v>8341</v>
      </c>
      <c r="J292" s="119">
        <v>16023079.9</v>
      </c>
      <c r="K292" s="121">
        <v>43158</v>
      </c>
      <c r="L292" s="119">
        <v>2048</v>
      </c>
      <c r="M292" s="119" t="s">
        <v>711</v>
      </c>
    </row>
    <row r="293" spans="1:13">
      <c r="A293" s="119" t="s">
        <v>713</v>
      </c>
      <c r="B293" s="119" t="s">
        <v>395</v>
      </c>
      <c r="C293" s="119">
        <v>233.4</v>
      </c>
      <c r="D293" s="119">
        <v>233.5</v>
      </c>
      <c r="E293" s="119">
        <v>229.2</v>
      </c>
      <c r="F293" s="119">
        <v>232.7</v>
      </c>
      <c r="G293" s="119">
        <v>232.3</v>
      </c>
      <c r="H293" s="119">
        <v>232.7</v>
      </c>
      <c r="I293" s="119">
        <v>512175</v>
      </c>
      <c r="J293" s="119">
        <v>118868133.95</v>
      </c>
      <c r="K293" s="121">
        <v>43158</v>
      </c>
      <c r="L293" s="119">
        <v>12694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74.5</v>
      </c>
      <c r="D294" s="119">
        <v>74.650000000000006</v>
      </c>
      <c r="E294" s="119">
        <v>71.900000000000006</v>
      </c>
      <c r="F294" s="119">
        <v>72.400000000000006</v>
      </c>
      <c r="G294" s="119">
        <v>73</v>
      </c>
      <c r="H294" s="119">
        <v>73.2</v>
      </c>
      <c r="I294" s="119">
        <v>12521</v>
      </c>
      <c r="J294" s="119">
        <v>908529.1</v>
      </c>
      <c r="K294" s="121">
        <v>43158</v>
      </c>
      <c r="L294" s="119">
        <v>89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172.7</v>
      </c>
      <c r="D295" s="119">
        <v>173.95</v>
      </c>
      <c r="E295" s="119">
        <v>169.9</v>
      </c>
      <c r="F295" s="119">
        <v>172.4</v>
      </c>
      <c r="G295" s="119">
        <v>172.6</v>
      </c>
      <c r="H295" s="119">
        <v>171.8</v>
      </c>
      <c r="I295" s="119">
        <v>289632</v>
      </c>
      <c r="J295" s="119">
        <v>49826032.399999999</v>
      </c>
      <c r="K295" s="121">
        <v>43158</v>
      </c>
      <c r="L295" s="119">
        <v>10313</v>
      </c>
      <c r="M295" s="119" t="s">
        <v>718</v>
      </c>
    </row>
    <row r="296" spans="1:13">
      <c r="A296" s="119" t="s">
        <v>354</v>
      </c>
      <c r="B296" s="119" t="s">
        <v>395</v>
      </c>
      <c r="C296" s="119">
        <v>821.5</v>
      </c>
      <c r="D296" s="119">
        <v>829.95</v>
      </c>
      <c r="E296" s="119">
        <v>802.1</v>
      </c>
      <c r="F296" s="119">
        <v>808.45</v>
      </c>
      <c r="G296" s="119">
        <v>808</v>
      </c>
      <c r="H296" s="119">
        <v>820.8</v>
      </c>
      <c r="I296" s="119">
        <v>194326</v>
      </c>
      <c r="J296" s="119">
        <v>158562664.69999999</v>
      </c>
      <c r="K296" s="121">
        <v>43158</v>
      </c>
      <c r="L296" s="119">
        <v>6893</v>
      </c>
      <c r="M296" s="119" t="s">
        <v>719</v>
      </c>
    </row>
    <row r="297" spans="1:13">
      <c r="A297" s="119" t="s">
        <v>2261</v>
      </c>
      <c r="B297" s="119" t="s">
        <v>395</v>
      </c>
      <c r="C297" s="119">
        <v>302.14999999999998</v>
      </c>
      <c r="D297" s="119">
        <v>302.14999999999998</v>
      </c>
      <c r="E297" s="119">
        <v>280</v>
      </c>
      <c r="F297" s="119">
        <v>290.25</v>
      </c>
      <c r="G297" s="119">
        <v>289.05</v>
      </c>
      <c r="H297" s="119">
        <v>300.25</v>
      </c>
      <c r="I297" s="119">
        <v>38742</v>
      </c>
      <c r="J297" s="119">
        <v>11370089.6</v>
      </c>
      <c r="K297" s="121">
        <v>43158</v>
      </c>
      <c r="L297" s="119">
        <v>1110</v>
      </c>
      <c r="M297" s="119" t="s">
        <v>2262</v>
      </c>
    </row>
    <row r="298" spans="1:13">
      <c r="A298" s="119" t="s">
        <v>720</v>
      </c>
      <c r="B298" s="119" t="s">
        <v>395</v>
      </c>
      <c r="C298" s="119">
        <v>72.599999999999994</v>
      </c>
      <c r="D298" s="119">
        <v>73.3</v>
      </c>
      <c r="E298" s="119">
        <v>71.05</v>
      </c>
      <c r="F298" s="119">
        <v>72.8</v>
      </c>
      <c r="G298" s="119">
        <v>73</v>
      </c>
      <c r="H298" s="119">
        <v>71.55</v>
      </c>
      <c r="I298" s="119">
        <v>14301</v>
      </c>
      <c r="J298" s="119">
        <v>1035169.15</v>
      </c>
      <c r="K298" s="121">
        <v>43158</v>
      </c>
      <c r="L298" s="119">
        <v>188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641.79999999999995</v>
      </c>
      <c r="D299" s="119">
        <v>642.95000000000005</v>
      </c>
      <c r="E299" s="119">
        <v>626.54999999999995</v>
      </c>
      <c r="F299" s="119">
        <v>629.6</v>
      </c>
      <c r="G299" s="119">
        <v>628.04999999999995</v>
      </c>
      <c r="H299" s="119">
        <v>637.29999999999995</v>
      </c>
      <c r="I299" s="119">
        <v>48062</v>
      </c>
      <c r="J299" s="119">
        <v>30369935.899999999</v>
      </c>
      <c r="K299" s="121">
        <v>43158</v>
      </c>
      <c r="L299" s="119">
        <v>4664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96.4</v>
      </c>
      <c r="D300" s="119">
        <v>96.9</v>
      </c>
      <c r="E300" s="119">
        <v>94.05</v>
      </c>
      <c r="F300" s="119">
        <v>94.4</v>
      </c>
      <c r="G300" s="119">
        <v>94.5</v>
      </c>
      <c r="H300" s="119">
        <v>95.2</v>
      </c>
      <c r="I300" s="119">
        <v>953844</v>
      </c>
      <c r="J300" s="119">
        <v>90854844.049999997</v>
      </c>
      <c r="K300" s="121">
        <v>43158</v>
      </c>
      <c r="L300" s="119">
        <v>5819</v>
      </c>
      <c r="M300" s="119" t="s">
        <v>2403</v>
      </c>
    </row>
    <row r="301" spans="1:13">
      <c r="A301" s="119" t="s">
        <v>60</v>
      </c>
      <c r="B301" s="119" t="s">
        <v>395</v>
      </c>
      <c r="C301" s="119">
        <v>332.05</v>
      </c>
      <c r="D301" s="119">
        <v>334.2</v>
      </c>
      <c r="E301" s="119">
        <v>326.35000000000002</v>
      </c>
      <c r="F301" s="119">
        <v>328.1</v>
      </c>
      <c r="G301" s="119">
        <v>327.95</v>
      </c>
      <c r="H301" s="119">
        <v>331.75</v>
      </c>
      <c r="I301" s="119">
        <v>698699</v>
      </c>
      <c r="J301" s="119">
        <v>230774188.94999999</v>
      </c>
      <c r="K301" s="121">
        <v>43158</v>
      </c>
      <c r="L301" s="119">
        <v>11435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2700</v>
      </c>
      <c r="D302" s="119">
        <v>2702</v>
      </c>
      <c r="E302" s="119">
        <v>2661.15</v>
      </c>
      <c r="F302" s="119">
        <v>2673.5</v>
      </c>
      <c r="G302" s="119">
        <v>2676.5</v>
      </c>
      <c r="H302" s="119">
        <v>2692.95</v>
      </c>
      <c r="I302" s="119">
        <v>98501</v>
      </c>
      <c r="J302" s="119">
        <v>263685368.30000001</v>
      </c>
      <c r="K302" s="121">
        <v>43158</v>
      </c>
      <c r="L302" s="119">
        <v>12025</v>
      </c>
      <c r="M302" s="119" t="s">
        <v>727</v>
      </c>
    </row>
    <row r="303" spans="1:13">
      <c r="A303" s="119" t="s">
        <v>728</v>
      </c>
      <c r="B303" s="119" t="s">
        <v>395</v>
      </c>
      <c r="C303" s="119">
        <v>106.95</v>
      </c>
      <c r="D303" s="119">
        <v>106.95</v>
      </c>
      <c r="E303" s="119">
        <v>104.65</v>
      </c>
      <c r="F303" s="119">
        <v>106.2</v>
      </c>
      <c r="G303" s="119">
        <v>106.4</v>
      </c>
      <c r="H303" s="119">
        <v>106.05</v>
      </c>
      <c r="I303" s="119">
        <v>83010</v>
      </c>
      <c r="J303" s="119">
        <v>8794543.8499999996</v>
      </c>
      <c r="K303" s="121">
        <v>43158</v>
      </c>
      <c r="L303" s="119">
        <v>878</v>
      </c>
      <c r="M303" s="119" t="s">
        <v>729</v>
      </c>
    </row>
    <row r="304" spans="1:13">
      <c r="A304" s="119" t="s">
        <v>2339</v>
      </c>
      <c r="B304" s="119" t="s">
        <v>395</v>
      </c>
      <c r="C304" s="119">
        <v>135.55000000000001</v>
      </c>
      <c r="D304" s="119">
        <v>144.69999999999999</v>
      </c>
      <c r="E304" s="119">
        <v>135.5</v>
      </c>
      <c r="F304" s="119">
        <v>142.35</v>
      </c>
      <c r="G304" s="119">
        <v>142</v>
      </c>
      <c r="H304" s="119">
        <v>135.55000000000001</v>
      </c>
      <c r="I304" s="119">
        <v>98466</v>
      </c>
      <c r="J304" s="119">
        <v>13938250.1</v>
      </c>
      <c r="K304" s="121">
        <v>43158</v>
      </c>
      <c r="L304" s="119">
        <v>1519</v>
      </c>
      <c r="M304" s="119" t="s">
        <v>2340</v>
      </c>
    </row>
    <row r="305" spans="1:13">
      <c r="A305" s="119" t="s">
        <v>730</v>
      </c>
      <c r="B305" s="119" t="s">
        <v>395</v>
      </c>
      <c r="C305" s="119">
        <v>128.6</v>
      </c>
      <c r="D305" s="119">
        <v>130.5</v>
      </c>
      <c r="E305" s="119">
        <v>126.05</v>
      </c>
      <c r="F305" s="119">
        <v>126.55</v>
      </c>
      <c r="G305" s="119">
        <v>126.2</v>
      </c>
      <c r="H305" s="119">
        <v>127.95</v>
      </c>
      <c r="I305" s="119">
        <v>80484</v>
      </c>
      <c r="J305" s="119">
        <v>10308890.15</v>
      </c>
      <c r="K305" s="121">
        <v>43158</v>
      </c>
      <c r="L305" s="119">
        <v>1614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325.05</v>
      </c>
      <c r="D306" s="119">
        <v>330.55</v>
      </c>
      <c r="E306" s="119">
        <v>324.2</v>
      </c>
      <c r="F306" s="119">
        <v>326.55</v>
      </c>
      <c r="G306" s="119">
        <v>327</v>
      </c>
      <c r="H306" s="119">
        <v>327.10000000000002</v>
      </c>
      <c r="I306" s="119">
        <v>4773</v>
      </c>
      <c r="J306" s="119">
        <v>1559276.75</v>
      </c>
      <c r="K306" s="121">
        <v>43158</v>
      </c>
      <c r="L306" s="119">
        <v>255</v>
      </c>
      <c r="M306" s="119" t="s">
        <v>733</v>
      </c>
    </row>
    <row r="307" spans="1:13">
      <c r="A307" s="119" t="s">
        <v>2225</v>
      </c>
      <c r="B307" s="119" t="s">
        <v>395</v>
      </c>
      <c r="C307" s="119">
        <v>955</v>
      </c>
      <c r="D307" s="119">
        <v>962.95</v>
      </c>
      <c r="E307" s="119">
        <v>930.25</v>
      </c>
      <c r="F307" s="119">
        <v>941.3</v>
      </c>
      <c r="G307" s="119">
        <v>936.05</v>
      </c>
      <c r="H307" s="119">
        <v>953.25</v>
      </c>
      <c r="I307" s="119">
        <v>169044</v>
      </c>
      <c r="J307" s="119">
        <v>159481624.44999999</v>
      </c>
      <c r="K307" s="121">
        <v>43158</v>
      </c>
      <c r="L307" s="119">
        <v>10477</v>
      </c>
      <c r="M307" s="119" t="s">
        <v>2226</v>
      </c>
    </row>
    <row r="308" spans="1:13">
      <c r="A308" s="119" t="s">
        <v>734</v>
      </c>
      <c r="B308" s="119" t="s">
        <v>395</v>
      </c>
      <c r="C308" s="119">
        <v>58.25</v>
      </c>
      <c r="D308" s="119">
        <v>58.8</v>
      </c>
      <c r="E308" s="119">
        <v>56.6</v>
      </c>
      <c r="F308" s="119">
        <v>57.2</v>
      </c>
      <c r="G308" s="119">
        <v>56.8</v>
      </c>
      <c r="H308" s="119">
        <v>58.95</v>
      </c>
      <c r="I308" s="119">
        <v>340109</v>
      </c>
      <c r="J308" s="119">
        <v>19597236.300000001</v>
      </c>
      <c r="K308" s="121">
        <v>43158</v>
      </c>
      <c r="L308" s="119">
        <v>1668</v>
      </c>
      <c r="M308" s="119" t="s">
        <v>735</v>
      </c>
    </row>
    <row r="309" spans="1:13">
      <c r="A309" s="119" t="s">
        <v>2744</v>
      </c>
      <c r="B309" s="119" t="s">
        <v>395</v>
      </c>
      <c r="C309" s="119">
        <v>339</v>
      </c>
      <c r="D309" s="119">
        <v>344.9</v>
      </c>
      <c r="E309" s="119">
        <v>337.1</v>
      </c>
      <c r="F309" s="119">
        <v>342.85</v>
      </c>
      <c r="G309" s="119">
        <v>341</v>
      </c>
      <c r="H309" s="119">
        <v>340.2</v>
      </c>
      <c r="I309" s="119">
        <v>184767</v>
      </c>
      <c r="J309" s="119">
        <v>62964059.350000001</v>
      </c>
      <c r="K309" s="121">
        <v>43158</v>
      </c>
      <c r="L309" s="119">
        <v>7669</v>
      </c>
      <c r="M309" s="119" t="s">
        <v>2745</v>
      </c>
    </row>
    <row r="310" spans="1:13">
      <c r="A310" s="119" t="s">
        <v>376</v>
      </c>
      <c r="B310" s="119" t="s">
        <v>395</v>
      </c>
      <c r="C310" s="119">
        <v>167.75</v>
      </c>
      <c r="D310" s="119">
        <v>168.65</v>
      </c>
      <c r="E310" s="119">
        <v>163.69999999999999</v>
      </c>
      <c r="F310" s="119">
        <v>165.25</v>
      </c>
      <c r="G310" s="119">
        <v>165.5</v>
      </c>
      <c r="H310" s="119">
        <v>167.75</v>
      </c>
      <c r="I310" s="119">
        <v>1774092</v>
      </c>
      <c r="J310" s="119">
        <v>294888513.39999998</v>
      </c>
      <c r="K310" s="121">
        <v>43158</v>
      </c>
      <c r="L310" s="119">
        <v>10415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101.6</v>
      </c>
      <c r="D311" s="119">
        <v>101.6</v>
      </c>
      <c r="E311" s="119">
        <v>97.6</v>
      </c>
      <c r="F311" s="119">
        <v>98.45</v>
      </c>
      <c r="G311" s="119">
        <v>97.7</v>
      </c>
      <c r="H311" s="119">
        <v>99.75</v>
      </c>
      <c r="I311" s="119">
        <v>19986</v>
      </c>
      <c r="J311" s="119">
        <v>1987317.3</v>
      </c>
      <c r="K311" s="121">
        <v>43158</v>
      </c>
      <c r="L311" s="119">
        <v>180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577</v>
      </c>
      <c r="D312" s="119">
        <v>580</v>
      </c>
      <c r="E312" s="119">
        <v>570.54999999999995</v>
      </c>
      <c r="F312" s="119">
        <v>572.79999999999995</v>
      </c>
      <c r="G312" s="119">
        <v>575</v>
      </c>
      <c r="H312" s="119">
        <v>576.85</v>
      </c>
      <c r="I312" s="119">
        <v>44625</v>
      </c>
      <c r="J312" s="119">
        <v>25613370.600000001</v>
      </c>
      <c r="K312" s="121">
        <v>43158</v>
      </c>
      <c r="L312" s="119">
        <v>2410</v>
      </c>
      <c r="M312" s="119" t="s">
        <v>740</v>
      </c>
    </row>
    <row r="313" spans="1:13">
      <c r="A313" s="119" t="s">
        <v>3106</v>
      </c>
      <c r="B313" s="119" t="s">
        <v>395</v>
      </c>
      <c r="C313" s="119">
        <v>37.200000000000003</v>
      </c>
      <c r="D313" s="119">
        <v>37.75</v>
      </c>
      <c r="E313" s="119">
        <v>37.1</v>
      </c>
      <c r="F313" s="119">
        <v>37.6</v>
      </c>
      <c r="G313" s="119">
        <v>37.75</v>
      </c>
      <c r="H313" s="119">
        <v>37</v>
      </c>
      <c r="I313" s="119">
        <v>547289</v>
      </c>
      <c r="J313" s="119">
        <v>20510941.800000001</v>
      </c>
      <c r="K313" s="121">
        <v>43158</v>
      </c>
      <c r="L313" s="119">
        <v>1155</v>
      </c>
      <c r="M313" s="119" t="s">
        <v>3107</v>
      </c>
    </row>
    <row r="314" spans="1:13">
      <c r="A314" s="119" t="s">
        <v>741</v>
      </c>
      <c r="B314" s="119" t="s">
        <v>395</v>
      </c>
      <c r="C314" s="119">
        <v>567.29999999999995</v>
      </c>
      <c r="D314" s="119">
        <v>579.9</v>
      </c>
      <c r="E314" s="119">
        <v>558.04999999999995</v>
      </c>
      <c r="F314" s="119">
        <v>565.5</v>
      </c>
      <c r="G314" s="119">
        <v>565.04999999999995</v>
      </c>
      <c r="H314" s="119">
        <v>571</v>
      </c>
      <c r="I314" s="119">
        <v>1048</v>
      </c>
      <c r="J314" s="119">
        <v>593233.5</v>
      </c>
      <c r="K314" s="121">
        <v>43158</v>
      </c>
      <c r="L314" s="119">
        <v>192</v>
      </c>
      <c r="M314" s="119" t="s">
        <v>2703</v>
      </c>
    </row>
    <row r="315" spans="1:13">
      <c r="A315" s="119" t="s">
        <v>742</v>
      </c>
      <c r="B315" s="119" t="s">
        <v>395</v>
      </c>
      <c r="C315" s="119">
        <v>348.9</v>
      </c>
      <c r="D315" s="119">
        <v>352.5</v>
      </c>
      <c r="E315" s="119">
        <v>341.8</v>
      </c>
      <c r="F315" s="119">
        <v>350.35</v>
      </c>
      <c r="G315" s="119">
        <v>349.4</v>
      </c>
      <c r="H315" s="119">
        <v>348.25</v>
      </c>
      <c r="I315" s="119">
        <v>140890</v>
      </c>
      <c r="J315" s="119">
        <v>49008661.549999997</v>
      </c>
      <c r="K315" s="121">
        <v>43158</v>
      </c>
      <c r="L315" s="119">
        <v>3007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261.35000000000002</v>
      </c>
      <c r="D316" s="119">
        <v>263.39999999999998</v>
      </c>
      <c r="E316" s="119">
        <v>259.14999999999998</v>
      </c>
      <c r="F316" s="119">
        <v>260.10000000000002</v>
      </c>
      <c r="G316" s="119">
        <v>261.35000000000002</v>
      </c>
      <c r="H316" s="119">
        <v>260.2</v>
      </c>
      <c r="I316" s="119">
        <v>145720</v>
      </c>
      <c r="J316" s="119">
        <v>37933804.049999997</v>
      </c>
      <c r="K316" s="121">
        <v>43158</v>
      </c>
      <c r="L316" s="119">
        <v>2199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195.5</v>
      </c>
      <c r="D317" s="119">
        <v>196.4</v>
      </c>
      <c r="E317" s="119">
        <v>189.3</v>
      </c>
      <c r="F317" s="119">
        <v>190.15</v>
      </c>
      <c r="G317" s="119">
        <v>189.55</v>
      </c>
      <c r="H317" s="119">
        <v>193.55</v>
      </c>
      <c r="I317" s="119">
        <v>44708</v>
      </c>
      <c r="J317" s="119">
        <v>8589951.5</v>
      </c>
      <c r="K317" s="121">
        <v>43158</v>
      </c>
      <c r="L317" s="119">
        <v>1057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368.8</v>
      </c>
      <c r="D318" s="119">
        <v>369.6</v>
      </c>
      <c r="E318" s="119">
        <v>355</v>
      </c>
      <c r="F318" s="119">
        <v>356.9</v>
      </c>
      <c r="G318" s="119">
        <v>356.9</v>
      </c>
      <c r="H318" s="119">
        <v>368.6</v>
      </c>
      <c r="I318" s="119">
        <v>1562604</v>
      </c>
      <c r="J318" s="119">
        <v>563494249.89999998</v>
      </c>
      <c r="K318" s="121">
        <v>43158</v>
      </c>
      <c r="L318" s="119">
        <v>17930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104.5</v>
      </c>
      <c r="D319" s="119">
        <v>105.3</v>
      </c>
      <c r="E319" s="119">
        <v>101.6</v>
      </c>
      <c r="F319" s="119">
        <v>102.5</v>
      </c>
      <c r="G319" s="119">
        <v>102.4</v>
      </c>
      <c r="H319" s="119">
        <v>104</v>
      </c>
      <c r="I319" s="119">
        <v>187506</v>
      </c>
      <c r="J319" s="119">
        <v>19355046.800000001</v>
      </c>
      <c r="K319" s="121">
        <v>43158</v>
      </c>
      <c r="L319" s="119">
        <v>2000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21</v>
      </c>
      <c r="D320" s="119">
        <v>21.05</v>
      </c>
      <c r="E320" s="119">
        <v>20.6</v>
      </c>
      <c r="F320" s="119">
        <v>20.7</v>
      </c>
      <c r="G320" s="119">
        <v>20.75</v>
      </c>
      <c r="H320" s="119">
        <v>21.05</v>
      </c>
      <c r="I320" s="119">
        <v>785665</v>
      </c>
      <c r="J320" s="119">
        <v>16277728.199999999</v>
      </c>
      <c r="K320" s="121">
        <v>43158</v>
      </c>
      <c r="L320" s="119">
        <v>2485</v>
      </c>
      <c r="M320" s="119" t="s">
        <v>752</v>
      </c>
    </row>
    <row r="321" spans="1:13">
      <c r="A321" s="119" t="s">
        <v>2371</v>
      </c>
      <c r="B321" s="119" t="s">
        <v>395</v>
      </c>
      <c r="C321" s="119">
        <v>1725.05</v>
      </c>
      <c r="D321" s="119">
        <v>1730</v>
      </c>
      <c r="E321" s="119">
        <v>1701.2</v>
      </c>
      <c r="F321" s="119">
        <v>1725</v>
      </c>
      <c r="G321" s="119">
        <v>1728.9</v>
      </c>
      <c r="H321" s="119">
        <v>1720.8</v>
      </c>
      <c r="I321" s="119">
        <v>2557</v>
      </c>
      <c r="J321" s="119">
        <v>4410323.0999999996</v>
      </c>
      <c r="K321" s="121">
        <v>43158</v>
      </c>
      <c r="L321" s="119">
        <v>542</v>
      </c>
      <c r="M321" s="119" t="s">
        <v>2372</v>
      </c>
    </row>
    <row r="322" spans="1:13">
      <c r="A322" s="119" t="s">
        <v>753</v>
      </c>
      <c r="B322" s="119" t="s">
        <v>395</v>
      </c>
      <c r="C322" s="119">
        <v>199.2</v>
      </c>
      <c r="D322" s="119">
        <v>201.9</v>
      </c>
      <c r="E322" s="119">
        <v>195</v>
      </c>
      <c r="F322" s="119">
        <v>195.5</v>
      </c>
      <c r="G322" s="119">
        <v>195.3</v>
      </c>
      <c r="H322" s="119">
        <v>199.05</v>
      </c>
      <c r="I322" s="119">
        <v>207032</v>
      </c>
      <c r="J322" s="119">
        <v>40957733.899999999</v>
      </c>
      <c r="K322" s="121">
        <v>43158</v>
      </c>
      <c r="L322" s="119">
        <v>4055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23</v>
      </c>
      <c r="D323" s="119">
        <v>23.05</v>
      </c>
      <c r="E323" s="119">
        <v>22.65</v>
      </c>
      <c r="F323" s="119">
        <v>22.85</v>
      </c>
      <c r="G323" s="119">
        <v>23</v>
      </c>
      <c r="H323" s="119">
        <v>22.7</v>
      </c>
      <c r="I323" s="119">
        <v>241153</v>
      </c>
      <c r="J323" s="119">
        <v>5516658</v>
      </c>
      <c r="K323" s="121">
        <v>43158</v>
      </c>
      <c r="L323" s="119">
        <v>750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653.45000000000005</v>
      </c>
      <c r="D324" s="119">
        <v>653.45000000000005</v>
      </c>
      <c r="E324" s="119">
        <v>630.4</v>
      </c>
      <c r="F324" s="119">
        <v>640.54999999999995</v>
      </c>
      <c r="G324" s="119">
        <v>632.6</v>
      </c>
      <c r="H324" s="119">
        <v>643.79999999999995</v>
      </c>
      <c r="I324" s="119">
        <v>21449</v>
      </c>
      <c r="J324" s="119">
        <v>13680493.5</v>
      </c>
      <c r="K324" s="121">
        <v>43158</v>
      </c>
      <c r="L324" s="119">
        <v>1344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23.4</v>
      </c>
      <c r="D325" s="119">
        <v>23.4</v>
      </c>
      <c r="E325" s="119">
        <v>22.25</v>
      </c>
      <c r="F325" s="119">
        <v>22.45</v>
      </c>
      <c r="G325" s="119">
        <v>22.25</v>
      </c>
      <c r="H325" s="119">
        <v>22.55</v>
      </c>
      <c r="I325" s="119">
        <v>10247</v>
      </c>
      <c r="J325" s="119">
        <v>231213.7</v>
      </c>
      <c r="K325" s="121">
        <v>43158</v>
      </c>
      <c r="L325" s="119">
        <v>79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586.95000000000005</v>
      </c>
      <c r="D326" s="119">
        <v>589.95000000000005</v>
      </c>
      <c r="E326" s="119">
        <v>560.6</v>
      </c>
      <c r="F326" s="119">
        <v>563.4</v>
      </c>
      <c r="G326" s="119">
        <v>563.95000000000005</v>
      </c>
      <c r="H326" s="119">
        <v>582.4</v>
      </c>
      <c r="I326" s="119">
        <v>2982273</v>
      </c>
      <c r="J326" s="119">
        <v>1703703026.3</v>
      </c>
      <c r="K326" s="121">
        <v>43158</v>
      </c>
      <c r="L326" s="119">
        <v>31814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409</v>
      </c>
      <c r="D327" s="119">
        <v>419</v>
      </c>
      <c r="E327" s="119">
        <v>403</v>
      </c>
      <c r="F327" s="119">
        <v>405.9</v>
      </c>
      <c r="G327" s="119">
        <v>409</v>
      </c>
      <c r="H327" s="119">
        <v>412.1</v>
      </c>
      <c r="I327" s="119">
        <v>733</v>
      </c>
      <c r="J327" s="119">
        <v>300158.15000000002</v>
      </c>
      <c r="K327" s="121">
        <v>43158</v>
      </c>
      <c r="L327" s="119">
        <v>62</v>
      </c>
      <c r="M327" s="119" t="s">
        <v>763</v>
      </c>
    </row>
    <row r="328" spans="1:13">
      <c r="A328" s="119" t="s">
        <v>2742</v>
      </c>
      <c r="B328" s="119" t="s">
        <v>395</v>
      </c>
      <c r="C328" s="119">
        <v>1210.3499999999999</v>
      </c>
      <c r="D328" s="119">
        <v>1230</v>
      </c>
      <c r="E328" s="119">
        <v>1210.05</v>
      </c>
      <c r="F328" s="119">
        <v>1219.45</v>
      </c>
      <c r="G328" s="119">
        <v>1220</v>
      </c>
      <c r="H328" s="119">
        <v>1212.7</v>
      </c>
      <c r="I328" s="119">
        <v>2198</v>
      </c>
      <c r="J328" s="119">
        <v>2680405.5499999998</v>
      </c>
      <c r="K328" s="121">
        <v>43158</v>
      </c>
      <c r="L328" s="119">
        <v>342</v>
      </c>
      <c r="M328" s="119" t="s">
        <v>2743</v>
      </c>
    </row>
    <row r="329" spans="1:13">
      <c r="A329" s="119" t="s">
        <v>2421</v>
      </c>
      <c r="B329" s="119" t="s">
        <v>395</v>
      </c>
      <c r="C329" s="119">
        <v>13.75</v>
      </c>
      <c r="D329" s="119">
        <v>14.05</v>
      </c>
      <c r="E329" s="119">
        <v>13.3</v>
      </c>
      <c r="F329" s="119">
        <v>13.45</v>
      </c>
      <c r="G329" s="119">
        <v>13.4</v>
      </c>
      <c r="H329" s="119">
        <v>13.7</v>
      </c>
      <c r="I329" s="119">
        <v>126546</v>
      </c>
      <c r="J329" s="119">
        <v>1714262.6</v>
      </c>
      <c r="K329" s="121">
        <v>43158</v>
      </c>
      <c r="L329" s="119">
        <v>735</v>
      </c>
      <c r="M329" s="119" t="s">
        <v>2422</v>
      </c>
    </row>
    <row r="330" spans="1:13">
      <c r="A330" s="119" t="s">
        <v>764</v>
      </c>
      <c r="B330" s="119" t="s">
        <v>395</v>
      </c>
      <c r="C330" s="119">
        <v>517</v>
      </c>
      <c r="D330" s="119">
        <v>528</v>
      </c>
      <c r="E330" s="119">
        <v>516</v>
      </c>
      <c r="F330" s="119">
        <v>520.29999999999995</v>
      </c>
      <c r="G330" s="119">
        <v>516.04999999999995</v>
      </c>
      <c r="H330" s="119">
        <v>517</v>
      </c>
      <c r="I330" s="119">
        <v>1280</v>
      </c>
      <c r="J330" s="119">
        <v>666357.69999999995</v>
      </c>
      <c r="K330" s="121">
        <v>43158</v>
      </c>
      <c r="L330" s="119">
        <v>84</v>
      </c>
      <c r="M330" s="119" t="s">
        <v>765</v>
      </c>
    </row>
    <row r="331" spans="1:13">
      <c r="A331" s="119" t="s">
        <v>3108</v>
      </c>
      <c r="B331" s="119" t="s">
        <v>395</v>
      </c>
      <c r="C331" s="119">
        <v>12.3</v>
      </c>
      <c r="D331" s="119">
        <v>12.4</v>
      </c>
      <c r="E331" s="119">
        <v>11.9</v>
      </c>
      <c r="F331" s="119">
        <v>11.95</v>
      </c>
      <c r="G331" s="119">
        <v>11.9</v>
      </c>
      <c r="H331" s="119">
        <v>12.1</v>
      </c>
      <c r="I331" s="119">
        <v>133317</v>
      </c>
      <c r="J331" s="119">
        <v>1602314.9</v>
      </c>
      <c r="K331" s="121">
        <v>43158</v>
      </c>
      <c r="L331" s="119">
        <v>292</v>
      </c>
      <c r="M331" s="119" t="s">
        <v>3109</v>
      </c>
    </row>
    <row r="332" spans="1:13">
      <c r="A332" s="119" t="s">
        <v>61</v>
      </c>
      <c r="B332" s="119" t="s">
        <v>395</v>
      </c>
      <c r="C332" s="119">
        <v>74</v>
      </c>
      <c r="D332" s="119">
        <v>74</v>
      </c>
      <c r="E332" s="119">
        <v>71</v>
      </c>
      <c r="F332" s="119">
        <v>71.95</v>
      </c>
      <c r="G332" s="119">
        <v>72.05</v>
      </c>
      <c r="H332" s="119">
        <v>73.349999999999994</v>
      </c>
      <c r="I332" s="119">
        <v>2572898</v>
      </c>
      <c r="J332" s="119">
        <v>185573622.75</v>
      </c>
      <c r="K332" s="121">
        <v>43158</v>
      </c>
      <c r="L332" s="119">
        <v>7842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1035.8</v>
      </c>
      <c r="D333" s="119">
        <v>1045</v>
      </c>
      <c r="E333" s="119">
        <v>1025.7</v>
      </c>
      <c r="F333" s="119">
        <v>1035.55</v>
      </c>
      <c r="G333" s="119">
        <v>1035.3</v>
      </c>
      <c r="H333" s="119">
        <v>1035.3499999999999</v>
      </c>
      <c r="I333" s="119">
        <v>338955</v>
      </c>
      <c r="J333" s="119">
        <v>350921102.05000001</v>
      </c>
      <c r="K333" s="121">
        <v>43158</v>
      </c>
      <c r="L333" s="119">
        <v>9581</v>
      </c>
      <c r="M333" s="119" t="s">
        <v>767</v>
      </c>
    </row>
    <row r="334" spans="1:13">
      <c r="A334" s="119" t="s">
        <v>2708</v>
      </c>
      <c r="B334" s="119" t="s">
        <v>395</v>
      </c>
      <c r="C334" s="119">
        <v>3380</v>
      </c>
      <c r="D334" s="119">
        <v>3475</v>
      </c>
      <c r="E334" s="119">
        <v>3371.6</v>
      </c>
      <c r="F334" s="119">
        <v>3456.8</v>
      </c>
      <c r="G334" s="119">
        <v>3462</v>
      </c>
      <c r="H334" s="119">
        <v>3365.75</v>
      </c>
      <c r="I334" s="119">
        <v>35695</v>
      </c>
      <c r="J334" s="119">
        <v>122188404.95</v>
      </c>
      <c r="K334" s="121">
        <v>43158</v>
      </c>
      <c r="L334" s="119">
        <v>3996</v>
      </c>
      <c r="M334" s="119" t="s">
        <v>2712</v>
      </c>
    </row>
    <row r="335" spans="1:13">
      <c r="A335" s="119" t="s">
        <v>63</v>
      </c>
      <c r="B335" s="119" t="s">
        <v>395</v>
      </c>
      <c r="C335" s="119">
        <v>228.9</v>
      </c>
      <c r="D335" s="119">
        <v>228.9</v>
      </c>
      <c r="E335" s="119">
        <v>221.2</v>
      </c>
      <c r="F335" s="119">
        <v>222.45</v>
      </c>
      <c r="G335" s="119">
        <v>222.4</v>
      </c>
      <c r="H335" s="119">
        <v>228.15</v>
      </c>
      <c r="I335" s="119">
        <v>4117630</v>
      </c>
      <c r="J335" s="119">
        <v>925915936.60000002</v>
      </c>
      <c r="K335" s="121">
        <v>43158</v>
      </c>
      <c r="L335" s="119">
        <v>24615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109.3</v>
      </c>
      <c r="D336" s="119">
        <v>109.55</v>
      </c>
      <c r="E336" s="119">
        <v>107</v>
      </c>
      <c r="F336" s="119">
        <v>107.1</v>
      </c>
      <c r="G336" s="119">
        <v>107</v>
      </c>
      <c r="H336" s="119">
        <v>109.15</v>
      </c>
      <c r="I336" s="119">
        <v>46151</v>
      </c>
      <c r="J336" s="119">
        <v>4994446.2</v>
      </c>
      <c r="K336" s="121">
        <v>43158</v>
      </c>
      <c r="L336" s="119">
        <v>732</v>
      </c>
      <c r="M336" s="119" t="s">
        <v>770</v>
      </c>
    </row>
    <row r="337" spans="1:13">
      <c r="A337" s="119" t="s">
        <v>2440</v>
      </c>
      <c r="B337" s="119" t="s">
        <v>395</v>
      </c>
      <c r="C337" s="119">
        <v>1291.2</v>
      </c>
      <c r="D337" s="119">
        <v>1369</v>
      </c>
      <c r="E337" s="119">
        <v>1286</v>
      </c>
      <c r="F337" s="119">
        <v>1354.7</v>
      </c>
      <c r="G337" s="119">
        <v>1367</v>
      </c>
      <c r="H337" s="119">
        <v>1291.2</v>
      </c>
      <c r="I337" s="119">
        <v>1794604</v>
      </c>
      <c r="J337" s="119">
        <v>2398225979.8000002</v>
      </c>
      <c r="K337" s="121">
        <v>43158</v>
      </c>
      <c r="L337" s="119">
        <v>47439</v>
      </c>
      <c r="M337" s="119" t="s">
        <v>2441</v>
      </c>
    </row>
    <row r="338" spans="1:13">
      <c r="A338" s="119" t="s">
        <v>2936</v>
      </c>
      <c r="B338" s="119" t="s">
        <v>395</v>
      </c>
      <c r="C338" s="119">
        <v>7.85</v>
      </c>
      <c r="D338" s="119">
        <v>8.1999999999999993</v>
      </c>
      <c r="E338" s="119">
        <v>7.8</v>
      </c>
      <c r="F338" s="119">
        <v>8.0500000000000007</v>
      </c>
      <c r="G338" s="119">
        <v>8.1999999999999993</v>
      </c>
      <c r="H338" s="119">
        <v>8.15</v>
      </c>
      <c r="I338" s="119">
        <v>42910</v>
      </c>
      <c r="J338" s="119">
        <v>340508.1</v>
      </c>
      <c r="K338" s="121">
        <v>43158</v>
      </c>
      <c r="L338" s="119">
        <v>137</v>
      </c>
      <c r="M338" s="119" t="s">
        <v>2937</v>
      </c>
    </row>
    <row r="339" spans="1:13">
      <c r="A339" s="119" t="s">
        <v>2500</v>
      </c>
      <c r="B339" s="119" t="s">
        <v>395</v>
      </c>
      <c r="C339" s="119">
        <v>437.95</v>
      </c>
      <c r="D339" s="119">
        <v>454</v>
      </c>
      <c r="E339" s="119">
        <v>437.1</v>
      </c>
      <c r="F339" s="119">
        <v>440.65</v>
      </c>
      <c r="G339" s="119">
        <v>440</v>
      </c>
      <c r="H339" s="119">
        <v>440.5</v>
      </c>
      <c r="I339" s="119">
        <v>59984</v>
      </c>
      <c r="J339" s="119">
        <v>26513759.899999999</v>
      </c>
      <c r="K339" s="121">
        <v>43158</v>
      </c>
      <c r="L339" s="119">
        <v>449</v>
      </c>
      <c r="M339" s="119" t="s">
        <v>2698</v>
      </c>
    </row>
    <row r="340" spans="1:13">
      <c r="A340" s="119" t="s">
        <v>771</v>
      </c>
      <c r="B340" s="119" t="s">
        <v>395</v>
      </c>
      <c r="C340" s="119">
        <v>94.4</v>
      </c>
      <c r="D340" s="119">
        <v>94.55</v>
      </c>
      <c r="E340" s="119">
        <v>90.1</v>
      </c>
      <c r="F340" s="119">
        <v>90.7</v>
      </c>
      <c r="G340" s="119">
        <v>90.1</v>
      </c>
      <c r="H340" s="119">
        <v>93.8</v>
      </c>
      <c r="I340" s="119">
        <v>234574</v>
      </c>
      <c r="J340" s="119">
        <v>21571541.449999999</v>
      </c>
      <c r="K340" s="121">
        <v>43158</v>
      </c>
      <c r="L340" s="119">
        <v>2873</v>
      </c>
      <c r="M340" s="119" t="s">
        <v>772</v>
      </c>
    </row>
    <row r="341" spans="1:13">
      <c r="A341" s="119" t="s">
        <v>3110</v>
      </c>
      <c r="B341" s="119" t="s">
        <v>395</v>
      </c>
      <c r="C341" s="119">
        <v>62</v>
      </c>
      <c r="D341" s="119">
        <v>62.7</v>
      </c>
      <c r="E341" s="119">
        <v>60.2</v>
      </c>
      <c r="F341" s="119">
        <v>61.5</v>
      </c>
      <c r="G341" s="119">
        <v>61.7</v>
      </c>
      <c r="H341" s="119">
        <v>61.5</v>
      </c>
      <c r="I341" s="119">
        <v>19397</v>
      </c>
      <c r="J341" s="119">
        <v>1201305.55</v>
      </c>
      <c r="K341" s="121">
        <v>43158</v>
      </c>
      <c r="L341" s="119">
        <v>103</v>
      </c>
      <c r="M341" s="119" t="s">
        <v>3111</v>
      </c>
    </row>
    <row r="342" spans="1:13">
      <c r="A342" s="119" t="s">
        <v>2845</v>
      </c>
      <c r="B342" s="119" t="s">
        <v>395</v>
      </c>
      <c r="C342" s="119">
        <v>166.95</v>
      </c>
      <c r="D342" s="119">
        <v>167</v>
      </c>
      <c r="E342" s="119">
        <v>158.15</v>
      </c>
      <c r="F342" s="119">
        <v>159.65</v>
      </c>
      <c r="G342" s="119">
        <v>159.44999999999999</v>
      </c>
      <c r="H342" s="119">
        <v>164.1</v>
      </c>
      <c r="I342" s="119">
        <v>25393</v>
      </c>
      <c r="J342" s="119">
        <v>4098847</v>
      </c>
      <c r="K342" s="121">
        <v>43158</v>
      </c>
      <c r="L342" s="119">
        <v>624</v>
      </c>
      <c r="M342" s="119" t="s">
        <v>2846</v>
      </c>
    </row>
    <row r="343" spans="1:13">
      <c r="A343" s="119" t="s">
        <v>773</v>
      </c>
      <c r="B343" s="119" t="s">
        <v>395</v>
      </c>
      <c r="C343" s="119">
        <v>29.95</v>
      </c>
      <c r="D343" s="119">
        <v>30.2</v>
      </c>
      <c r="E343" s="119">
        <v>29.1</v>
      </c>
      <c r="F343" s="119">
        <v>29.95</v>
      </c>
      <c r="G343" s="119">
        <v>29.75</v>
      </c>
      <c r="H343" s="119">
        <v>30.1</v>
      </c>
      <c r="I343" s="119">
        <v>2930</v>
      </c>
      <c r="J343" s="119">
        <v>87440.3</v>
      </c>
      <c r="K343" s="121">
        <v>43158</v>
      </c>
      <c r="L343" s="119">
        <v>32</v>
      </c>
      <c r="M343" s="119" t="s">
        <v>774</v>
      </c>
    </row>
    <row r="344" spans="1:13">
      <c r="A344" s="119" t="s">
        <v>3112</v>
      </c>
      <c r="B344" s="119" t="s">
        <v>395</v>
      </c>
      <c r="C344" s="119">
        <v>14.6</v>
      </c>
      <c r="D344" s="119">
        <v>14.9</v>
      </c>
      <c r="E344" s="119">
        <v>14.5</v>
      </c>
      <c r="F344" s="119">
        <v>14.5</v>
      </c>
      <c r="G344" s="119">
        <v>14.5</v>
      </c>
      <c r="H344" s="119">
        <v>14.65</v>
      </c>
      <c r="I344" s="119">
        <v>6749</v>
      </c>
      <c r="J344" s="119">
        <v>98536.1</v>
      </c>
      <c r="K344" s="121">
        <v>43158</v>
      </c>
      <c r="L344" s="119">
        <v>31</v>
      </c>
      <c r="M344" s="119" t="s">
        <v>3113</v>
      </c>
    </row>
    <row r="345" spans="1:13">
      <c r="A345" s="119" t="s">
        <v>775</v>
      </c>
      <c r="B345" s="119" t="s">
        <v>395</v>
      </c>
      <c r="C345" s="119">
        <v>694.8</v>
      </c>
      <c r="D345" s="119">
        <v>697.65</v>
      </c>
      <c r="E345" s="119">
        <v>684.95</v>
      </c>
      <c r="F345" s="119">
        <v>686.7</v>
      </c>
      <c r="G345" s="119">
        <v>685.1</v>
      </c>
      <c r="H345" s="119">
        <v>691.6</v>
      </c>
      <c r="I345" s="119">
        <v>155056</v>
      </c>
      <c r="J345" s="119">
        <v>106967367.2</v>
      </c>
      <c r="K345" s="121">
        <v>43158</v>
      </c>
      <c r="L345" s="119">
        <v>4661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2200.1999999999998</v>
      </c>
      <c r="D346" s="119">
        <v>2241.5500000000002</v>
      </c>
      <c r="E346" s="119">
        <v>2198.3000000000002</v>
      </c>
      <c r="F346" s="119">
        <v>2236</v>
      </c>
      <c r="G346" s="119">
        <v>2236</v>
      </c>
      <c r="H346" s="119">
        <v>2193.8000000000002</v>
      </c>
      <c r="I346" s="119">
        <v>676152</v>
      </c>
      <c r="J346" s="119">
        <v>1504594554.45</v>
      </c>
      <c r="K346" s="121">
        <v>43158</v>
      </c>
      <c r="L346" s="119">
        <v>45019</v>
      </c>
      <c r="M346" s="119" t="s">
        <v>777</v>
      </c>
    </row>
    <row r="347" spans="1:13">
      <c r="A347" s="119" t="s">
        <v>3114</v>
      </c>
      <c r="B347" s="119" t="s">
        <v>395</v>
      </c>
      <c r="C347" s="119">
        <v>17.149999999999999</v>
      </c>
      <c r="D347" s="119">
        <v>17.149999999999999</v>
      </c>
      <c r="E347" s="119">
        <v>17.149999999999999</v>
      </c>
      <c r="F347" s="119">
        <v>17.149999999999999</v>
      </c>
      <c r="G347" s="119">
        <v>17.149999999999999</v>
      </c>
      <c r="H347" s="119">
        <v>16.350000000000001</v>
      </c>
      <c r="I347" s="119">
        <v>11413</v>
      </c>
      <c r="J347" s="119">
        <v>195732.95</v>
      </c>
      <c r="K347" s="121">
        <v>43158</v>
      </c>
      <c r="L347" s="119">
        <v>34</v>
      </c>
      <c r="M347" s="119" t="s">
        <v>3115</v>
      </c>
    </row>
    <row r="348" spans="1:13">
      <c r="A348" s="119" t="s">
        <v>2484</v>
      </c>
      <c r="B348" s="119" t="s">
        <v>395</v>
      </c>
      <c r="C348" s="119">
        <v>41.15</v>
      </c>
      <c r="D348" s="119">
        <v>41.15</v>
      </c>
      <c r="E348" s="119">
        <v>41.15</v>
      </c>
      <c r="F348" s="119">
        <v>41.15</v>
      </c>
      <c r="G348" s="119">
        <v>41.15</v>
      </c>
      <c r="H348" s="119">
        <v>39.200000000000003</v>
      </c>
      <c r="I348" s="119">
        <v>3378</v>
      </c>
      <c r="J348" s="119">
        <v>139004.70000000001</v>
      </c>
      <c r="K348" s="121">
        <v>43158</v>
      </c>
      <c r="L348" s="119">
        <v>32</v>
      </c>
      <c r="M348" s="119" t="s">
        <v>2485</v>
      </c>
    </row>
    <row r="349" spans="1:13">
      <c r="A349" s="119" t="s">
        <v>3116</v>
      </c>
      <c r="B349" s="119" t="s">
        <v>395</v>
      </c>
      <c r="C349" s="119">
        <v>334.45</v>
      </c>
      <c r="D349" s="119">
        <v>335</v>
      </c>
      <c r="E349" s="119">
        <v>325.25</v>
      </c>
      <c r="F349" s="119">
        <v>325.75</v>
      </c>
      <c r="G349" s="119">
        <v>325.8</v>
      </c>
      <c r="H349" s="119">
        <v>331.35</v>
      </c>
      <c r="I349" s="119">
        <v>2289</v>
      </c>
      <c r="J349" s="119">
        <v>754774.55</v>
      </c>
      <c r="K349" s="121">
        <v>43158</v>
      </c>
      <c r="L349" s="119">
        <v>70</v>
      </c>
      <c r="M349" s="119" t="s">
        <v>3117</v>
      </c>
    </row>
    <row r="350" spans="1:13">
      <c r="A350" s="119" t="s">
        <v>2348</v>
      </c>
      <c r="B350" s="119" t="s">
        <v>395</v>
      </c>
      <c r="C350" s="119">
        <v>30.85</v>
      </c>
      <c r="D350" s="119">
        <v>31.85</v>
      </c>
      <c r="E350" s="119">
        <v>30.5</v>
      </c>
      <c r="F350" s="119">
        <v>30.9</v>
      </c>
      <c r="G350" s="119">
        <v>30.8</v>
      </c>
      <c r="H350" s="119">
        <v>30.65</v>
      </c>
      <c r="I350" s="119">
        <v>108838</v>
      </c>
      <c r="J350" s="119">
        <v>3380080</v>
      </c>
      <c r="K350" s="121">
        <v>43158</v>
      </c>
      <c r="L350" s="119">
        <v>705</v>
      </c>
      <c r="M350" s="119" t="s">
        <v>2349</v>
      </c>
    </row>
    <row r="351" spans="1:13">
      <c r="A351" s="119" t="s">
        <v>778</v>
      </c>
      <c r="B351" s="119" t="s">
        <v>395</v>
      </c>
      <c r="C351" s="119">
        <v>38.15</v>
      </c>
      <c r="D351" s="119">
        <v>38.4</v>
      </c>
      <c r="E351" s="119">
        <v>36.75</v>
      </c>
      <c r="F351" s="119">
        <v>37.15</v>
      </c>
      <c r="G351" s="119">
        <v>37.25</v>
      </c>
      <c r="H351" s="119">
        <v>38.15</v>
      </c>
      <c r="I351" s="119">
        <v>1033910</v>
      </c>
      <c r="J351" s="119">
        <v>38815584.950000003</v>
      </c>
      <c r="K351" s="121">
        <v>43158</v>
      </c>
      <c r="L351" s="119">
        <v>3705</v>
      </c>
      <c r="M351" s="119" t="s">
        <v>2595</v>
      </c>
    </row>
    <row r="352" spans="1:13">
      <c r="A352" s="119" t="s">
        <v>779</v>
      </c>
      <c r="B352" s="119" t="s">
        <v>395</v>
      </c>
      <c r="C352" s="119">
        <v>1910</v>
      </c>
      <c r="D352" s="119">
        <v>1957.95</v>
      </c>
      <c r="E352" s="119">
        <v>1854.05</v>
      </c>
      <c r="F352" s="119">
        <v>1896.4</v>
      </c>
      <c r="G352" s="119">
        <v>1890.05</v>
      </c>
      <c r="H352" s="119">
        <v>1910.2</v>
      </c>
      <c r="I352" s="119">
        <v>8962</v>
      </c>
      <c r="J352" s="119">
        <v>17074268.100000001</v>
      </c>
      <c r="K352" s="121">
        <v>43158</v>
      </c>
      <c r="L352" s="119">
        <v>2012</v>
      </c>
      <c r="M352" s="119" t="s">
        <v>780</v>
      </c>
    </row>
    <row r="353" spans="1:13">
      <c r="A353" s="119" t="s">
        <v>3118</v>
      </c>
      <c r="B353" s="119" t="s">
        <v>395</v>
      </c>
      <c r="C353" s="119">
        <v>203</v>
      </c>
      <c r="D353" s="119">
        <v>204.55</v>
      </c>
      <c r="E353" s="119">
        <v>198</v>
      </c>
      <c r="F353" s="119">
        <v>199.8</v>
      </c>
      <c r="G353" s="119">
        <v>198.5</v>
      </c>
      <c r="H353" s="119">
        <v>200.25</v>
      </c>
      <c r="I353" s="119">
        <v>8234</v>
      </c>
      <c r="J353" s="119">
        <v>1654977.3</v>
      </c>
      <c r="K353" s="121">
        <v>43158</v>
      </c>
      <c r="L353" s="119">
        <v>222</v>
      </c>
      <c r="M353" s="119" t="s">
        <v>3119</v>
      </c>
    </row>
    <row r="354" spans="1:13">
      <c r="A354" s="119" t="s">
        <v>2847</v>
      </c>
      <c r="B354" s="119" t="s">
        <v>395</v>
      </c>
      <c r="C354" s="119">
        <v>4.8499999999999996</v>
      </c>
      <c r="D354" s="119">
        <v>4.9000000000000004</v>
      </c>
      <c r="E354" s="119">
        <v>4.5999999999999996</v>
      </c>
      <c r="F354" s="119">
        <v>4.6500000000000004</v>
      </c>
      <c r="G354" s="119">
        <v>4.7</v>
      </c>
      <c r="H354" s="119">
        <v>4.75</v>
      </c>
      <c r="I354" s="119">
        <v>32494</v>
      </c>
      <c r="J354" s="119">
        <v>153399.95000000001</v>
      </c>
      <c r="K354" s="121">
        <v>43158</v>
      </c>
      <c r="L354" s="119">
        <v>78</v>
      </c>
      <c r="M354" s="119" t="s">
        <v>2848</v>
      </c>
    </row>
    <row r="355" spans="1:13">
      <c r="A355" s="119" t="s">
        <v>3120</v>
      </c>
      <c r="B355" s="119" t="s">
        <v>395</v>
      </c>
      <c r="C355" s="119">
        <v>17</v>
      </c>
      <c r="D355" s="119">
        <v>18</v>
      </c>
      <c r="E355" s="119">
        <v>17</v>
      </c>
      <c r="F355" s="119">
        <v>17.5</v>
      </c>
      <c r="G355" s="119">
        <v>17.45</v>
      </c>
      <c r="H355" s="119">
        <v>17.3</v>
      </c>
      <c r="I355" s="119">
        <v>32221</v>
      </c>
      <c r="J355" s="119">
        <v>560887.05000000005</v>
      </c>
      <c r="K355" s="121">
        <v>43158</v>
      </c>
      <c r="L355" s="119">
        <v>56</v>
      </c>
      <c r="M355" s="119" t="s">
        <v>3121</v>
      </c>
    </row>
    <row r="356" spans="1:13">
      <c r="A356" s="119" t="s">
        <v>3454</v>
      </c>
      <c r="B356" s="119" t="s">
        <v>395</v>
      </c>
      <c r="C356" s="119">
        <v>2432</v>
      </c>
      <c r="D356" s="119">
        <v>2589</v>
      </c>
      <c r="E356" s="119">
        <v>2432</v>
      </c>
      <c r="F356" s="119">
        <v>2500.1</v>
      </c>
      <c r="G356" s="119">
        <v>2500.1</v>
      </c>
      <c r="H356" s="119">
        <v>2547.8000000000002</v>
      </c>
      <c r="I356" s="119">
        <v>16</v>
      </c>
      <c r="J356" s="119">
        <v>40283.300000000003</v>
      </c>
      <c r="K356" s="121">
        <v>43158</v>
      </c>
      <c r="L356" s="119">
        <v>10</v>
      </c>
      <c r="M356" s="119" t="s">
        <v>3455</v>
      </c>
    </row>
    <row r="357" spans="1:13">
      <c r="A357" s="119" t="s">
        <v>3441</v>
      </c>
      <c r="B357" s="119" t="s">
        <v>395</v>
      </c>
      <c r="C357" s="119">
        <v>358.05</v>
      </c>
      <c r="D357" s="119">
        <v>362</v>
      </c>
      <c r="E357" s="119">
        <v>358.05</v>
      </c>
      <c r="F357" s="119">
        <v>361.5</v>
      </c>
      <c r="G357" s="119">
        <v>362</v>
      </c>
      <c r="H357" s="119">
        <v>358.25</v>
      </c>
      <c r="I357" s="119">
        <v>45</v>
      </c>
      <c r="J357" s="119">
        <v>16264.5</v>
      </c>
      <c r="K357" s="121">
        <v>43158</v>
      </c>
      <c r="L357" s="119">
        <v>5</v>
      </c>
      <c r="M357" s="119" t="s">
        <v>3442</v>
      </c>
    </row>
    <row r="358" spans="1:13">
      <c r="A358" s="119" t="s">
        <v>781</v>
      </c>
      <c r="B358" s="119" t="s">
        <v>395</v>
      </c>
      <c r="C358" s="119">
        <v>1350</v>
      </c>
      <c r="D358" s="119">
        <v>1364.95</v>
      </c>
      <c r="E358" s="119">
        <v>1342.6</v>
      </c>
      <c r="F358" s="119">
        <v>1350.65</v>
      </c>
      <c r="G358" s="119">
        <v>1348.95</v>
      </c>
      <c r="H358" s="119">
        <v>1348</v>
      </c>
      <c r="I358" s="119">
        <v>11573</v>
      </c>
      <c r="J358" s="119">
        <v>15653567.050000001</v>
      </c>
      <c r="K358" s="121">
        <v>43158</v>
      </c>
      <c r="L358" s="119">
        <v>1298</v>
      </c>
      <c r="M358" s="119" t="s">
        <v>782</v>
      </c>
    </row>
    <row r="359" spans="1:13">
      <c r="A359" s="119" t="s">
        <v>783</v>
      </c>
      <c r="B359" s="119" t="s">
        <v>395</v>
      </c>
      <c r="C359" s="119">
        <v>264.95</v>
      </c>
      <c r="D359" s="119">
        <v>267.10000000000002</v>
      </c>
      <c r="E359" s="119">
        <v>263.10000000000002</v>
      </c>
      <c r="F359" s="119">
        <v>265.75</v>
      </c>
      <c r="G359" s="119">
        <v>265.89999999999998</v>
      </c>
      <c r="H359" s="119">
        <v>264.3</v>
      </c>
      <c r="I359" s="119">
        <v>1192864</v>
      </c>
      <c r="J359" s="119">
        <v>316088036.35000002</v>
      </c>
      <c r="K359" s="121">
        <v>43158</v>
      </c>
      <c r="L359" s="119">
        <v>22291</v>
      </c>
      <c r="M359" s="119" t="s">
        <v>784</v>
      </c>
    </row>
    <row r="360" spans="1:13">
      <c r="A360" s="119" t="s">
        <v>65</v>
      </c>
      <c r="B360" s="119" t="s">
        <v>395</v>
      </c>
      <c r="C360" s="119">
        <v>27201</v>
      </c>
      <c r="D360" s="119">
        <v>27346.799999999999</v>
      </c>
      <c r="E360" s="119">
        <v>27006.799999999999</v>
      </c>
      <c r="F360" s="119">
        <v>27154.65</v>
      </c>
      <c r="G360" s="119">
        <v>27190.7</v>
      </c>
      <c r="H360" s="119">
        <v>27185.95</v>
      </c>
      <c r="I360" s="119">
        <v>50684</v>
      </c>
      <c r="J360" s="119">
        <v>1376100479.8499999</v>
      </c>
      <c r="K360" s="121">
        <v>43158</v>
      </c>
      <c r="L360" s="119">
        <v>21637</v>
      </c>
      <c r="M360" s="119" t="s">
        <v>785</v>
      </c>
    </row>
    <row r="361" spans="1:13">
      <c r="A361" s="119" t="s">
        <v>786</v>
      </c>
      <c r="B361" s="119" t="s">
        <v>395</v>
      </c>
      <c r="C361" s="119">
        <v>316</v>
      </c>
      <c r="D361" s="119">
        <v>318.75</v>
      </c>
      <c r="E361" s="119">
        <v>310.45</v>
      </c>
      <c r="F361" s="119">
        <v>313.25</v>
      </c>
      <c r="G361" s="119">
        <v>313.95</v>
      </c>
      <c r="H361" s="119">
        <v>315.85000000000002</v>
      </c>
      <c r="I361" s="119">
        <v>49171</v>
      </c>
      <c r="J361" s="119">
        <v>15392083.6</v>
      </c>
      <c r="K361" s="121">
        <v>43158</v>
      </c>
      <c r="L361" s="119">
        <v>1110</v>
      </c>
      <c r="M361" s="119" t="s">
        <v>787</v>
      </c>
    </row>
    <row r="362" spans="1:13">
      <c r="A362" s="119" t="s">
        <v>2786</v>
      </c>
      <c r="B362" s="119" t="s">
        <v>395</v>
      </c>
      <c r="C362" s="119">
        <v>541.9</v>
      </c>
      <c r="D362" s="119">
        <v>541.9</v>
      </c>
      <c r="E362" s="119">
        <v>521</v>
      </c>
      <c r="F362" s="119">
        <v>525.6</v>
      </c>
      <c r="G362" s="119">
        <v>526.4</v>
      </c>
      <c r="H362" s="119">
        <v>540.4</v>
      </c>
      <c r="I362" s="119">
        <v>8614</v>
      </c>
      <c r="J362" s="119">
        <v>4556024.25</v>
      </c>
      <c r="K362" s="121">
        <v>43158</v>
      </c>
      <c r="L362" s="119">
        <v>507</v>
      </c>
      <c r="M362" s="119" t="s">
        <v>2787</v>
      </c>
    </row>
    <row r="363" spans="1:13">
      <c r="A363" s="119" t="s">
        <v>788</v>
      </c>
      <c r="B363" s="119" t="s">
        <v>395</v>
      </c>
      <c r="C363" s="119">
        <v>168</v>
      </c>
      <c r="D363" s="119">
        <v>171</v>
      </c>
      <c r="E363" s="119">
        <v>167.25</v>
      </c>
      <c r="F363" s="119">
        <v>169.95</v>
      </c>
      <c r="G363" s="119">
        <v>170</v>
      </c>
      <c r="H363" s="119">
        <v>167.1</v>
      </c>
      <c r="I363" s="119">
        <v>124651</v>
      </c>
      <c r="J363" s="119">
        <v>21088011.699999999</v>
      </c>
      <c r="K363" s="121">
        <v>43158</v>
      </c>
      <c r="L363" s="119">
        <v>2419</v>
      </c>
      <c r="M363" s="119" t="s">
        <v>789</v>
      </c>
    </row>
    <row r="364" spans="1:13">
      <c r="A364" s="119" t="s">
        <v>2481</v>
      </c>
      <c r="B364" s="119" t="s">
        <v>395</v>
      </c>
      <c r="C364" s="119">
        <v>484.05</v>
      </c>
      <c r="D364" s="119">
        <v>495</v>
      </c>
      <c r="E364" s="119">
        <v>477.2</v>
      </c>
      <c r="F364" s="119">
        <v>482.1</v>
      </c>
      <c r="G364" s="119">
        <v>485</v>
      </c>
      <c r="H364" s="119">
        <v>484</v>
      </c>
      <c r="I364" s="119">
        <v>959</v>
      </c>
      <c r="J364" s="119">
        <v>465264.35</v>
      </c>
      <c r="K364" s="121">
        <v>43158</v>
      </c>
      <c r="L364" s="119">
        <v>45</v>
      </c>
      <c r="M364" s="119" t="s">
        <v>2482</v>
      </c>
    </row>
    <row r="365" spans="1:13">
      <c r="A365" s="119" t="s">
        <v>790</v>
      </c>
      <c r="B365" s="119" t="s">
        <v>395</v>
      </c>
      <c r="C365" s="119">
        <v>55.75</v>
      </c>
      <c r="D365" s="119">
        <v>57.15</v>
      </c>
      <c r="E365" s="119">
        <v>53.5</v>
      </c>
      <c r="F365" s="119">
        <v>55.85</v>
      </c>
      <c r="G365" s="119">
        <v>56.85</v>
      </c>
      <c r="H365" s="119">
        <v>55.4</v>
      </c>
      <c r="I365" s="119">
        <v>727707</v>
      </c>
      <c r="J365" s="119">
        <v>40278455.450000003</v>
      </c>
      <c r="K365" s="121">
        <v>43158</v>
      </c>
      <c r="L365" s="119">
        <v>3737</v>
      </c>
      <c r="M365" s="119" t="s">
        <v>791</v>
      </c>
    </row>
    <row r="366" spans="1:13">
      <c r="A366" s="119" t="s">
        <v>3122</v>
      </c>
      <c r="B366" s="119" t="s">
        <v>395</v>
      </c>
      <c r="C366" s="119">
        <v>15.9</v>
      </c>
      <c r="D366" s="119">
        <v>16.2</v>
      </c>
      <c r="E366" s="119">
        <v>15.75</v>
      </c>
      <c r="F366" s="119">
        <v>15.9</v>
      </c>
      <c r="G366" s="119">
        <v>15.85</v>
      </c>
      <c r="H366" s="119">
        <v>16.149999999999999</v>
      </c>
      <c r="I366" s="119">
        <v>7597</v>
      </c>
      <c r="J366" s="119">
        <v>120869.4</v>
      </c>
      <c r="K366" s="121">
        <v>43158</v>
      </c>
      <c r="L366" s="119">
        <v>25</v>
      </c>
      <c r="M366" s="119" t="s">
        <v>3123</v>
      </c>
    </row>
    <row r="367" spans="1:13">
      <c r="A367" s="119" t="s">
        <v>792</v>
      </c>
      <c r="B367" s="119" t="s">
        <v>395</v>
      </c>
      <c r="C367" s="119">
        <v>89</v>
      </c>
      <c r="D367" s="119">
        <v>89.45</v>
      </c>
      <c r="E367" s="119">
        <v>86.4</v>
      </c>
      <c r="F367" s="119">
        <v>87.1</v>
      </c>
      <c r="G367" s="119">
        <v>87</v>
      </c>
      <c r="H367" s="119">
        <v>88.85</v>
      </c>
      <c r="I367" s="119">
        <v>264386</v>
      </c>
      <c r="J367" s="119">
        <v>23128465.800000001</v>
      </c>
      <c r="K367" s="121">
        <v>43158</v>
      </c>
      <c r="L367" s="119">
        <v>2759</v>
      </c>
      <c r="M367" s="119" t="s">
        <v>793</v>
      </c>
    </row>
    <row r="368" spans="1:13">
      <c r="A368" s="119" t="s">
        <v>794</v>
      </c>
      <c r="B368" s="119" t="s">
        <v>395</v>
      </c>
      <c r="C368" s="119">
        <v>32.5</v>
      </c>
      <c r="D368" s="119">
        <v>32.799999999999997</v>
      </c>
      <c r="E368" s="119">
        <v>31.7</v>
      </c>
      <c r="F368" s="119">
        <v>31.8</v>
      </c>
      <c r="G368" s="119">
        <v>31.85</v>
      </c>
      <c r="H368" s="119">
        <v>32.4</v>
      </c>
      <c r="I368" s="119">
        <v>196552</v>
      </c>
      <c r="J368" s="119">
        <v>6323156.5</v>
      </c>
      <c r="K368" s="121">
        <v>43158</v>
      </c>
      <c r="L368" s="119">
        <v>789</v>
      </c>
      <c r="M368" s="119" t="s">
        <v>795</v>
      </c>
    </row>
    <row r="369" spans="1:13">
      <c r="A369" s="119" t="s">
        <v>2651</v>
      </c>
      <c r="B369" s="119" t="s">
        <v>395</v>
      </c>
      <c r="C369" s="119">
        <v>156</v>
      </c>
      <c r="D369" s="119">
        <v>158.94999999999999</v>
      </c>
      <c r="E369" s="119">
        <v>156</v>
      </c>
      <c r="F369" s="119">
        <v>156.1</v>
      </c>
      <c r="G369" s="119">
        <v>156.1</v>
      </c>
      <c r="H369" s="119">
        <v>158.05000000000001</v>
      </c>
      <c r="I369" s="119">
        <v>3641</v>
      </c>
      <c r="J369" s="119">
        <v>568303.94999999995</v>
      </c>
      <c r="K369" s="121">
        <v>43158</v>
      </c>
      <c r="L369" s="119">
        <v>89</v>
      </c>
      <c r="M369" s="119" t="s">
        <v>2652</v>
      </c>
    </row>
    <row r="370" spans="1:13">
      <c r="A370" s="119" t="s">
        <v>796</v>
      </c>
      <c r="B370" s="119" t="s">
        <v>395</v>
      </c>
      <c r="C370" s="119">
        <v>319.60000000000002</v>
      </c>
      <c r="D370" s="119">
        <v>319.60000000000002</v>
      </c>
      <c r="E370" s="119">
        <v>310</v>
      </c>
      <c r="F370" s="119">
        <v>310.8</v>
      </c>
      <c r="G370" s="119">
        <v>311</v>
      </c>
      <c r="H370" s="119">
        <v>315</v>
      </c>
      <c r="I370" s="119">
        <v>6228</v>
      </c>
      <c r="J370" s="119">
        <v>1946930.85</v>
      </c>
      <c r="K370" s="121">
        <v>43158</v>
      </c>
      <c r="L370" s="119">
        <v>340</v>
      </c>
      <c r="M370" s="119" t="s">
        <v>797</v>
      </c>
    </row>
    <row r="371" spans="1:13">
      <c r="A371" s="119" t="s">
        <v>798</v>
      </c>
      <c r="B371" s="119" t="s">
        <v>395</v>
      </c>
      <c r="C371" s="119">
        <v>45</v>
      </c>
      <c r="D371" s="119">
        <v>45.2</v>
      </c>
      <c r="E371" s="119">
        <v>44.25</v>
      </c>
      <c r="F371" s="119">
        <v>44.8</v>
      </c>
      <c r="G371" s="119">
        <v>44.8</v>
      </c>
      <c r="H371" s="119">
        <v>44.85</v>
      </c>
      <c r="I371" s="119">
        <v>33216</v>
      </c>
      <c r="J371" s="119">
        <v>1484144.55</v>
      </c>
      <c r="K371" s="121">
        <v>43158</v>
      </c>
      <c r="L371" s="119">
        <v>179</v>
      </c>
      <c r="M371" s="119" t="s">
        <v>799</v>
      </c>
    </row>
    <row r="372" spans="1:13">
      <c r="A372" s="119" t="s">
        <v>2501</v>
      </c>
      <c r="B372" s="119" t="s">
        <v>395</v>
      </c>
      <c r="C372" s="119">
        <v>301.3</v>
      </c>
      <c r="D372" s="119">
        <v>303.05</v>
      </c>
      <c r="E372" s="119">
        <v>293.64999999999998</v>
      </c>
      <c r="F372" s="119">
        <v>295.05</v>
      </c>
      <c r="G372" s="119">
        <v>293.7</v>
      </c>
      <c r="H372" s="119">
        <v>298.55</v>
      </c>
      <c r="I372" s="119">
        <v>57878</v>
      </c>
      <c r="J372" s="119">
        <v>17209089.899999999</v>
      </c>
      <c r="K372" s="121">
        <v>43158</v>
      </c>
      <c r="L372" s="119">
        <v>1882</v>
      </c>
      <c r="M372" s="119" t="s">
        <v>2502</v>
      </c>
    </row>
    <row r="373" spans="1:13">
      <c r="A373" s="119" t="s">
        <v>197</v>
      </c>
      <c r="B373" s="119" t="s">
        <v>395</v>
      </c>
      <c r="C373" s="119">
        <v>1104.5999999999999</v>
      </c>
      <c r="D373" s="119">
        <v>1109.9000000000001</v>
      </c>
      <c r="E373" s="119">
        <v>1090</v>
      </c>
      <c r="F373" s="119">
        <v>1094.1500000000001</v>
      </c>
      <c r="G373" s="119">
        <v>1098</v>
      </c>
      <c r="H373" s="119">
        <v>1104.5999999999999</v>
      </c>
      <c r="I373" s="119">
        <v>34860</v>
      </c>
      <c r="J373" s="119">
        <v>38147707</v>
      </c>
      <c r="K373" s="121">
        <v>43158</v>
      </c>
      <c r="L373" s="119">
        <v>3175</v>
      </c>
      <c r="M373" s="119" t="s">
        <v>800</v>
      </c>
    </row>
    <row r="374" spans="1:13">
      <c r="A374" s="119" t="s">
        <v>2849</v>
      </c>
      <c r="B374" s="119" t="s">
        <v>395</v>
      </c>
      <c r="C374" s="119">
        <v>17.350000000000001</v>
      </c>
      <c r="D374" s="119">
        <v>17.5</v>
      </c>
      <c r="E374" s="119">
        <v>17.100000000000001</v>
      </c>
      <c r="F374" s="119">
        <v>17.2</v>
      </c>
      <c r="G374" s="119">
        <v>17.25</v>
      </c>
      <c r="H374" s="119">
        <v>17.350000000000001</v>
      </c>
      <c r="I374" s="119">
        <v>38480</v>
      </c>
      <c r="J374" s="119">
        <v>662178.25</v>
      </c>
      <c r="K374" s="121">
        <v>43158</v>
      </c>
      <c r="L374" s="119">
        <v>157</v>
      </c>
      <c r="M374" s="119" t="s">
        <v>2850</v>
      </c>
    </row>
    <row r="375" spans="1:13">
      <c r="A375" s="119" t="s">
        <v>2653</v>
      </c>
      <c r="B375" s="119" t="s">
        <v>395</v>
      </c>
      <c r="C375" s="119">
        <v>197.05</v>
      </c>
      <c r="D375" s="119">
        <v>202.95</v>
      </c>
      <c r="E375" s="119">
        <v>190</v>
      </c>
      <c r="F375" s="119">
        <v>193.25</v>
      </c>
      <c r="G375" s="119">
        <v>194.9</v>
      </c>
      <c r="H375" s="119">
        <v>196.35</v>
      </c>
      <c r="I375" s="119">
        <v>41246</v>
      </c>
      <c r="J375" s="119">
        <v>8077619.0499999998</v>
      </c>
      <c r="K375" s="121">
        <v>43158</v>
      </c>
      <c r="L375" s="119">
        <v>933</v>
      </c>
      <c r="M375" s="119" t="s">
        <v>2654</v>
      </c>
    </row>
    <row r="376" spans="1:13">
      <c r="A376" s="119" t="s">
        <v>801</v>
      </c>
      <c r="B376" s="119" t="s">
        <v>395</v>
      </c>
      <c r="C376" s="119">
        <v>200.85</v>
      </c>
      <c r="D376" s="119">
        <v>203</v>
      </c>
      <c r="E376" s="119">
        <v>193.6</v>
      </c>
      <c r="F376" s="119">
        <v>195.95</v>
      </c>
      <c r="G376" s="119">
        <v>195.95</v>
      </c>
      <c r="H376" s="119">
        <v>200.35</v>
      </c>
      <c r="I376" s="119">
        <v>18841</v>
      </c>
      <c r="J376" s="119">
        <v>3715620.95</v>
      </c>
      <c r="K376" s="121">
        <v>43158</v>
      </c>
      <c r="L376" s="119">
        <v>440</v>
      </c>
      <c r="M376" s="119" t="s">
        <v>802</v>
      </c>
    </row>
    <row r="377" spans="1:13">
      <c r="A377" s="119" t="s">
        <v>2283</v>
      </c>
      <c r="B377" s="119" t="s">
        <v>395</v>
      </c>
      <c r="C377" s="119">
        <v>1319.75</v>
      </c>
      <c r="D377" s="119">
        <v>1389.4</v>
      </c>
      <c r="E377" s="119">
        <v>1312.25</v>
      </c>
      <c r="F377" s="119">
        <v>1366</v>
      </c>
      <c r="G377" s="119">
        <v>1350.2</v>
      </c>
      <c r="H377" s="119">
        <v>1305.25</v>
      </c>
      <c r="I377" s="119">
        <v>253488</v>
      </c>
      <c r="J377" s="119">
        <v>343976812</v>
      </c>
      <c r="K377" s="121">
        <v>43158</v>
      </c>
      <c r="L377" s="119">
        <v>12363</v>
      </c>
      <c r="M377" s="119" t="s">
        <v>2284</v>
      </c>
    </row>
    <row r="378" spans="1:13">
      <c r="A378" s="119" t="s">
        <v>2423</v>
      </c>
      <c r="B378" s="119" t="s">
        <v>395</v>
      </c>
      <c r="C378" s="119">
        <v>25.5</v>
      </c>
      <c r="D378" s="119">
        <v>25.5</v>
      </c>
      <c r="E378" s="119">
        <v>24.25</v>
      </c>
      <c r="F378" s="119">
        <v>24.7</v>
      </c>
      <c r="G378" s="119">
        <v>24.6</v>
      </c>
      <c r="H378" s="119">
        <v>24.65</v>
      </c>
      <c r="I378" s="119">
        <v>23606</v>
      </c>
      <c r="J378" s="119">
        <v>584524.35</v>
      </c>
      <c r="K378" s="121">
        <v>43158</v>
      </c>
      <c r="L378" s="119">
        <v>165</v>
      </c>
      <c r="M378" s="119" t="s">
        <v>2424</v>
      </c>
    </row>
    <row r="379" spans="1:13">
      <c r="A379" s="119" t="s">
        <v>66</v>
      </c>
      <c r="B379" s="119" t="s">
        <v>395</v>
      </c>
      <c r="C379" s="119">
        <v>174.5</v>
      </c>
      <c r="D379" s="119">
        <v>177.3</v>
      </c>
      <c r="E379" s="119">
        <v>169.25</v>
      </c>
      <c r="F379" s="119">
        <v>170.45</v>
      </c>
      <c r="G379" s="119">
        <v>170.35</v>
      </c>
      <c r="H379" s="119">
        <v>174.75</v>
      </c>
      <c r="I379" s="119">
        <v>2087328</v>
      </c>
      <c r="J379" s="119">
        <v>362106235.94999999</v>
      </c>
      <c r="K379" s="121">
        <v>43158</v>
      </c>
      <c r="L379" s="119">
        <v>16161</v>
      </c>
      <c r="M379" s="119" t="s">
        <v>803</v>
      </c>
    </row>
    <row r="380" spans="1:13">
      <c r="A380" s="119" t="s">
        <v>804</v>
      </c>
      <c r="B380" s="119" t="s">
        <v>395</v>
      </c>
      <c r="C380" s="119">
        <v>719.95</v>
      </c>
      <c r="D380" s="119">
        <v>728.7</v>
      </c>
      <c r="E380" s="119">
        <v>705.05</v>
      </c>
      <c r="F380" s="119">
        <v>719.65</v>
      </c>
      <c r="G380" s="119">
        <v>726.5</v>
      </c>
      <c r="H380" s="119">
        <v>711.2</v>
      </c>
      <c r="I380" s="119">
        <v>3132</v>
      </c>
      <c r="J380" s="119">
        <v>2234993.75</v>
      </c>
      <c r="K380" s="121">
        <v>43158</v>
      </c>
      <c r="L380" s="119">
        <v>231</v>
      </c>
      <c r="M380" s="119" t="s">
        <v>805</v>
      </c>
    </row>
    <row r="381" spans="1:13">
      <c r="A381" s="119" t="s">
        <v>3124</v>
      </c>
      <c r="B381" s="119" t="s">
        <v>395</v>
      </c>
      <c r="C381" s="119">
        <v>95.95</v>
      </c>
      <c r="D381" s="119">
        <v>97</v>
      </c>
      <c r="E381" s="119">
        <v>93.35</v>
      </c>
      <c r="F381" s="119">
        <v>94.65</v>
      </c>
      <c r="G381" s="119">
        <v>94.95</v>
      </c>
      <c r="H381" s="119">
        <v>95.95</v>
      </c>
      <c r="I381" s="119">
        <v>7787</v>
      </c>
      <c r="J381" s="119">
        <v>738327.65</v>
      </c>
      <c r="K381" s="121">
        <v>43158</v>
      </c>
      <c r="L381" s="119">
        <v>102</v>
      </c>
      <c r="M381" s="119" t="s">
        <v>3125</v>
      </c>
    </row>
    <row r="382" spans="1:13">
      <c r="A382" s="119" t="s">
        <v>2970</v>
      </c>
      <c r="B382" s="119" t="s">
        <v>395</v>
      </c>
      <c r="C382" s="119">
        <v>268.7</v>
      </c>
      <c r="D382" s="119">
        <v>268.7</v>
      </c>
      <c r="E382" s="119">
        <v>206.5</v>
      </c>
      <c r="F382" s="119">
        <v>222.46</v>
      </c>
      <c r="G382" s="119">
        <v>240</v>
      </c>
      <c r="H382" s="119">
        <v>250</v>
      </c>
      <c r="I382" s="119">
        <v>1358</v>
      </c>
      <c r="J382" s="119">
        <v>302284.2</v>
      </c>
      <c r="K382" s="121">
        <v>43158</v>
      </c>
      <c r="L382" s="119">
        <v>30</v>
      </c>
      <c r="M382" s="119" t="s">
        <v>2971</v>
      </c>
    </row>
    <row r="383" spans="1:13">
      <c r="A383" s="119" t="s">
        <v>806</v>
      </c>
      <c r="B383" s="119" t="s">
        <v>395</v>
      </c>
      <c r="C383" s="119">
        <v>147.19999999999999</v>
      </c>
      <c r="D383" s="119">
        <v>152.05000000000001</v>
      </c>
      <c r="E383" s="119">
        <v>146.5</v>
      </c>
      <c r="F383" s="119">
        <v>149.44999999999999</v>
      </c>
      <c r="G383" s="119">
        <v>149.5</v>
      </c>
      <c r="H383" s="119">
        <v>147.44999999999999</v>
      </c>
      <c r="I383" s="119">
        <v>2265558</v>
      </c>
      <c r="J383" s="119">
        <v>338942648.75</v>
      </c>
      <c r="K383" s="121">
        <v>43158</v>
      </c>
      <c r="L383" s="119">
        <v>15371</v>
      </c>
      <c r="M383" s="119" t="s">
        <v>807</v>
      </c>
    </row>
    <row r="384" spans="1:13">
      <c r="A384" s="119" t="s">
        <v>2550</v>
      </c>
      <c r="B384" s="119" t="s">
        <v>395</v>
      </c>
      <c r="C384" s="119">
        <v>733</v>
      </c>
      <c r="D384" s="119">
        <v>745</v>
      </c>
      <c r="E384" s="119">
        <v>727.1</v>
      </c>
      <c r="F384" s="119">
        <v>730.4</v>
      </c>
      <c r="G384" s="119">
        <v>728</v>
      </c>
      <c r="H384" s="119">
        <v>731.05</v>
      </c>
      <c r="I384" s="119">
        <v>115951</v>
      </c>
      <c r="J384" s="119">
        <v>84842713</v>
      </c>
      <c r="K384" s="121">
        <v>43158</v>
      </c>
      <c r="L384" s="119">
        <v>2011</v>
      </c>
      <c r="M384" s="119" t="s">
        <v>2551</v>
      </c>
    </row>
    <row r="385" spans="1:13">
      <c r="A385" s="119" t="s">
        <v>808</v>
      </c>
      <c r="B385" s="119" t="s">
        <v>395</v>
      </c>
      <c r="C385" s="119">
        <v>201.3</v>
      </c>
      <c r="D385" s="119">
        <v>201.35</v>
      </c>
      <c r="E385" s="119">
        <v>196.5</v>
      </c>
      <c r="F385" s="119">
        <v>198.65</v>
      </c>
      <c r="G385" s="119">
        <v>199.15</v>
      </c>
      <c r="H385" s="119">
        <v>200.5</v>
      </c>
      <c r="I385" s="119">
        <v>338956</v>
      </c>
      <c r="J385" s="119">
        <v>67418585.950000003</v>
      </c>
      <c r="K385" s="121">
        <v>43158</v>
      </c>
      <c r="L385" s="119">
        <v>3963</v>
      </c>
      <c r="M385" s="119" t="s">
        <v>809</v>
      </c>
    </row>
    <row r="386" spans="1:13">
      <c r="A386" s="119" t="s">
        <v>810</v>
      </c>
      <c r="B386" s="119" t="s">
        <v>395</v>
      </c>
      <c r="C386" s="119">
        <v>809.5</v>
      </c>
      <c r="D386" s="119">
        <v>820</v>
      </c>
      <c r="E386" s="119">
        <v>798</v>
      </c>
      <c r="F386" s="119">
        <v>813.85</v>
      </c>
      <c r="G386" s="119">
        <v>810</v>
      </c>
      <c r="H386" s="119">
        <v>801.5</v>
      </c>
      <c r="I386" s="119">
        <v>7628</v>
      </c>
      <c r="J386" s="119">
        <v>6171564.0999999996</v>
      </c>
      <c r="K386" s="121">
        <v>43158</v>
      </c>
      <c r="L386" s="119">
        <v>577</v>
      </c>
      <c r="M386" s="119" t="s">
        <v>811</v>
      </c>
    </row>
    <row r="387" spans="1:13">
      <c r="A387" s="119" t="s">
        <v>812</v>
      </c>
      <c r="B387" s="119" t="s">
        <v>395</v>
      </c>
      <c r="C387" s="119">
        <v>890</v>
      </c>
      <c r="D387" s="119">
        <v>894.7</v>
      </c>
      <c r="E387" s="119">
        <v>864.7</v>
      </c>
      <c r="F387" s="119">
        <v>870.7</v>
      </c>
      <c r="G387" s="119">
        <v>870.25</v>
      </c>
      <c r="H387" s="119">
        <v>886.85</v>
      </c>
      <c r="I387" s="119">
        <v>926636</v>
      </c>
      <c r="J387" s="119">
        <v>812764165.5</v>
      </c>
      <c r="K387" s="121">
        <v>43158</v>
      </c>
      <c r="L387" s="119">
        <v>22860</v>
      </c>
      <c r="M387" s="119" t="s">
        <v>813</v>
      </c>
    </row>
    <row r="388" spans="1:13">
      <c r="A388" s="119" t="s">
        <v>3126</v>
      </c>
      <c r="B388" s="119" t="s">
        <v>395</v>
      </c>
      <c r="C388" s="119">
        <v>3.45</v>
      </c>
      <c r="D388" s="119">
        <v>3.6</v>
      </c>
      <c r="E388" s="119">
        <v>3.4</v>
      </c>
      <c r="F388" s="119">
        <v>3.55</v>
      </c>
      <c r="G388" s="119">
        <v>3.55</v>
      </c>
      <c r="H388" s="119">
        <v>3.45</v>
      </c>
      <c r="I388" s="119">
        <v>5904923</v>
      </c>
      <c r="J388" s="119">
        <v>20977819.850000001</v>
      </c>
      <c r="K388" s="121">
        <v>43158</v>
      </c>
      <c r="L388" s="119">
        <v>1564</v>
      </c>
      <c r="M388" s="119" t="s">
        <v>3127</v>
      </c>
    </row>
    <row r="389" spans="1:13">
      <c r="A389" s="119" t="s">
        <v>814</v>
      </c>
      <c r="B389" s="119" t="s">
        <v>395</v>
      </c>
      <c r="C389" s="119">
        <v>25.25</v>
      </c>
      <c r="D389" s="119">
        <v>26.3</v>
      </c>
      <c r="E389" s="119">
        <v>25.2</v>
      </c>
      <c r="F389" s="119">
        <v>25.65</v>
      </c>
      <c r="G389" s="119">
        <v>26</v>
      </c>
      <c r="H389" s="119">
        <v>25.65</v>
      </c>
      <c r="I389" s="119">
        <v>20600</v>
      </c>
      <c r="J389" s="119">
        <v>525757.05000000005</v>
      </c>
      <c r="K389" s="121">
        <v>43158</v>
      </c>
      <c r="L389" s="119">
        <v>149</v>
      </c>
      <c r="M389" s="119" t="s">
        <v>815</v>
      </c>
    </row>
    <row r="390" spans="1:13">
      <c r="A390" s="119" t="s">
        <v>816</v>
      </c>
      <c r="B390" s="119" t="s">
        <v>395</v>
      </c>
      <c r="C390" s="119">
        <v>278.5</v>
      </c>
      <c r="D390" s="119">
        <v>278.5</v>
      </c>
      <c r="E390" s="119">
        <v>271.25</v>
      </c>
      <c r="F390" s="119">
        <v>273.2</v>
      </c>
      <c r="G390" s="119">
        <v>271.95</v>
      </c>
      <c r="H390" s="119">
        <v>278.7</v>
      </c>
      <c r="I390" s="119">
        <v>43672</v>
      </c>
      <c r="J390" s="119">
        <v>11994459.1</v>
      </c>
      <c r="K390" s="121">
        <v>43158</v>
      </c>
      <c r="L390" s="119">
        <v>3317</v>
      </c>
      <c r="M390" s="119" t="s">
        <v>817</v>
      </c>
    </row>
    <row r="391" spans="1:13">
      <c r="A391" s="119" t="s">
        <v>2425</v>
      </c>
      <c r="B391" s="119" t="s">
        <v>395</v>
      </c>
      <c r="C391" s="119">
        <v>65.349999999999994</v>
      </c>
      <c r="D391" s="119">
        <v>66.45</v>
      </c>
      <c r="E391" s="119">
        <v>64.349999999999994</v>
      </c>
      <c r="F391" s="119">
        <v>64.5</v>
      </c>
      <c r="G391" s="119">
        <v>64.5</v>
      </c>
      <c r="H391" s="119">
        <v>66.150000000000006</v>
      </c>
      <c r="I391" s="119">
        <v>56156</v>
      </c>
      <c r="J391" s="119">
        <v>3642742.6</v>
      </c>
      <c r="K391" s="121">
        <v>43158</v>
      </c>
      <c r="L391" s="119">
        <v>412</v>
      </c>
      <c r="M391" s="119" t="s">
        <v>2426</v>
      </c>
    </row>
    <row r="392" spans="1:13">
      <c r="A392" s="119" t="s">
        <v>2655</v>
      </c>
      <c r="B392" s="119" t="s">
        <v>395</v>
      </c>
      <c r="C392" s="119">
        <v>7.65</v>
      </c>
      <c r="D392" s="119">
        <v>7.65</v>
      </c>
      <c r="E392" s="119">
        <v>7</v>
      </c>
      <c r="F392" s="119">
        <v>7.1</v>
      </c>
      <c r="G392" s="119">
        <v>7</v>
      </c>
      <c r="H392" s="119">
        <v>7.25</v>
      </c>
      <c r="I392" s="119">
        <v>55790</v>
      </c>
      <c r="J392" s="119">
        <v>395886.95</v>
      </c>
      <c r="K392" s="121">
        <v>43158</v>
      </c>
      <c r="L392" s="119">
        <v>124</v>
      </c>
      <c r="M392" s="119" t="s">
        <v>2656</v>
      </c>
    </row>
    <row r="393" spans="1:13">
      <c r="A393" s="119" t="s">
        <v>2893</v>
      </c>
      <c r="B393" s="119" t="s">
        <v>395</v>
      </c>
      <c r="C393" s="119">
        <v>35</v>
      </c>
      <c r="D393" s="119">
        <v>36.85</v>
      </c>
      <c r="E393" s="119">
        <v>34.35</v>
      </c>
      <c r="F393" s="119">
        <v>34.5</v>
      </c>
      <c r="G393" s="119">
        <v>34.450000000000003</v>
      </c>
      <c r="H393" s="119">
        <v>36.15</v>
      </c>
      <c r="I393" s="119">
        <v>2154</v>
      </c>
      <c r="J393" s="119">
        <v>75597.8</v>
      </c>
      <c r="K393" s="121">
        <v>43158</v>
      </c>
      <c r="L393" s="119">
        <v>24</v>
      </c>
      <c r="M393" s="119" t="s">
        <v>2894</v>
      </c>
    </row>
    <row r="394" spans="1:13">
      <c r="A394" s="119" t="s">
        <v>818</v>
      </c>
      <c r="B394" s="119" t="s">
        <v>395</v>
      </c>
      <c r="C394" s="119">
        <v>387.6</v>
      </c>
      <c r="D394" s="119">
        <v>396</v>
      </c>
      <c r="E394" s="119">
        <v>374.1</v>
      </c>
      <c r="F394" s="119">
        <v>382.8</v>
      </c>
      <c r="G394" s="119">
        <v>383</v>
      </c>
      <c r="H394" s="119">
        <v>382.3</v>
      </c>
      <c r="I394" s="119">
        <v>69155</v>
      </c>
      <c r="J394" s="119">
        <v>26843145.800000001</v>
      </c>
      <c r="K394" s="121">
        <v>43158</v>
      </c>
      <c r="L394" s="119">
        <v>2109</v>
      </c>
      <c r="M394" s="119" t="s">
        <v>819</v>
      </c>
    </row>
    <row r="395" spans="1:13">
      <c r="A395" s="119" t="s">
        <v>820</v>
      </c>
      <c r="B395" s="119" t="s">
        <v>395</v>
      </c>
      <c r="C395" s="119">
        <v>564</v>
      </c>
      <c r="D395" s="119">
        <v>565.45000000000005</v>
      </c>
      <c r="E395" s="119">
        <v>541.85</v>
      </c>
      <c r="F395" s="119">
        <v>550.25</v>
      </c>
      <c r="G395" s="119">
        <v>545</v>
      </c>
      <c r="H395" s="119">
        <v>560.04999999999995</v>
      </c>
      <c r="I395" s="119">
        <v>41251</v>
      </c>
      <c r="J395" s="119">
        <v>22811588.949999999</v>
      </c>
      <c r="K395" s="121">
        <v>43158</v>
      </c>
      <c r="L395" s="119">
        <v>1092</v>
      </c>
      <c r="M395" s="119" t="s">
        <v>821</v>
      </c>
    </row>
    <row r="396" spans="1:13">
      <c r="A396" s="119" t="s">
        <v>3128</v>
      </c>
      <c r="B396" s="119" t="s">
        <v>395</v>
      </c>
      <c r="C396" s="119">
        <v>25.6</v>
      </c>
      <c r="D396" s="119">
        <v>26.9</v>
      </c>
      <c r="E396" s="119">
        <v>24.65</v>
      </c>
      <c r="F396" s="119">
        <v>26.85</v>
      </c>
      <c r="G396" s="119">
        <v>26.9</v>
      </c>
      <c r="H396" s="119">
        <v>25.65</v>
      </c>
      <c r="I396" s="119">
        <v>476880</v>
      </c>
      <c r="J396" s="119">
        <v>12564950.300000001</v>
      </c>
      <c r="K396" s="121">
        <v>43158</v>
      </c>
      <c r="L396" s="119">
        <v>431</v>
      </c>
      <c r="M396" s="119" t="s">
        <v>3129</v>
      </c>
    </row>
    <row r="397" spans="1:13">
      <c r="A397" s="119" t="s">
        <v>822</v>
      </c>
      <c r="B397" s="119" t="s">
        <v>395</v>
      </c>
      <c r="C397" s="119">
        <v>3349.6</v>
      </c>
      <c r="D397" s="119">
        <v>3379</v>
      </c>
      <c r="E397" s="119">
        <v>3275</v>
      </c>
      <c r="F397" s="119">
        <v>3302.3</v>
      </c>
      <c r="G397" s="119">
        <v>3295</v>
      </c>
      <c r="H397" s="119">
        <v>3321.85</v>
      </c>
      <c r="I397" s="119">
        <v>2958</v>
      </c>
      <c r="J397" s="119">
        <v>9849241.5</v>
      </c>
      <c r="K397" s="121">
        <v>43158</v>
      </c>
      <c r="L397" s="119">
        <v>523</v>
      </c>
      <c r="M397" s="119" t="s">
        <v>823</v>
      </c>
    </row>
    <row r="398" spans="1:13">
      <c r="A398" s="119" t="s">
        <v>824</v>
      </c>
      <c r="B398" s="119" t="s">
        <v>395</v>
      </c>
      <c r="C398" s="119">
        <v>889.5</v>
      </c>
      <c r="D398" s="119">
        <v>922</v>
      </c>
      <c r="E398" s="119">
        <v>867.8</v>
      </c>
      <c r="F398" s="119">
        <v>883.45</v>
      </c>
      <c r="G398" s="119">
        <v>884.95</v>
      </c>
      <c r="H398" s="119">
        <v>879.65</v>
      </c>
      <c r="I398" s="119">
        <v>41551</v>
      </c>
      <c r="J398" s="119">
        <v>37099771.600000001</v>
      </c>
      <c r="K398" s="121">
        <v>43158</v>
      </c>
      <c r="L398" s="119">
        <v>3623</v>
      </c>
      <c r="M398" s="119" t="s">
        <v>825</v>
      </c>
    </row>
    <row r="399" spans="1:13">
      <c r="A399" s="119" t="s">
        <v>67</v>
      </c>
      <c r="B399" s="119" t="s">
        <v>395</v>
      </c>
      <c r="C399" s="119">
        <v>211.2</v>
      </c>
      <c r="D399" s="119">
        <v>211.8</v>
      </c>
      <c r="E399" s="119">
        <v>207.75</v>
      </c>
      <c r="F399" s="119">
        <v>209.1</v>
      </c>
      <c r="G399" s="119">
        <v>208.75</v>
      </c>
      <c r="H399" s="119">
        <v>210.8</v>
      </c>
      <c r="I399" s="119">
        <v>1930236</v>
      </c>
      <c r="J399" s="119">
        <v>403744018.19999999</v>
      </c>
      <c r="K399" s="121">
        <v>43158</v>
      </c>
      <c r="L399" s="119">
        <v>34183</v>
      </c>
      <c r="M399" s="119" t="s">
        <v>826</v>
      </c>
    </row>
    <row r="400" spans="1:13">
      <c r="A400" s="119" t="s">
        <v>2657</v>
      </c>
      <c r="B400" s="119" t="s">
        <v>395</v>
      </c>
      <c r="C400" s="119">
        <v>48.15</v>
      </c>
      <c r="D400" s="119">
        <v>48.8</v>
      </c>
      <c r="E400" s="119">
        <v>46.85</v>
      </c>
      <c r="F400" s="119">
        <v>47.1</v>
      </c>
      <c r="G400" s="119">
        <v>46.85</v>
      </c>
      <c r="H400" s="119">
        <v>46.75</v>
      </c>
      <c r="I400" s="119">
        <v>79355</v>
      </c>
      <c r="J400" s="119">
        <v>3788899.3</v>
      </c>
      <c r="K400" s="121">
        <v>43158</v>
      </c>
      <c r="L400" s="119">
        <v>634</v>
      </c>
      <c r="M400" s="119" t="s">
        <v>2658</v>
      </c>
    </row>
    <row r="401" spans="1:13">
      <c r="A401" s="119" t="s">
        <v>2389</v>
      </c>
      <c r="B401" s="119" t="s">
        <v>395</v>
      </c>
      <c r="C401" s="119">
        <v>415</v>
      </c>
      <c r="D401" s="119">
        <v>423.8</v>
      </c>
      <c r="E401" s="119">
        <v>411</v>
      </c>
      <c r="F401" s="119">
        <v>412.95</v>
      </c>
      <c r="G401" s="119">
        <v>412.25</v>
      </c>
      <c r="H401" s="119">
        <v>417.1</v>
      </c>
      <c r="I401" s="119">
        <v>3425</v>
      </c>
      <c r="J401" s="119">
        <v>1420539.9</v>
      </c>
      <c r="K401" s="121">
        <v>43158</v>
      </c>
      <c r="L401" s="119">
        <v>102</v>
      </c>
      <c r="M401" s="119" t="s">
        <v>427</v>
      </c>
    </row>
    <row r="402" spans="1:13">
      <c r="A402" s="119" t="s">
        <v>829</v>
      </c>
      <c r="B402" s="119" t="s">
        <v>395</v>
      </c>
      <c r="C402" s="119">
        <v>68.5</v>
      </c>
      <c r="D402" s="119">
        <v>69.3</v>
      </c>
      <c r="E402" s="119">
        <v>67.2</v>
      </c>
      <c r="F402" s="119">
        <v>67.75</v>
      </c>
      <c r="G402" s="119">
        <v>67.45</v>
      </c>
      <c r="H402" s="119">
        <v>68.5</v>
      </c>
      <c r="I402" s="119">
        <v>263388</v>
      </c>
      <c r="J402" s="119">
        <v>17916952.5</v>
      </c>
      <c r="K402" s="121">
        <v>43158</v>
      </c>
      <c r="L402" s="119">
        <v>2432</v>
      </c>
      <c r="M402" s="119" t="s">
        <v>830</v>
      </c>
    </row>
    <row r="403" spans="1:13">
      <c r="A403" s="119" t="s">
        <v>2286</v>
      </c>
      <c r="B403" s="119" t="s">
        <v>395</v>
      </c>
      <c r="C403" s="119">
        <v>60.9</v>
      </c>
      <c r="D403" s="119">
        <v>60.9</v>
      </c>
      <c r="E403" s="119">
        <v>59.55</v>
      </c>
      <c r="F403" s="119">
        <v>59.85</v>
      </c>
      <c r="G403" s="119">
        <v>59.95</v>
      </c>
      <c r="H403" s="119">
        <v>60.85</v>
      </c>
      <c r="I403" s="119">
        <v>2868511</v>
      </c>
      <c r="J403" s="119">
        <v>172013915.80000001</v>
      </c>
      <c r="K403" s="121">
        <v>43158</v>
      </c>
      <c r="L403" s="119">
        <v>13373</v>
      </c>
      <c r="M403" s="119" t="s">
        <v>828</v>
      </c>
    </row>
    <row r="404" spans="1:13">
      <c r="A404" s="119" t="s">
        <v>831</v>
      </c>
      <c r="B404" s="119" t="s">
        <v>395</v>
      </c>
      <c r="C404" s="119">
        <v>286.2</v>
      </c>
      <c r="D404" s="119">
        <v>289.3</v>
      </c>
      <c r="E404" s="119">
        <v>282</v>
      </c>
      <c r="F404" s="119">
        <v>288.2</v>
      </c>
      <c r="G404" s="119">
        <v>289.2</v>
      </c>
      <c r="H404" s="119">
        <v>286.75</v>
      </c>
      <c r="I404" s="119">
        <v>96470</v>
      </c>
      <c r="J404" s="119">
        <v>27465868.300000001</v>
      </c>
      <c r="K404" s="121">
        <v>43158</v>
      </c>
      <c r="L404" s="119">
        <v>1159</v>
      </c>
      <c r="M404" s="119" t="s">
        <v>832</v>
      </c>
    </row>
    <row r="405" spans="1:13">
      <c r="A405" s="119" t="s">
        <v>2543</v>
      </c>
      <c r="B405" s="119" t="s">
        <v>395</v>
      </c>
      <c r="C405" s="119">
        <v>76.2</v>
      </c>
      <c r="D405" s="119">
        <v>76.2</v>
      </c>
      <c r="E405" s="119">
        <v>73</v>
      </c>
      <c r="F405" s="119">
        <v>73.75</v>
      </c>
      <c r="G405" s="119">
        <v>73.400000000000006</v>
      </c>
      <c r="H405" s="119">
        <v>74.75</v>
      </c>
      <c r="I405" s="119">
        <v>79121</v>
      </c>
      <c r="J405" s="119">
        <v>5862632.9000000004</v>
      </c>
      <c r="K405" s="121">
        <v>43158</v>
      </c>
      <c r="L405" s="119">
        <v>764</v>
      </c>
      <c r="M405" s="119" t="s">
        <v>833</v>
      </c>
    </row>
    <row r="406" spans="1:13">
      <c r="A406" s="119" t="s">
        <v>68</v>
      </c>
      <c r="B406" s="119" t="s">
        <v>395</v>
      </c>
      <c r="C406" s="119">
        <v>97.4</v>
      </c>
      <c r="D406" s="119">
        <v>97.4</v>
      </c>
      <c r="E406" s="119">
        <v>95.45</v>
      </c>
      <c r="F406" s="119">
        <v>95.95</v>
      </c>
      <c r="G406" s="119">
        <v>96.15</v>
      </c>
      <c r="H406" s="119">
        <v>96.35</v>
      </c>
      <c r="I406" s="119">
        <v>6795184</v>
      </c>
      <c r="J406" s="119">
        <v>654401095.29999995</v>
      </c>
      <c r="K406" s="121">
        <v>43158</v>
      </c>
      <c r="L406" s="119">
        <v>22131</v>
      </c>
      <c r="M406" s="119" t="s">
        <v>834</v>
      </c>
    </row>
    <row r="407" spans="1:13">
      <c r="A407" s="119" t="s">
        <v>835</v>
      </c>
      <c r="B407" s="119" t="s">
        <v>395</v>
      </c>
      <c r="C407" s="119">
        <v>41.8</v>
      </c>
      <c r="D407" s="119">
        <v>42.25</v>
      </c>
      <c r="E407" s="119">
        <v>41.05</v>
      </c>
      <c r="F407" s="119">
        <v>41.25</v>
      </c>
      <c r="G407" s="119">
        <v>41.3</v>
      </c>
      <c r="H407" s="119">
        <v>41.8</v>
      </c>
      <c r="I407" s="119">
        <v>433026</v>
      </c>
      <c r="J407" s="119">
        <v>17986875.550000001</v>
      </c>
      <c r="K407" s="121">
        <v>43158</v>
      </c>
      <c r="L407" s="119">
        <v>2596</v>
      </c>
      <c r="M407" s="119" t="s">
        <v>836</v>
      </c>
    </row>
    <row r="408" spans="1:13">
      <c r="A408" s="119" t="s">
        <v>837</v>
      </c>
      <c r="B408" s="119" t="s">
        <v>395</v>
      </c>
      <c r="C408" s="119">
        <v>41.8</v>
      </c>
      <c r="D408" s="119">
        <v>41.8</v>
      </c>
      <c r="E408" s="119">
        <v>40.5</v>
      </c>
      <c r="F408" s="119">
        <v>40.799999999999997</v>
      </c>
      <c r="G408" s="119">
        <v>40.85</v>
      </c>
      <c r="H408" s="119">
        <v>41.2</v>
      </c>
      <c r="I408" s="119">
        <v>7821</v>
      </c>
      <c r="J408" s="119">
        <v>319979.75</v>
      </c>
      <c r="K408" s="121">
        <v>43158</v>
      </c>
      <c r="L408" s="119">
        <v>90</v>
      </c>
      <c r="M408" s="119" t="s">
        <v>838</v>
      </c>
    </row>
    <row r="409" spans="1:13">
      <c r="A409" s="119" t="s">
        <v>839</v>
      </c>
      <c r="B409" s="119" t="s">
        <v>395</v>
      </c>
      <c r="C409" s="119">
        <v>885</v>
      </c>
      <c r="D409" s="119">
        <v>910.85</v>
      </c>
      <c r="E409" s="119">
        <v>872.85</v>
      </c>
      <c r="F409" s="119">
        <v>894.8</v>
      </c>
      <c r="G409" s="119">
        <v>910</v>
      </c>
      <c r="H409" s="119">
        <v>880.4</v>
      </c>
      <c r="I409" s="119">
        <v>5219</v>
      </c>
      <c r="J409" s="119">
        <v>4624084.5999999996</v>
      </c>
      <c r="K409" s="121">
        <v>43158</v>
      </c>
      <c r="L409" s="119">
        <v>461</v>
      </c>
      <c r="M409" s="119" t="s">
        <v>840</v>
      </c>
    </row>
    <row r="410" spans="1:13">
      <c r="A410" s="119" t="s">
        <v>841</v>
      </c>
      <c r="B410" s="119" t="s">
        <v>395</v>
      </c>
      <c r="C410" s="119">
        <v>201</v>
      </c>
      <c r="D410" s="119">
        <v>202.9</v>
      </c>
      <c r="E410" s="119">
        <v>188.75</v>
      </c>
      <c r="F410" s="119">
        <v>191.25</v>
      </c>
      <c r="G410" s="119">
        <v>191</v>
      </c>
      <c r="H410" s="119">
        <v>200.8</v>
      </c>
      <c r="I410" s="119">
        <v>135120</v>
      </c>
      <c r="J410" s="119">
        <v>26032539.399999999</v>
      </c>
      <c r="K410" s="121">
        <v>43158</v>
      </c>
      <c r="L410" s="119">
        <v>1853</v>
      </c>
      <c r="M410" s="119" t="s">
        <v>842</v>
      </c>
    </row>
    <row r="411" spans="1:13">
      <c r="A411" s="119" t="s">
        <v>844</v>
      </c>
      <c r="B411" s="119" t="s">
        <v>395</v>
      </c>
      <c r="C411" s="119">
        <v>711.65</v>
      </c>
      <c r="D411" s="119">
        <v>714.05</v>
      </c>
      <c r="E411" s="119">
        <v>704</v>
      </c>
      <c r="F411" s="119">
        <v>710.6</v>
      </c>
      <c r="G411" s="119">
        <v>710</v>
      </c>
      <c r="H411" s="119">
        <v>703.55</v>
      </c>
      <c r="I411" s="119">
        <v>50964</v>
      </c>
      <c r="J411" s="119">
        <v>36240888.600000001</v>
      </c>
      <c r="K411" s="121">
        <v>43158</v>
      </c>
      <c r="L411" s="119">
        <v>5340</v>
      </c>
      <c r="M411" s="119" t="s">
        <v>845</v>
      </c>
    </row>
    <row r="412" spans="1:13">
      <c r="A412" s="119" t="s">
        <v>846</v>
      </c>
      <c r="B412" s="119" t="s">
        <v>395</v>
      </c>
      <c r="C412" s="119">
        <v>647</v>
      </c>
      <c r="D412" s="119">
        <v>653</v>
      </c>
      <c r="E412" s="119">
        <v>645</v>
      </c>
      <c r="F412" s="119">
        <v>647.25</v>
      </c>
      <c r="G412" s="119">
        <v>645.54999999999995</v>
      </c>
      <c r="H412" s="119">
        <v>650.65</v>
      </c>
      <c r="I412" s="119">
        <v>16126</v>
      </c>
      <c r="J412" s="119">
        <v>10447856.25</v>
      </c>
      <c r="K412" s="121">
        <v>43158</v>
      </c>
      <c r="L412" s="119">
        <v>969</v>
      </c>
      <c r="M412" s="119" t="s">
        <v>847</v>
      </c>
    </row>
    <row r="413" spans="1:13">
      <c r="A413" s="119" t="s">
        <v>3130</v>
      </c>
      <c r="B413" s="119" t="s">
        <v>395</v>
      </c>
      <c r="C413" s="119">
        <v>70.2</v>
      </c>
      <c r="D413" s="119">
        <v>72.349999999999994</v>
      </c>
      <c r="E413" s="119">
        <v>70.099999999999994</v>
      </c>
      <c r="F413" s="119">
        <v>70.75</v>
      </c>
      <c r="G413" s="119">
        <v>71.05</v>
      </c>
      <c r="H413" s="119">
        <v>70.8</v>
      </c>
      <c r="I413" s="119">
        <v>4539</v>
      </c>
      <c r="J413" s="119">
        <v>321956.05</v>
      </c>
      <c r="K413" s="121">
        <v>43158</v>
      </c>
      <c r="L413" s="119">
        <v>69</v>
      </c>
      <c r="M413" s="119" t="s">
        <v>3131</v>
      </c>
    </row>
    <row r="414" spans="1:13">
      <c r="A414" s="119" t="s">
        <v>848</v>
      </c>
      <c r="B414" s="119" t="s">
        <v>395</v>
      </c>
      <c r="C414" s="119">
        <v>373.5</v>
      </c>
      <c r="D414" s="119">
        <v>383.95</v>
      </c>
      <c r="E414" s="119">
        <v>371.25</v>
      </c>
      <c r="F414" s="119">
        <v>378.8</v>
      </c>
      <c r="G414" s="119">
        <v>380</v>
      </c>
      <c r="H414" s="119">
        <v>375.05</v>
      </c>
      <c r="I414" s="119">
        <v>69261</v>
      </c>
      <c r="J414" s="119">
        <v>26180269.899999999</v>
      </c>
      <c r="K414" s="121">
        <v>43158</v>
      </c>
      <c r="L414" s="119">
        <v>1839</v>
      </c>
      <c r="M414" s="119" t="s">
        <v>849</v>
      </c>
    </row>
    <row r="415" spans="1:13">
      <c r="A415" s="119" t="s">
        <v>850</v>
      </c>
      <c r="B415" s="119" t="s">
        <v>395</v>
      </c>
      <c r="C415" s="119">
        <v>492.55</v>
      </c>
      <c r="D415" s="119">
        <v>502</v>
      </c>
      <c r="E415" s="119">
        <v>484.3</v>
      </c>
      <c r="F415" s="119">
        <v>500.05</v>
      </c>
      <c r="G415" s="119">
        <v>499.5</v>
      </c>
      <c r="H415" s="119">
        <v>488.55</v>
      </c>
      <c r="I415" s="119">
        <v>14856</v>
      </c>
      <c r="J415" s="119">
        <v>7367743.0499999998</v>
      </c>
      <c r="K415" s="121">
        <v>43158</v>
      </c>
      <c r="L415" s="119">
        <v>731</v>
      </c>
      <c r="M415" s="119" t="s">
        <v>851</v>
      </c>
    </row>
    <row r="416" spans="1:13">
      <c r="A416" s="119" t="s">
        <v>852</v>
      </c>
      <c r="B416" s="119" t="s">
        <v>395</v>
      </c>
      <c r="C416" s="119">
        <v>107.2</v>
      </c>
      <c r="D416" s="119">
        <v>109</v>
      </c>
      <c r="E416" s="119">
        <v>104.5</v>
      </c>
      <c r="F416" s="119">
        <v>107.15</v>
      </c>
      <c r="G416" s="119">
        <v>105.45</v>
      </c>
      <c r="H416" s="119">
        <v>106.85</v>
      </c>
      <c r="I416" s="119">
        <v>38356</v>
      </c>
      <c r="J416" s="119">
        <v>4100773.45</v>
      </c>
      <c r="K416" s="121">
        <v>43158</v>
      </c>
      <c r="L416" s="119">
        <v>559</v>
      </c>
      <c r="M416" s="119" t="s">
        <v>853</v>
      </c>
    </row>
    <row r="417" spans="1:13">
      <c r="A417" s="119" t="s">
        <v>854</v>
      </c>
      <c r="B417" s="119" t="s">
        <v>395</v>
      </c>
      <c r="C417" s="119">
        <v>161</v>
      </c>
      <c r="D417" s="119">
        <v>162.44999999999999</v>
      </c>
      <c r="E417" s="119">
        <v>154.55000000000001</v>
      </c>
      <c r="F417" s="119">
        <v>155.6</v>
      </c>
      <c r="G417" s="119">
        <v>155</v>
      </c>
      <c r="H417" s="119">
        <v>159.9</v>
      </c>
      <c r="I417" s="119">
        <v>19482774</v>
      </c>
      <c r="J417" s="119">
        <v>3092802493.3499999</v>
      </c>
      <c r="K417" s="121">
        <v>43158</v>
      </c>
      <c r="L417" s="119">
        <v>86803</v>
      </c>
      <c r="M417" s="119" t="s">
        <v>855</v>
      </c>
    </row>
    <row r="418" spans="1:13">
      <c r="A418" s="119" t="s">
        <v>2579</v>
      </c>
      <c r="B418" s="119" t="s">
        <v>395</v>
      </c>
      <c r="C418" s="119">
        <v>246.5</v>
      </c>
      <c r="D418" s="119">
        <v>249</v>
      </c>
      <c r="E418" s="119">
        <v>246.5</v>
      </c>
      <c r="F418" s="119">
        <v>247</v>
      </c>
      <c r="G418" s="119">
        <v>247</v>
      </c>
      <c r="H418" s="119">
        <v>249.1</v>
      </c>
      <c r="I418" s="119">
        <v>1115</v>
      </c>
      <c r="J418" s="119">
        <v>277052.90000000002</v>
      </c>
      <c r="K418" s="121">
        <v>43158</v>
      </c>
      <c r="L418" s="119">
        <v>21</v>
      </c>
      <c r="M418" s="119" t="s">
        <v>2580</v>
      </c>
    </row>
    <row r="419" spans="1:13">
      <c r="A419" s="119" t="s">
        <v>856</v>
      </c>
      <c r="B419" s="119" t="s">
        <v>395</v>
      </c>
      <c r="C419" s="119">
        <v>1608</v>
      </c>
      <c r="D419" s="119">
        <v>1645</v>
      </c>
      <c r="E419" s="119">
        <v>1608</v>
      </c>
      <c r="F419" s="119">
        <v>1630</v>
      </c>
      <c r="G419" s="119">
        <v>1630</v>
      </c>
      <c r="H419" s="119">
        <v>1602.6</v>
      </c>
      <c r="I419" s="119">
        <v>1041</v>
      </c>
      <c r="J419" s="119">
        <v>1701972.05</v>
      </c>
      <c r="K419" s="121">
        <v>43158</v>
      </c>
      <c r="L419" s="119">
        <v>84</v>
      </c>
      <c r="M419" s="119" t="s">
        <v>857</v>
      </c>
    </row>
    <row r="420" spans="1:13">
      <c r="A420" s="119" t="s">
        <v>2922</v>
      </c>
      <c r="B420" s="119" t="s">
        <v>395</v>
      </c>
      <c r="C420" s="119">
        <v>517.20000000000005</v>
      </c>
      <c r="D420" s="119">
        <v>521.85</v>
      </c>
      <c r="E420" s="119">
        <v>516.5</v>
      </c>
      <c r="F420" s="119">
        <v>519.75</v>
      </c>
      <c r="G420" s="119">
        <v>518.1</v>
      </c>
      <c r="H420" s="119">
        <v>516.04999999999995</v>
      </c>
      <c r="I420" s="119">
        <v>134848</v>
      </c>
      <c r="J420" s="119">
        <v>70029965.450000003</v>
      </c>
      <c r="K420" s="121">
        <v>43158</v>
      </c>
      <c r="L420" s="119">
        <v>5557</v>
      </c>
      <c r="M420" s="119" t="s">
        <v>2923</v>
      </c>
    </row>
    <row r="421" spans="1:13">
      <c r="A421" s="119" t="s">
        <v>2926</v>
      </c>
      <c r="B421" s="119" t="s">
        <v>395</v>
      </c>
      <c r="C421" s="119">
        <v>646.1</v>
      </c>
      <c r="D421" s="119">
        <v>657</v>
      </c>
      <c r="E421" s="119">
        <v>643.29999999999995</v>
      </c>
      <c r="F421" s="119">
        <v>646.54999999999995</v>
      </c>
      <c r="G421" s="119">
        <v>644.1</v>
      </c>
      <c r="H421" s="119">
        <v>647.04999999999995</v>
      </c>
      <c r="I421" s="119">
        <v>14563</v>
      </c>
      <c r="J421" s="119">
        <v>9472539.0500000007</v>
      </c>
      <c r="K421" s="121">
        <v>43158</v>
      </c>
      <c r="L421" s="119">
        <v>1043</v>
      </c>
      <c r="M421" s="119" t="s">
        <v>2927</v>
      </c>
    </row>
    <row r="422" spans="1:13">
      <c r="A422" s="119" t="s">
        <v>858</v>
      </c>
      <c r="B422" s="119" t="s">
        <v>395</v>
      </c>
      <c r="C422" s="119">
        <v>51.3</v>
      </c>
      <c r="D422" s="119">
        <v>51.8</v>
      </c>
      <c r="E422" s="119">
        <v>50</v>
      </c>
      <c r="F422" s="119">
        <v>50.8</v>
      </c>
      <c r="G422" s="119">
        <v>50.7</v>
      </c>
      <c r="H422" s="119">
        <v>51.3</v>
      </c>
      <c r="I422" s="119">
        <v>7922918</v>
      </c>
      <c r="J422" s="119">
        <v>403418374.25</v>
      </c>
      <c r="K422" s="121">
        <v>43158</v>
      </c>
      <c r="L422" s="119">
        <v>21758</v>
      </c>
      <c r="M422" s="119" t="s">
        <v>859</v>
      </c>
    </row>
    <row r="423" spans="1:13">
      <c r="A423" s="119" t="s">
        <v>860</v>
      </c>
      <c r="B423" s="119" t="s">
        <v>395</v>
      </c>
      <c r="C423" s="119">
        <v>161</v>
      </c>
      <c r="D423" s="119">
        <v>164.8</v>
      </c>
      <c r="E423" s="119">
        <v>157.65</v>
      </c>
      <c r="F423" s="119">
        <v>157.94999999999999</v>
      </c>
      <c r="G423" s="119">
        <v>157.9</v>
      </c>
      <c r="H423" s="119">
        <v>157.15</v>
      </c>
      <c r="I423" s="119">
        <v>253662</v>
      </c>
      <c r="J423" s="119">
        <v>40803795.700000003</v>
      </c>
      <c r="K423" s="121">
        <v>43158</v>
      </c>
      <c r="L423" s="119">
        <v>5191</v>
      </c>
      <c r="M423" s="119" t="s">
        <v>861</v>
      </c>
    </row>
    <row r="424" spans="1:13">
      <c r="A424" s="119" t="s">
        <v>862</v>
      </c>
      <c r="B424" s="119" t="s">
        <v>395</v>
      </c>
      <c r="C424" s="119">
        <v>255</v>
      </c>
      <c r="D424" s="119">
        <v>270.35000000000002</v>
      </c>
      <c r="E424" s="119">
        <v>255</v>
      </c>
      <c r="F424" s="119">
        <v>268.3</v>
      </c>
      <c r="G424" s="119">
        <v>267.5</v>
      </c>
      <c r="H424" s="119">
        <v>254.95</v>
      </c>
      <c r="I424" s="119">
        <v>313262</v>
      </c>
      <c r="J424" s="119">
        <v>82685980.849999994</v>
      </c>
      <c r="K424" s="121">
        <v>43158</v>
      </c>
      <c r="L424" s="119">
        <v>6022</v>
      </c>
      <c r="M424" s="119" t="s">
        <v>863</v>
      </c>
    </row>
    <row r="425" spans="1:13">
      <c r="A425" s="119" t="s">
        <v>69</v>
      </c>
      <c r="B425" s="119" t="s">
        <v>395</v>
      </c>
      <c r="C425" s="119">
        <v>464.4</v>
      </c>
      <c r="D425" s="119">
        <v>474.35</v>
      </c>
      <c r="E425" s="119">
        <v>455</v>
      </c>
      <c r="F425" s="119">
        <v>457.05</v>
      </c>
      <c r="G425" s="119">
        <v>457.05</v>
      </c>
      <c r="H425" s="119">
        <v>463.2</v>
      </c>
      <c r="I425" s="119">
        <v>4588093</v>
      </c>
      <c r="J425" s="119">
        <v>2131618008.6500001</v>
      </c>
      <c r="K425" s="121">
        <v>43158</v>
      </c>
      <c r="L425" s="119">
        <v>112511</v>
      </c>
      <c r="M425" s="119" t="s">
        <v>864</v>
      </c>
    </row>
    <row r="426" spans="1:13">
      <c r="A426" s="119" t="s">
        <v>3365</v>
      </c>
      <c r="B426" s="119" t="s">
        <v>395</v>
      </c>
      <c r="C426" s="119">
        <v>1609</v>
      </c>
      <c r="D426" s="119">
        <v>1684</v>
      </c>
      <c r="E426" s="119">
        <v>1595.15</v>
      </c>
      <c r="F426" s="119">
        <v>1631.95</v>
      </c>
      <c r="G426" s="119">
        <v>1632.5</v>
      </c>
      <c r="H426" s="119">
        <v>1604.7</v>
      </c>
      <c r="I426" s="119">
        <v>147404</v>
      </c>
      <c r="J426" s="119">
        <v>243151399.94999999</v>
      </c>
      <c r="K426" s="121">
        <v>43158</v>
      </c>
      <c r="L426" s="119">
        <v>7802</v>
      </c>
      <c r="M426" s="119" t="s">
        <v>3367</v>
      </c>
    </row>
    <row r="427" spans="1:13">
      <c r="A427" s="119" t="s">
        <v>2948</v>
      </c>
      <c r="B427" s="119" t="s">
        <v>395</v>
      </c>
      <c r="C427" s="119">
        <v>309.8</v>
      </c>
      <c r="D427" s="119">
        <v>309.8</v>
      </c>
      <c r="E427" s="119">
        <v>295.3</v>
      </c>
      <c r="F427" s="119">
        <v>306.85000000000002</v>
      </c>
      <c r="G427" s="119">
        <v>308.89999999999998</v>
      </c>
      <c r="H427" s="119">
        <v>304.85000000000002</v>
      </c>
      <c r="I427" s="119">
        <v>16820</v>
      </c>
      <c r="J427" s="119">
        <v>5121883.5</v>
      </c>
      <c r="K427" s="121">
        <v>43158</v>
      </c>
      <c r="L427" s="119">
        <v>534</v>
      </c>
      <c r="M427" s="119" t="s">
        <v>2949</v>
      </c>
    </row>
    <row r="428" spans="1:13">
      <c r="A428" s="119" t="s">
        <v>865</v>
      </c>
      <c r="B428" s="119" t="s">
        <v>395</v>
      </c>
      <c r="C428" s="119">
        <v>3.05</v>
      </c>
      <c r="D428" s="119">
        <v>3.05</v>
      </c>
      <c r="E428" s="119">
        <v>2.95</v>
      </c>
      <c r="F428" s="119">
        <v>3.05</v>
      </c>
      <c r="G428" s="119">
        <v>3.05</v>
      </c>
      <c r="H428" s="119">
        <v>3.05</v>
      </c>
      <c r="I428" s="119">
        <v>3207960</v>
      </c>
      <c r="J428" s="119">
        <v>9581493.9499999993</v>
      </c>
      <c r="K428" s="121">
        <v>43158</v>
      </c>
      <c r="L428" s="119">
        <v>1453</v>
      </c>
      <c r="M428" s="119" t="s">
        <v>866</v>
      </c>
    </row>
    <row r="429" spans="1:13">
      <c r="A429" s="119" t="s">
        <v>867</v>
      </c>
      <c r="B429" s="119" t="s">
        <v>395</v>
      </c>
      <c r="C429" s="119">
        <v>409.35</v>
      </c>
      <c r="D429" s="119">
        <v>415</v>
      </c>
      <c r="E429" s="119">
        <v>405.6</v>
      </c>
      <c r="F429" s="119">
        <v>411.45</v>
      </c>
      <c r="G429" s="119">
        <v>411.1</v>
      </c>
      <c r="H429" s="119">
        <v>405.75</v>
      </c>
      <c r="I429" s="119">
        <v>1301</v>
      </c>
      <c r="J429" s="119">
        <v>534684.19999999995</v>
      </c>
      <c r="K429" s="121">
        <v>43158</v>
      </c>
      <c r="L429" s="119">
        <v>58</v>
      </c>
      <c r="M429" s="119" t="s">
        <v>868</v>
      </c>
    </row>
    <row r="430" spans="1:13">
      <c r="A430" s="119" t="s">
        <v>869</v>
      </c>
      <c r="B430" s="119" t="s">
        <v>395</v>
      </c>
      <c r="C430" s="119">
        <v>344</v>
      </c>
      <c r="D430" s="119">
        <v>349.95</v>
      </c>
      <c r="E430" s="119">
        <v>341</v>
      </c>
      <c r="F430" s="119">
        <v>342.85</v>
      </c>
      <c r="G430" s="119">
        <v>341</v>
      </c>
      <c r="H430" s="119">
        <v>346.7</v>
      </c>
      <c r="I430" s="119">
        <v>8977</v>
      </c>
      <c r="J430" s="119">
        <v>3089176.75</v>
      </c>
      <c r="K430" s="121">
        <v>43158</v>
      </c>
      <c r="L430" s="119">
        <v>172</v>
      </c>
      <c r="M430" s="119" t="s">
        <v>870</v>
      </c>
    </row>
    <row r="431" spans="1:13">
      <c r="A431" s="119" t="s">
        <v>871</v>
      </c>
      <c r="B431" s="119" t="s">
        <v>395</v>
      </c>
      <c r="C431" s="119">
        <v>152</v>
      </c>
      <c r="D431" s="119">
        <v>153.69999999999999</v>
      </c>
      <c r="E431" s="119">
        <v>147.80000000000001</v>
      </c>
      <c r="F431" s="119">
        <v>149.1</v>
      </c>
      <c r="G431" s="119">
        <v>148.05000000000001</v>
      </c>
      <c r="H431" s="119">
        <v>152.30000000000001</v>
      </c>
      <c r="I431" s="119">
        <v>106800</v>
      </c>
      <c r="J431" s="119">
        <v>16064821.300000001</v>
      </c>
      <c r="K431" s="121">
        <v>43158</v>
      </c>
      <c r="L431" s="119">
        <v>1763</v>
      </c>
      <c r="M431" s="119" t="s">
        <v>872</v>
      </c>
    </row>
    <row r="432" spans="1:13">
      <c r="A432" s="119" t="s">
        <v>3132</v>
      </c>
      <c r="B432" s="119" t="s">
        <v>395</v>
      </c>
      <c r="C432" s="119">
        <v>91</v>
      </c>
      <c r="D432" s="119">
        <v>92.5</v>
      </c>
      <c r="E432" s="119">
        <v>91</v>
      </c>
      <c r="F432" s="119">
        <v>92</v>
      </c>
      <c r="G432" s="119">
        <v>92</v>
      </c>
      <c r="H432" s="119">
        <v>91.2</v>
      </c>
      <c r="I432" s="119">
        <v>3083</v>
      </c>
      <c r="J432" s="119">
        <v>281694.25</v>
      </c>
      <c r="K432" s="121">
        <v>43158</v>
      </c>
      <c r="L432" s="119">
        <v>18</v>
      </c>
      <c r="M432" s="119" t="s">
        <v>3133</v>
      </c>
    </row>
    <row r="433" spans="1:13">
      <c r="A433" s="119" t="s">
        <v>873</v>
      </c>
      <c r="B433" s="119" t="s">
        <v>395</v>
      </c>
      <c r="C433" s="119">
        <v>38.75</v>
      </c>
      <c r="D433" s="119">
        <v>38.85</v>
      </c>
      <c r="E433" s="119">
        <v>37.65</v>
      </c>
      <c r="F433" s="119">
        <v>37.950000000000003</v>
      </c>
      <c r="G433" s="119">
        <v>37.65</v>
      </c>
      <c r="H433" s="119">
        <v>38.75</v>
      </c>
      <c r="I433" s="119">
        <v>32963</v>
      </c>
      <c r="J433" s="119">
        <v>1262008.95</v>
      </c>
      <c r="K433" s="121">
        <v>43158</v>
      </c>
      <c r="L433" s="119">
        <v>266</v>
      </c>
      <c r="M433" s="119" t="s">
        <v>874</v>
      </c>
    </row>
    <row r="434" spans="1:13">
      <c r="A434" s="119" t="s">
        <v>875</v>
      </c>
      <c r="B434" s="119" t="s">
        <v>395</v>
      </c>
      <c r="C434" s="119">
        <v>938.5</v>
      </c>
      <c r="D434" s="119">
        <v>963.75</v>
      </c>
      <c r="E434" s="119">
        <v>925.7</v>
      </c>
      <c r="F434" s="119">
        <v>943.85</v>
      </c>
      <c r="G434" s="119">
        <v>949.95</v>
      </c>
      <c r="H434" s="119">
        <v>937.05</v>
      </c>
      <c r="I434" s="119">
        <v>14280</v>
      </c>
      <c r="J434" s="119">
        <v>13438010.800000001</v>
      </c>
      <c r="K434" s="121">
        <v>43158</v>
      </c>
      <c r="L434" s="119">
        <v>1215</v>
      </c>
      <c r="M434" s="119" t="s">
        <v>876</v>
      </c>
    </row>
    <row r="435" spans="1:13">
      <c r="A435" s="119" t="s">
        <v>877</v>
      </c>
      <c r="B435" s="119" t="s">
        <v>395</v>
      </c>
      <c r="C435" s="119">
        <v>114.65</v>
      </c>
      <c r="D435" s="119">
        <v>115.5</v>
      </c>
      <c r="E435" s="119">
        <v>112.6</v>
      </c>
      <c r="F435" s="119">
        <v>113.25</v>
      </c>
      <c r="G435" s="119">
        <v>112.6</v>
      </c>
      <c r="H435" s="119">
        <v>114.35</v>
      </c>
      <c r="I435" s="119">
        <v>420753</v>
      </c>
      <c r="J435" s="119">
        <v>48066371.100000001</v>
      </c>
      <c r="K435" s="121">
        <v>43158</v>
      </c>
      <c r="L435" s="119">
        <v>4019</v>
      </c>
      <c r="M435" s="119" t="s">
        <v>878</v>
      </c>
    </row>
    <row r="436" spans="1:13">
      <c r="A436" s="119" t="s">
        <v>3389</v>
      </c>
      <c r="B436" s="119" t="s">
        <v>395</v>
      </c>
      <c r="C436" s="119">
        <v>215.9</v>
      </c>
      <c r="D436" s="119">
        <v>215.9</v>
      </c>
      <c r="E436" s="119">
        <v>209.1</v>
      </c>
      <c r="F436" s="119">
        <v>212.5</v>
      </c>
      <c r="G436" s="119">
        <v>212.5</v>
      </c>
      <c r="H436" s="119">
        <v>212.55</v>
      </c>
      <c r="I436" s="119">
        <v>287676</v>
      </c>
      <c r="J436" s="119">
        <v>61126363.049999997</v>
      </c>
      <c r="K436" s="121">
        <v>43158</v>
      </c>
      <c r="L436" s="119">
        <v>2159</v>
      </c>
      <c r="M436" s="119" t="s">
        <v>3390</v>
      </c>
    </row>
    <row r="437" spans="1:13">
      <c r="A437" s="119" t="s">
        <v>388</v>
      </c>
      <c r="B437" s="119" t="s">
        <v>395</v>
      </c>
      <c r="C437" s="119">
        <v>206.85</v>
      </c>
      <c r="D437" s="119">
        <v>209.7</v>
      </c>
      <c r="E437" s="119">
        <v>205.5</v>
      </c>
      <c r="F437" s="119">
        <v>209.25</v>
      </c>
      <c r="G437" s="119">
        <v>208.7</v>
      </c>
      <c r="H437" s="119">
        <v>205.05</v>
      </c>
      <c r="I437" s="119">
        <v>107589</v>
      </c>
      <c r="J437" s="119">
        <v>22434576.550000001</v>
      </c>
      <c r="K437" s="121">
        <v>43158</v>
      </c>
      <c r="L437" s="119">
        <v>2450</v>
      </c>
      <c r="M437" s="119" t="s">
        <v>879</v>
      </c>
    </row>
    <row r="438" spans="1:13">
      <c r="A438" s="119" t="s">
        <v>880</v>
      </c>
      <c r="B438" s="119" t="s">
        <v>395</v>
      </c>
      <c r="C438" s="119">
        <v>145.94999999999999</v>
      </c>
      <c r="D438" s="119">
        <v>146.94999999999999</v>
      </c>
      <c r="E438" s="119">
        <v>142.35</v>
      </c>
      <c r="F438" s="119">
        <v>144.19999999999999</v>
      </c>
      <c r="G438" s="119">
        <v>144.5</v>
      </c>
      <c r="H438" s="119">
        <v>144.25</v>
      </c>
      <c r="I438" s="119">
        <v>11310</v>
      </c>
      <c r="J438" s="119">
        <v>1628973.75</v>
      </c>
      <c r="K438" s="121">
        <v>43158</v>
      </c>
      <c r="L438" s="119">
        <v>194</v>
      </c>
      <c r="M438" s="119" t="s">
        <v>881</v>
      </c>
    </row>
    <row r="439" spans="1:13">
      <c r="A439" s="119" t="s">
        <v>882</v>
      </c>
      <c r="B439" s="119" t="s">
        <v>395</v>
      </c>
      <c r="C439" s="119">
        <v>290.55</v>
      </c>
      <c r="D439" s="119">
        <v>303</v>
      </c>
      <c r="E439" s="119">
        <v>288</v>
      </c>
      <c r="F439" s="119">
        <v>291.45</v>
      </c>
      <c r="G439" s="119">
        <v>289.14999999999998</v>
      </c>
      <c r="H439" s="119">
        <v>290.64999999999998</v>
      </c>
      <c r="I439" s="119">
        <v>93441</v>
      </c>
      <c r="J439" s="119">
        <v>27515078.600000001</v>
      </c>
      <c r="K439" s="121">
        <v>43158</v>
      </c>
      <c r="L439" s="119">
        <v>1647</v>
      </c>
      <c r="M439" s="119" t="s">
        <v>883</v>
      </c>
    </row>
    <row r="440" spans="1:13">
      <c r="A440" s="119" t="s">
        <v>3134</v>
      </c>
      <c r="B440" s="119" t="s">
        <v>395</v>
      </c>
      <c r="C440" s="119">
        <v>14.6</v>
      </c>
      <c r="D440" s="119">
        <v>14.8</v>
      </c>
      <c r="E440" s="119">
        <v>13.9</v>
      </c>
      <c r="F440" s="119">
        <v>14.1</v>
      </c>
      <c r="G440" s="119">
        <v>14.15</v>
      </c>
      <c r="H440" s="119">
        <v>14.5</v>
      </c>
      <c r="I440" s="119">
        <v>199189</v>
      </c>
      <c r="J440" s="119">
        <v>2846647.05</v>
      </c>
      <c r="K440" s="121">
        <v>43158</v>
      </c>
      <c r="L440" s="119">
        <v>575</v>
      </c>
      <c r="M440" s="119" t="s">
        <v>3135</v>
      </c>
    </row>
    <row r="441" spans="1:13">
      <c r="A441" s="119" t="s">
        <v>884</v>
      </c>
      <c r="B441" s="119" t="s">
        <v>395</v>
      </c>
      <c r="C441" s="119">
        <v>67</v>
      </c>
      <c r="D441" s="119">
        <v>67.400000000000006</v>
      </c>
      <c r="E441" s="119">
        <v>63.25</v>
      </c>
      <c r="F441" s="119">
        <v>63.5</v>
      </c>
      <c r="G441" s="119">
        <v>63.5</v>
      </c>
      <c r="H441" s="119">
        <v>66.400000000000006</v>
      </c>
      <c r="I441" s="119">
        <v>374272</v>
      </c>
      <c r="J441" s="119">
        <v>24242957.399999999</v>
      </c>
      <c r="K441" s="121">
        <v>43158</v>
      </c>
      <c r="L441" s="119">
        <v>2919</v>
      </c>
      <c r="M441" s="119" t="s">
        <v>885</v>
      </c>
    </row>
    <row r="442" spans="1:13">
      <c r="A442" s="119" t="s">
        <v>2415</v>
      </c>
      <c r="B442" s="119" t="s">
        <v>395</v>
      </c>
      <c r="C442" s="119">
        <v>98.6</v>
      </c>
      <c r="D442" s="119">
        <v>99.75</v>
      </c>
      <c r="E442" s="119">
        <v>97.35</v>
      </c>
      <c r="F442" s="119">
        <v>98.65</v>
      </c>
      <c r="G442" s="119">
        <v>98.8</v>
      </c>
      <c r="H442" s="119">
        <v>98.6</v>
      </c>
      <c r="I442" s="119">
        <v>107172</v>
      </c>
      <c r="J442" s="119">
        <v>10557077.050000001</v>
      </c>
      <c r="K442" s="121">
        <v>43158</v>
      </c>
      <c r="L442" s="119">
        <v>2363</v>
      </c>
      <c r="M442" s="119" t="s">
        <v>886</v>
      </c>
    </row>
    <row r="443" spans="1:13">
      <c r="A443" s="119" t="s">
        <v>2255</v>
      </c>
      <c r="B443" s="119" t="s">
        <v>395</v>
      </c>
      <c r="C443" s="119">
        <v>833.95</v>
      </c>
      <c r="D443" s="119">
        <v>837.65</v>
      </c>
      <c r="E443" s="119">
        <v>824</v>
      </c>
      <c r="F443" s="119">
        <v>832.45</v>
      </c>
      <c r="G443" s="119">
        <v>833</v>
      </c>
      <c r="H443" s="119">
        <v>829.95</v>
      </c>
      <c r="I443" s="119">
        <v>24085</v>
      </c>
      <c r="J443" s="119">
        <v>20076380.5</v>
      </c>
      <c r="K443" s="121">
        <v>43158</v>
      </c>
      <c r="L443" s="119">
        <v>535</v>
      </c>
      <c r="M443" s="119" t="s">
        <v>440</v>
      </c>
    </row>
    <row r="444" spans="1:13">
      <c r="A444" s="119" t="s">
        <v>198</v>
      </c>
      <c r="B444" s="119" t="s">
        <v>395</v>
      </c>
      <c r="C444" s="119">
        <v>372</v>
      </c>
      <c r="D444" s="119">
        <v>374.45</v>
      </c>
      <c r="E444" s="119">
        <v>368</v>
      </c>
      <c r="F444" s="119">
        <v>371.3</v>
      </c>
      <c r="G444" s="119">
        <v>371.05</v>
      </c>
      <c r="H444" s="119">
        <v>371.55</v>
      </c>
      <c r="I444" s="119">
        <v>43344</v>
      </c>
      <c r="J444" s="119">
        <v>16086293.050000001</v>
      </c>
      <c r="K444" s="121">
        <v>43158</v>
      </c>
      <c r="L444" s="119">
        <v>2133</v>
      </c>
      <c r="M444" s="119" t="s">
        <v>887</v>
      </c>
    </row>
    <row r="445" spans="1:13">
      <c r="A445" s="119" t="s">
        <v>2256</v>
      </c>
      <c r="B445" s="119" t="s">
        <v>395</v>
      </c>
      <c r="C445" s="119">
        <v>410.6</v>
      </c>
      <c r="D445" s="119">
        <v>417</v>
      </c>
      <c r="E445" s="119">
        <v>402.95</v>
      </c>
      <c r="F445" s="119">
        <v>414.65</v>
      </c>
      <c r="G445" s="119">
        <v>410.25</v>
      </c>
      <c r="H445" s="119">
        <v>409.55</v>
      </c>
      <c r="I445" s="119">
        <v>162712</v>
      </c>
      <c r="J445" s="119">
        <v>67071374.100000001</v>
      </c>
      <c r="K445" s="121">
        <v>43158</v>
      </c>
      <c r="L445" s="119">
        <v>2648</v>
      </c>
      <c r="M445" s="119" t="s">
        <v>460</v>
      </c>
    </row>
    <row r="446" spans="1:13">
      <c r="A446" s="119" t="s">
        <v>888</v>
      </c>
      <c r="B446" s="119" t="s">
        <v>395</v>
      </c>
      <c r="C446" s="119">
        <v>295.89999999999998</v>
      </c>
      <c r="D446" s="119">
        <v>298.25</v>
      </c>
      <c r="E446" s="119">
        <v>285.5</v>
      </c>
      <c r="F446" s="119">
        <v>286.35000000000002</v>
      </c>
      <c r="G446" s="119">
        <v>286</v>
      </c>
      <c r="H446" s="119">
        <v>293.75</v>
      </c>
      <c r="I446" s="119">
        <v>232594</v>
      </c>
      <c r="J446" s="119">
        <v>67376725.549999997</v>
      </c>
      <c r="K446" s="121">
        <v>43158</v>
      </c>
      <c r="L446" s="119">
        <v>5154</v>
      </c>
      <c r="M446" s="119" t="s">
        <v>889</v>
      </c>
    </row>
    <row r="447" spans="1:13">
      <c r="A447" s="119" t="s">
        <v>890</v>
      </c>
      <c r="B447" s="119" t="s">
        <v>395</v>
      </c>
      <c r="C447" s="119">
        <v>408</v>
      </c>
      <c r="D447" s="119">
        <v>410</v>
      </c>
      <c r="E447" s="119">
        <v>400.1</v>
      </c>
      <c r="F447" s="119">
        <v>402.4</v>
      </c>
      <c r="G447" s="119">
        <v>404</v>
      </c>
      <c r="H447" s="119">
        <v>405.75</v>
      </c>
      <c r="I447" s="119">
        <v>78235</v>
      </c>
      <c r="J447" s="119">
        <v>31726184.149999999</v>
      </c>
      <c r="K447" s="121">
        <v>43158</v>
      </c>
      <c r="L447" s="119">
        <v>1718</v>
      </c>
      <c r="M447" s="119" t="s">
        <v>891</v>
      </c>
    </row>
    <row r="448" spans="1:13">
      <c r="A448" s="119" t="s">
        <v>2794</v>
      </c>
      <c r="B448" s="119" t="s">
        <v>395</v>
      </c>
      <c r="C448" s="119">
        <v>735.3</v>
      </c>
      <c r="D448" s="119">
        <v>741</v>
      </c>
      <c r="E448" s="119">
        <v>726.5</v>
      </c>
      <c r="F448" s="119">
        <v>727.9</v>
      </c>
      <c r="G448" s="119">
        <v>728</v>
      </c>
      <c r="H448" s="119">
        <v>734.55</v>
      </c>
      <c r="I448" s="119">
        <v>26726</v>
      </c>
      <c r="J448" s="119">
        <v>19594641.5</v>
      </c>
      <c r="K448" s="121">
        <v>43158</v>
      </c>
      <c r="L448" s="119">
        <v>1806</v>
      </c>
      <c r="M448" s="119" t="s">
        <v>2795</v>
      </c>
    </row>
    <row r="449" spans="1:13">
      <c r="A449" s="119" t="s">
        <v>3136</v>
      </c>
      <c r="B449" s="119" t="s">
        <v>395</v>
      </c>
      <c r="C449" s="119">
        <v>74</v>
      </c>
      <c r="D449" s="119">
        <v>74</v>
      </c>
      <c r="E449" s="119">
        <v>71.400000000000006</v>
      </c>
      <c r="F449" s="119">
        <v>71.5</v>
      </c>
      <c r="G449" s="119">
        <v>71.5</v>
      </c>
      <c r="H449" s="119">
        <v>72.650000000000006</v>
      </c>
      <c r="I449" s="119">
        <v>2025</v>
      </c>
      <c r="J449" s="119">
        <v>146160.75</v>
      </c>
      <c r="K449" s="121">
        <v>43158</v>
      </c>
      <c r="L449" s="119">
        <v>28</v>
      </c>
      <c r="M449" s="119" t="s">
        <v>3137</v>
      </c>
    </row>
    <row r="450" spans="1:13">
      <c r="A450" s="119" t="s">
        <v>892</v>
      </c>
      <c r="B450" s="119" t="s">
        <v>395</v>
      </c>
      <c r="C450" s="119">
        <v>6622</v>
      </c>
      <c r="D450" s="119">
        <v>6697.9</v>
      </c>
      <c r="E450" s="119">
        <v>6622</v>
      </c>
      <c r="F450" s="119">
        <v>6649.35</v>
      </c>
      <c r="G450" s="119">
        <v>6650</v>
      </c>
      <c r="H450" s="119">
        <v>6649.95</v>
      </c>
      <c r="I450" s="119">
        <v>4248</v>
      </c>
      <c r="J450" s="119">
        <v>28246015.050000001</v>
      </c>
      <c r="K450" s="121">
        <v>43158</v>
      </c>
      <c r="L450" s="119">
        <v>360</v>
      </c>
      <c r="M450" s="119" t="s">
        <v>893</v>
      </c>
    </row>
    <row r="451" spans="1:13">
      <c r="A451" s="119" t="s">
        <v>894</v>
      </c>
      <c r="B451" s="119" t="s">
        <v>395</v>
      </c>
      <c r="C451" s="119">
        <v>34.35</v>
      </c>
      <c r="D451" s="119">
        <v>34.65</v>
      </c>
      <c r="E451" s="119">
        <v>33.35</v>
      </c>
      <c r="F451" s="119">
        <v>33.549999999999997</v>
      </c>
      <c r="G451" s="119">
        <v>33.450000000000003</v>
      </c>
      <c r="H451" s="119">
        <v>34.4</v>
      </c>
      <c r="I451" s="119">
        <v>90069</v>
      </c>
      <c r="J451" s="119">
        <v>3067802.85</v>
      </c>
      <c r="K451" s="121">
        <v>43158</v>
      </c>
      <c r="L451" s="119">
        <v>530</v>
      </c>
      <c r="M451" s="119" t="s">
        <v>895</v>
      </c>
    </row>
    <row r="452" spans="1:13">
      <c r="A452" s="119" t="s">
        <v>896</v>
      </c>
      <c r="B452" s="119" t="s">
        <v>395</v>
      </c>
      <c r="C452" s="119">
        <v>115.4</v>
      </c>
      <c r="D452" s="119">
        <v>119.25</v>
      </c>
      <c r="E452" s="119">
        <v>112.4</v>
      </c>
      <c r="F452" s="119">
        <v>112.75</v>
      </c>
      <c r="G452" s="119">
        <v>112.7</v>
      </c>
      <c r="H452" s="119">
        <v>114.9</v>
      </c>
      <c r="I452" s="119">
        <v>235125</v>
      </c>
      <c r="J452" s="119">
        <v>27063879.449999999</v>
      </c>
      <c r="K452" s="121">
        <v>43158</v>
      </c>
      <c r="L452" s="119">
        <v>1913</v>
      </c>
      <c r="M452" s="119" t="s">
        <v>897</v>
      </c>
    </row>
    <row r="453" spans="1:13">
      <c r="A453" s="119" t="s">
        <v>898</v>
      </c>
      <c r="B453" s="119" t="s">
        <v>395</v>
      </c>
      <c r="C453" s="119">
        <v>22.4</v>
      </c>
      <c r="D453" s="119">
        <v>22.4</v>
      </c>
      <c r="E453" s="119">
        <v>22.4</v>
      </c>
      <c r="F453" s="119">
        <v>22.4</v>
      </c>
      <c r="G453" s="119">
        <v>22.4</v>
      </c>
      <c r="H453" s="119">
        <v>23.55</v>
      </c>
      <c r="I453" s="119">
        <v>28648</v>
      </c>
      <c r="J453" s="119">
        <v>641715.19999999995</v>
      </c>
      <c r="K453" s="121">
        <v>43158</v>
      </c>
      <c r="L453" s="119">
        <v>274</v>
      </c>
      <c r="M453" s="119" t="s">
        <v>899</v>
      </c>
    </row>
    <row r="454" spans="1:13">
      <c r="A454" s="119" t="s">
        <v>2305</v>
      </c>
      <c r="B454" s="119" t="s">
        <v>395</v>
      </c>
      <c r="C454" s="119">
        <v>584.6</v>
      </c>
      <c r="D454" s="119">
        <v>636</v>
      </c>
      <c r="E454" s="119">
        <v>580</v>
      </c>
      <c r="F454" s="119">
        <v>597.15</v>
      </c>
      <c r="G454" s="119">
        <v>613</v>
      </c>
      <c r="H454" s="119">
        <v>585.75</v>
      </c>
      <c r="I454" s="119">
        <v>1320</v>
      </c>
      <c r="J454" s="119">
        <v>799757.35</v>
      </c>
      <c r="K454" s="121">
        <v>43158</v>
      </c>
      <c r="L454" s="119">
        <v>38</v>
      </c>
      <c r="M454" s="119" t="s">
        <v>2306</v>
      </c>
    </row>
    <row r="455" spans="1:13">
      <c r="A455" s="119" t="s">
        <v>900</v>
      </c>
      <c r="B455" s="119" t="s">
        <v>395</v>
      </c>
      <c r="C455" s="119">
        <v>2416.6999999999998</v>
      </c>
      <c r="D455" s="119">
        <v>2416.6999999999998</v>
      </c>
      <c r="E455" s="119">
        <v>2381.65</v>
      </c>
      <c r="F455" s="119">
        <v>2393.4</v>
      </c>
      <c r="G455" s="119">
        <v>2382</v>
      </c>
      <c r="H455" s="119">
        <v>2408.4</v>
      </c>
      <c r="I455" s="119">
        <v>8925</v>
      </c>
      <c r="J455" s="119">
        <v>21371309.600000001</v>
      </c>
      <c r="K455" s="121">
        <v>43158</v>
      </c>
      <c r="L455" s="119">
        <v>1536</v>
      </c>
      <c r="M455" s="119" t="s">
        <v>901</v>
      </c>
    </row>
    <row r="456" spans="1:13">
      <c r="A456" s="119" t="s">
        <v>70</v>
      </c>
      <c r="B456" s="119" t="s">
        <v>395</v>
      </c>
      <c r="C456" s="119">
        <v>538.95000000000005</v>
      </c>
      <c r="D456" s="119">
        <v>542.5</v>
      </c>
      <c r="E456" s="119">
        <v>537.65</v>
      </c>
      <c r="F456" s="119">
        <v>540.4</v>
      </c>
      <c r="G456" s="119">
        <v>539.85</v>
      </c>
      <c r="H456" s="119">
        <v>537.54999999999995</v>
      </c>
      <c r="I456" s="119">
        <v>501446</v>
      </c>
      <c r="J456" s="119">
        <v>270814140.75</v>
      </c>
      <c r="K456" s="121">
        <v>43158</v>
      </c>
      <c r="L456" s="119">
        <v>19201</v>
      </c>
      <c r="M456" s="119" t="s">
        <v>902</v>
      </c>
    </row>
    <row r="457" spans="1:13">
      <c r="A457" s="119" t="s">
        <v>903</v>
      </c>
      <c r="B457" s="119" t="s">
        <v>395</v>
      </c>
      <c r="C457" s="119">
        <v>140.80000000000001</v>
      </c>
      <c r="D457" s="119">
        <v>142.85</v>
      </c>
      <c r="E457" s="119">
        <v>140.80000000000001</v>
      </c>
      <c r="F457" s="119">
        <v>141.25</v>
      </c>
      <c r="G457" s="119">
        <v>142.5</v>
      </c>
      <c r="H457" s="119">
        <v>141.85</v>
      </c>
      <c r="I457" s="119">
        <v>9685</v>
      </c>
      <c r="J457" s="119">
        <v>1373233.8</v>
      </c>
      <c r="K457" s="121">
        <v>43158</v>
      </c>
      <c r="L457" s="119">
        <v>225</v>
      </c>
      <c r="M457" s="119" t="s">
        <v>904</v>
      </c>
    </row>
    <row r="458" spans="1:13">
      <c r="A458" s="119" t="s">
        <v>3138</v>
      </c>
      <c r="B458" s="119" t="s">
        <v>395</v>
      </c>
      <c r="C458" s="119">
        <v>31.95</v>
      </c>
      <c r="D458" s="119">
        <v>32.799999999999997</v>
      </c>
      <c r="E458" s="119">
        <v>31.95</v>
      </c>
      <c r="F458" s="119">
        <v>32.5</v>
      </c>
      <c r="G458" s="119">
        <v>32.65</v>
      </c>
      <c r="H458" s="119">
        <v>31.95</v>
      </c>
      <c r="I458" s="119">
        <v>7061</v>
      </c>
      <c r="J458" s="119">
        <v>228356.75</v>
      </c>
      <c r="K458" s="121">
        <v>43158</v>
      </c>
      <c r="L458" s="119">
        <v>97</v>
      </c>
      <c r="M458" s="119" t="s">
        <v>3139</v>
      </c>
    </row>
    <row r="459" spans="1:13">
      <c r="A459" s="119" t="s">
        <v>3140</v>
      </c>
      <c r="B459" s="119" t="s">
        <v>395</v>
      </c>
      <c r="C459" s="119">
        <v>136</v>
      </c>
      <c r="D459" s="119">
        <v>138</v>
      </c>
      <c r="E459" s="119">
        <v>132.30000000000001</v>
      </c>
      <c r="F459" s="119">
        <v>133.80000000000001</v>
      </c>
      <c r="G459" s="119">
        <v>133.80000000000001</v>
      </c>
      <c r="H459" s="119">
        <v>131.75</v>
      </c>
      <c r="I459" s="119">
        <v>90709</v>
      </c>
      <c r="J459" s="119">
        <v>12313566.199999999</v>
      </c>
      <c r="K459" s="121">
        <v>43158</v>
      </c>
      <c r="L459" s="119">
        <v>1990</v>
      </c>
      <c r="M459" s="119" t="s">
        <v>3141</v>
      </c>
    </row>
    <row r="460" spans="1:13">
      <c r="A460" s="119" t="s">
        <v>905</v>
      </c>
      <c r="B460" s="119" t="s">
        <v>395</v>
      </c>
      <c r="C460" s="119">
        <v>925</v>
      </c>
      <c r="D460" s="119">
        <v>930.05</v>
      </c>
      <c r="E460" s="119">
        <v>903</v>
      </c>
      <c r="F460" s="119">
        <v>906.5</v>
      </c>
      <c r="G460" s="119">
        <v>915</v>
      </c>
      <c r="H460" s="119">
        <v>923.1</v>
      </c>
      <c r="I460" s="119">
        <v>20693</v>
      </c>
      <c r="J460" s="119">
        <v>18901437.25</v>
      </c>
      <c r="K460" s="121">
        <v>43158</v>
      </c>
      <c r="L460" s="119">
        <v>1226</v>
      </c>
      <c r="M460" s="119" t="s">
        <v>906</v>
      </c>
    </row>
    <row r="461" spans="1:13">
      <c r="A461" s="119" t="s">
        <v>907</v>
      </c>
      <c r="B461" s="119" t="s">
        <v>395</v>
      </c>
      <c r="C461" s="119">
        <v>141.55000000000001</v>
      </c>
      <c r="D461" s="119">
        <v>141.55000000000001</v>
      </c>
      <c r="E461" s="119">
        <v>135.80000000000001</v>
      </c>
      <c r="F461" s="119">
        <v>137</v>
      </c>
      <c r="G461" s="119">
        <v>136.80000000000001</v>
      </c>
      <c r="H461" s="119">
        <v>140.69999999999999</v>
      </c>
      <c r="I461" s="119">
        <v>140308</v>
      </c>
      <c r="J461" s="119">
        <v>19443712.300000001</v>
      </c>
      <c r="K461" s="121">
        <v>43158</v>
      </c>
      <c r="L461" s="119">
        <v>1730</v>
      </c>
      <c r="M461" s="119" t="s">
        <v>908</v>
      </c>
    </row>
    <row r="462" spans="1:13">
      <c r="A462" s="119" t="s">
        <v>71</v>
      </c>
      <c r="B462" s="119" t="s">
        <v>395</v>
      </c>
      <c r="C462" s="119">
        <v>19.2</v>
      </c>
      <c r="D462" s="119">
        <v>19.2</v>
      </c>
      <c r="E462" s="119">
        <v>18.600000000000001</v>
      </c>
      <c r="F462" s="119">
        <v>18.75</v>
      </c>
      <c r="G462" s="119">
        <v>18.850000000000001</v>
      </c>
      <c r="H462" s="119">
        <v>19.05</v>
      </c>
      <c r="I462" s="119">
        <v>28062254</v>
      </c>
      <c r="J462" s="119">
        <v>527667917.25</v>
      </c>
      <c r="K462" s="121">
        <v>43158</v>
      </c>
      <c r="L462" s="119">
        <v>14165</v>
      </c>
      <c r="M462" s="119" t="s">
        <v>909</v>
      </c>
    </row>
    <row r="463" spans="1:13">
      <c r="A463" s="119" t="s">
        <v>2280</v>
      </c>
      <c r="B463" s="119" t="s">
        <v>395</v>
      </c>
      <c r="C463" s="119">
        <v>439.95</v>
      </c>
      <c r="D463" s="119">
        <v>440.8</v>
      </c>
      <c r="E463" s="119">
        <v>434.9</v>
      </c>
      <c r="F463" s="119">
        <v>436.25</v>
      </c>
      <c r="G463" s="119">
        <v>438</v>
      </c>
      <c r="H463" s="119">
        <v>437.9</v>
      </c>
      <c r="I463" s="119">
        <v>26320</v>
      </c>
      <c r="J463" s="119">
        <v>11526308.300000001</v>
      </c>
      <c r="K463" s="121">
        <v>43158</v>
      </c>
      <c r="L463" s="119">
        <v>1278</v>
      </c>
      <c r="M463" s="119" t="s">
        <v>2281</v>
      </c>
    </row>
    <row r="464" spans="1:13">
      <c r="A464" s="119" t="s">
        <v>910</v>
      </c>
      <c r="B464" s="119" t="s">
        <v>395</v>
      </c>
      <c r="C464" s="119">
        <v>449.55</v>
      </c>
      <c r="D464" s="119">
        <v>459</v>
      </c>
      <c r="E464" s="119">
        <v>441.55</v>
      </c>
      <c r="F464" s="119">
        <v>444.65</v>
      </c>
      <c r="G464" s="119">
        <v>442.8</v>
      </c>
      <c r="H464" s="119">
        <v>447.3</v>
      </c>
      <c r="I464" s="119">
        <v>1039389</v>
      </c>
      <c r="J464" s="119">
        <v>468698217.94999999</v>
      </c>
      <c r="K464" s="121">
        <v>43158</v>
      </c>
      <c r="L464" s="119">
        <v>16847</v>
      </c>
      <c r="M464" s="119" t="s">
        <v>911</v>
      </c>
    </row>
    <row r="465" spans="1:13">
      <c r="A465" s="119" t="s">
        <v>2659</v>
      </c>
      <c r="B465" s="119" t="s">
        <v>395</v>
      </c>
      <c r="C465" s="119">
        <v>960</v>
      </c>
      <c r="D465" s="119">
        <v>1004.45</v>
      </c>
      <c r="E465" s="119">
        <v>960</v>
      </c>
      <c r="F465" s="119">
        <v>996.45</v>
      </c>
      <c r="G465" s="119">
        <v>992.5</v>
      </c>
      <c r="H465" s="119">
        <v>956.65</v>
      </c>
      <c r="I465" s="119">
        <v>385456</v>
      </c>
      <c r="J465" s="119">
        <v>383614972.30000001</v>
      </c>
      <c r="K465" s="121">
        <v>43158</v>
      </c>
      <c r="L465" s="119">
        <v>11722</v>
      </c>
      <c r="M465" s="119" t="s">
        <v>2660</v>
      </c>
    </row>
    <row r="466" spans="1:13">
      <c r="A466" s="119" t="s">
        <v>912</v>
      </c>
      <c r="B466" s="119" t="s">
        <v>395</v>
      </c>
      <c r="C466" s="119">
        <v>564.5</v>
      </c>
      <c r="D466" s="119">
        <v>580.04999999999995</v>
      </c>
      <c r="E466" s="119">
        <v>558</v>
      </c>
      <c r="F466" s="119">
        <v>575.65</v>
      </c>
      <c r="G466" s="119">
        <v>563.25</v>
      </c>
      <c r="H466" s="119">
        <v>559.1</v>
      </c>
      <c r="I466" s="119">
        <v>30654</v>
      </c>
      <c r="J466" s="119">
        <v>17651388.300000001</v>
      </c>
      <c r="K466" s="121">
        <v>43158</v>
      </c>
      <c r="L466" s="119">
        <v>1291</v>
      </c>
      <c r="M466" s="119" t="s">
        <v>913</v>
      </c>
    </row>
    <row r="467" spans="1:13">
      <c r="A467" s="119" t="s">
        <v>914</v>
      </c>
      <c r="B467" s="119" t="s">
        <v>395</v>
      </c>
      <c r="C467" s="119">
        <v>905.2</v>
      </c>
      <c r="D467" s="119">
        <v>914.85</v>
      </c>
      <c r="E467" s="119">
        <v>880</v>
      </c>
      <c r="F467" s="119">
        <v>884.45</v>
      </c>
      <c r="G467" s="119">
        <v>885.1</v>
      </c>
      <c r="H467" s="119">
        <v>906.05</v>
      </c>
      <c r="I467" s="119">
        <v>62032</v>
      </c>
      <c r="J467" s="119">
        <v>55585346.5</v>
      </c>
      <c r="K467" s="121">
        <v>43158</v>
      </c>
      <c r="L467" s="119">
        <v>2079</v>
      </c>
      <c r="M467" s="119" t="s">
        <v>915</v>
      </c>
    </row>
    <row r="468" spans="1:13">
      <c r="A468" s="119" t="s">
        <v>2759</v>
      </c>
      <c r="B468" s="119" t="s">
        <v>395</v>
      </c>
      <c r="C468" s="119">
        <v>609</v>
      </c>
      <c r="D468" s="119">
        <v>610</v>
      </c>
      <c r="E468" s="119">
        <v>593.15</v>
      </c>
      <c r="F468" s="119">
        <v>605.1</v>
      </c>
      <c r="G468" s="119">
        <v>604.79999999999995</v>
      </c>
      <c r="H468" s="119">
        <v>603.70000000000005</v>
      </c>
      <c r="I468" s="119">
        <v>131078</v>
      </c>
      <c r="J468" s="119">
        <v>79037175.549999997</v>
      </c>
      <c r="K468" s="121">
        <v>43158</v>
      </c>
      <c r="L468" s="119">
        <v>4333</v>
      </c>
      <c r="M468" s="119" t="s">
        <v>2760</v>
      </c>
    </row>
    <row r="469" spans="1:13">
      <c r="A469" s="119" t="s">
        <v>350</v>
      </c>
      <c r="B469" s="119" t="s">
        <v>395</v>
      </c>
      <c r="C469" s="119">
        <v>1071.5999999999999</v>
      </c>
      <c r="D469" s="119">
        <v>1097.95</v>
      </c>
      <c r="E469" s="119">
        <v>1070.3</v>
      </c>
      <c r="F469" s="119">
        <v>1091.3499999999999</v>
      </c>
      <c r="G469" s="119">
        <v>1093</v>
      </c>
      <c r="H469" s="119">
        <v>1065.55</v>
      </c>
      <c r="I469" s="119">
        <v>661530</v>
      </c>
      <c r="J469" s="119">
        <v>719211775.70000005</v>
      </c>
      <c r="K469" s="121">
        <v>43158</v>
      </c>
      <c r="L469" s="119">
        <v>27765</v>
      </c>
      <c r="M469" s="119" t="s">
        <v>916</v>
      </c>
    </row>
    <row r="470" spans="1:13">
      <c r="A470" s="119" t="s">
        <v>72</v>
      </c>
      <c r="B470" s="119" t="s">
        <v>395</v>
      </c>
      <c r="C470" s="119">
        <v>553.79999999999995</v>
      </c>
      <c r="D470" s="119">
        <v>554.95000000000005</v>
      </c>
      <c r="E470" s="119">
        <v>545.25</v>
      </c>
      <c r="F470" s="119">
        <v>547.79999999999995</v>
      </c>
      <c r="G470" s="119">
        <v>548.15</v>
      </c>
      <c r="H470" s="119">
        <v>551.15</v>
      </c>
      <c r="I470" s="119">
        <v>271150</v>
      </c>
      <c r="J470" s="119">
        <v>148983417.44999999</v>
      </c>
      <c r="K470" s="121">
        <v>43158</v>
      </c>
      <c r="L470" s="119">
        <v>5843</v>
      </c>
      <c r="M470" s="119" t="s">
        <v>917</v>
      </c>
    </row>
    <row r="471" spans="1:13">
      <c r="A471" s="119" t="s">
        <v>918</v>
      </c>
      <c r="B471" s="119" t="s">
        <v>395</v>
      </c>
      <c r="C471" s="119">
        <v>789.95</v>
      </c>
      <c r="D471" s="119">
        <v>791</v>
      </c>
      <c r="E471" s="119">
        <v>782.5</v>
      </c>
      <c r="F471" s="119">
        <v>784.7</v>
      </c>
      <c r="G471" s="119">
        <v>784.95</v>
      </c>
      <c r="H471" s="119">
        <v>783</v>
      </c>
      <c r="I471" s="119">
        <v>42919</v>
      </c>
      <c r="J471" s="119">
        <v>33779266.149999999</v>
      </c>
      <c r="K471" s="121">
        <v>43158</v>
      </c>
      <c r="L471" s="119">
        <v>2180</v>
      </c>
      <c r="M471" s="119" t="s">
        <v>919</v>
      </c>
    </row>
    <row r="472" spans="1:13">
      <c r="A472" s="119" t="s">
        <v>2503</v>
      </c>
      <c r="B472" s="119" t="s">
        <v>395</v>
      </c>
      <c r="C472" s="119">
        <v>95.15</v>
      </c>
      <c r="D472" s="119">
        <v>96.3</v>
      </c>
      <c r="E472" s="119">
        <v>93.5</v>
      </c>
      <c r="F472" s="119">
        <v>94.55</v>
      </c>
      <c r="G472" s="119">
        <v>94.25</v>
      </c>
      <c r="H472" s="119">
        <v>95.15</v>
      </c>
      <c r="I472" s="119">
        <v>52786</v>
      </c>
      <c r="J472" s="119">
        <v>5001491.2</v>
      </c>
      <c r="K472" s="121">
        <v>43158</v>
      </c>
      <c r="L472" s="119">
        <v>923</v>
      </c>
      <c r="M472" s="119" t="s">
        <v>2504</v>
      </c>
    </row>
    <row r="473" spans="1:13">
      <c r="A473" s="119" t="s">
        <v>3142</v>
      </c>
      <c r="B473" s="119" t="s">
        <v>395</v>
      </c>
      <c r="C473" s="119">
        <v>17.3</v>
      </c>
      <c r="D473" s="119">
        <v>17.649999999999999</v>
      </c>
      <c r="E473" s="119">
        <v>16.649999999999999</v>
      </c>
      <c r="F473" s="119">
        <v>16.75</v>
      </c>
      <c r="G473" s="119">
        <v>16.649999999999999</v>
      </c>
      <c r="H473" s="119">
        <v>17.5</v>
      </c>
      <c r="I473" s="119">
        <v>29789</v>
      </c>
      <c r="J473" s="119">
        <v>503087.2</v>
      </c>
      <c r="K473" s="121">
        <v>43158</v>
      </c>
      <c r="L473" s="119">
        <v>81</v>
      </c>
      <c r="M473" s="119" t="s">
        <v>3143</v>
      </c>
    </row>
    <row r="474" spans="1:13">
      <c r="A474" s="119" t="s">
        <v>3144</v>
      </c>
      <c r="B474" s="119" t="s">
        <v>395</v>
      </c>
      <c r="C474" s="119">
        <v>24.5</v>
      </c>
      <c r="D474" s="119">
        <v>25.85</v>
      </c>
      <c r="E474" s="119">
        <v>24.35</v>
      </c>
      <c r="F474" s="119">
        <v>24.7</v>
      </c>
      <c r="G474" s="119">
        <v>24.8</v>
      </c>
      <c r="H474" s="119">
        <v>25.2</v>
      </c>
      <c r="I474" s="119">
        <v>147050</v>
      </c>
      <c r="J474" s="119">
        <v>3634402.1</v>
      </c>
      <c r="K474" s="121">
        <v>43158</v>
      </c>
      <c r="L474" s="119">
        <v>145</v>
      </c>
      <c r="M474" s="119" t="s">
        <v>3145</v>
      </c>
    </row>
    <row r="475" spans="1:13">
      <c r="A475" s="119" t="s">
        <v>2767</v>
      </c>
      <c r="B475" s="119" t="s">
        <v>395</v>
      </c>
      <c r="C475" s="119">
        <v>2744.95</v>
      </c>
      <c r="D475" s="119">
        <v>2745.75</v>
      </c>
      <c r="E475" s="119">
        <v>2734</v>
      </c>
      <c r="F475" s="119">
        <v>2743.35</v>
      </c>
      <c r="G475" s="119">
        <v>2743.2</v>
      </c>
      <c r="H475" s="119">
        <v>2746.15</v>
      </c>
      <c r="I475" s="119">
        <v>11705</v>
      </c>
      <c r="J475" s="119">
        <v>32086602.100000001</v>
      </c>
      <c r="K475" s="121">
        <v>43158</v>
      </c>
      <c r="L475" s="119">
        <v>1945</v>
      </c>
      <c r="M475" s="119" t="s">
        <v>2768</v>
      </c>
    </row>
    <row r="476" spans="1:13">
      <c r="A476" s="119" t="s">
        <v>920</v>
      </c>
      <c r="B476" s="119" t="s">
        <v>395</v>
      </c>
      <c r="C476" s="119">
        <v>74.650000000000006</v>
      </c>
      <c r="D476" s="119">
        <v>74.650000000000006</v>
      </c>
      <c r="E476" s="119">
        <v>70</v>
      </c>
      <c r="F476" s="119">
        <v>70.2</v>
      </c>
      <c r="G476" s="119">
        <v>70</v>
      </c>
      <c r="H476" s="119">
        <v>72.900000000000006</v>
      </c>
      <c r="I476" s="119">
        <v>40448</v>
      </c>
      <c r="J476" s="119">
        <v>2861707.15</v>
      </c>
      <c r="K476" s="121">
        <v>43158</v>
      </c>
      <c r="L476" s="119">
        <v>298</v>
      </c>
      <c r="M476" s="119" t="s">
        <v>921</v>
      </c>
    </row>
    <row r="477" spans="1:13">
      <c r="A477" s="119" t="s">
        <v>2851</v>
      </c>
      <c r="B477" s="119" t="s">
        <v>395</v>
      </c>
      <c r="C477" s="119">
        <v>215</v>
      </c>
      <c r="D477" s="119">
        <v>229.9</v>
      </c>
      <c r="E477" s="119">
        <v>214.95</v>
      </c>
      <c r="F477" s="119">
        <v>218.6</v>
      </c>
      <c r="G477" s="119">
        <v>220.9</v>
      </c>
      <c r="H477" s="119">
        <v>214.75</v>
      </c>
      <c r="I477" s="119">
        <v>298140</v>
      </c>
      <c r="J477" s="119">
        <v>66209738.649999999</v>
      </c>
      <c r="K477" s="121">
        <v>43158</v>
      </c>
      <c r="L477" s="119">
        <v>4447</v>
      </c>
      <c r="M477" s="119" t="s">
        <v>2852</v>
      </c>
    </row>
    <row r="478" spans="1:13">
      <c r="A478" s="119" t="s">
        <v>2769</v>
      </c>
      <c r="B478" s="119" t="s">
        <v>395</v>
      </c>
      <c r="C478" s="119">
        <v>279.8</v>
      </c>
      <c r="D478" s="119">
        <v>279.8</v>
      </c>
      <c r="E478" s="119">
        <v>278.25</v>
      </c>
      <c r="F478" s="119">
        <v>279.7</v>
      </c>
      <c r="G478" s="119">
        <v>279.75</v>
      </c>
      <c r="H478" s="119">
        <v>278.45</v>
      </c>
      <c r="I478" s="119">
        <v>1194</v>
      </c>
      <c r="J478" s="119">
        <v>332893.90000000002</v>
      </c>
      <c r="K478" s="121">
        <v>43158</v>
      </c>
      <c r="L478" s="119">
        <v>34</v>
      </c>
      <c r="M478" s="119" t="s">
        <v>2770</v>
      </c>
    </row>
    <row r="479" spans="1:13">
      <c r="A479" s="119" t="s">
        <v>2771</v>
      </c>
      <c r="B479" s="119" t="s">
        <v>395</v>
      </c>
      <c r="C479" s="119">
        <v>2730.25</v>
      </c>
      <c r="D479" s="119">
        <v>2747</v>
      </c>
      <c r="E479" s="119">
        <v>2730.1</v>
      </c>
      <c r="F479" s="119">
        <v>2743.2</v>
      </c>
      <c r="G479" s="119">
        <v>2744.95</v>
      </c>
      <c r="H479" s="119">
        <v>2743.05</v>
      </c>
      <c r="I479" s="119">
        <v>589</v>
      </c>
      <c r="J479" s="119">
        <v>1614474.7</v>
      </c>
      <c r="K479" s="121">
        <v>43158</v>
      </c>
      <c r="L479" s="119">
        <v>81</v>
      </c>
      <c r="M479" s="119" t="s">
        <v>2772</v>
      </c>
    </row>
    <row r="480" spans="1:13">
      <c r="A480" s="119" t="s">
        <v>3146</v>
      </c>
      <c r="B480" s="119" t="s">
        <v>395</v>
      </c>
      <c r="C480" s="119">
        <v>14.75</v>
      </c>
      <c r="D480" s="119">
        <v>14.75</v>
      </c>
      <c r="E480" s="119">
        <v>14.7</v>
      </c>
      <c r="F480" s="119">
        <v>14.75</v>
      </c>
      <c r="G480" s="119">
        <v>14.75</v>
      </c>
      <c r="H480" s="119">
        <v>14.05</v>
      </c>
      <c r="I480" s="119">
        <v>15625</v>
      </c>
      <c r="J480" s="119">
        <v>230461.25</v>
      </c>
      <c r="K480" s="121">
        <v>43158</v>
      </c>
      <c r="L480" s="119">
        <v>43</v>
      </c>
      <c r="M480" s="119" t="s">
        <v>3147</v>
      </c>
    </row>
    <row r="481" spans="1:13">
      <c r="A481" s="119" t="s">
        <v>2853</v>
      </c>
      <c r="B481" s="119" t="s">
        <v>395</v>
      </c>
      <c r="C481" s="119">
        <v>529.45000000000005</v>
      </c>
      <c r="D481" s="119">
        <v>545.79999999999995</v>
      </c>
      <c r="E481" s="119">
        <v>500</v>
      </c>
      <c r="F481" s="119">
        <v>525.65</v>
      </c>
      <c r="G481" s="119">
        <v>523</v>
      </c>
      <c r="H481" s="119">
        <v>521.70000000000005</v>
      </c>
      <c r="I481" s="119">
        <v>378776</v>
      </c>
      <c r="J481" s="119">
        <v>200199179.25</v>
      </c>
      <c r="K481" s="121">
        <v>43158</v>
      </c>
      <c r="L481" s="119">
        <v>8035</v>
      </c>
      <c r="M481" s="119" t="s">
        <v>2854</v>
      </c>
    </row>
    <row r="482" spans="1:13">
      <c r="A482" s="119" t="s">
        <v>318</v>
      </c>
      <c r="B482" s="119" t="s">
        <v>395</v>
      </c>
      <c r="C482" s="119">
        <v>143.6</v>
      </c>
      <c r="D482" s="119">
        <v>144.9</v>
      </c>
      <c r="E482" s="119">
        <v>140.85</v>
      </c>
      <c r="F482" s="119">
        <v>142.44999999999999</v>
      </c>
      <c r="G482" s="119">
        <v>142</v>
      </c>
      <c r="H482" s="119">
        <v>144.75</v>
      </c>
      <c r="I482" s="119">
        <v>298953</v>
      </c>
      <c r="J482" s="119">
        <v>42717671.75</v>
      </c>
      <c r="K482" s="121">
        <v>43158</v>
      </c>
      <c r="L482" s="119">
        <v>3521</v>
      </c>
      <c r="M482" s="119" t="s">
        <v>922</v>
      </c>
    </row>
    <row r="483" spans="1:13">
      <c r="A483" s="119" t="s">
        <v>2197</v>
      </c>
      <c r="B483" s="119" t="s">
        <v>395</v>
      </c>
      <c r="C483" s="119">
        <v>182.05</v>
      </c>
      <c r="D483" s="119">
        <v>185</v>
      </c>
      <c r="E483" s="119">
        <v>176.1</v>
      </c>
      <c r="F483" s="119">
        <v>178.4</v>
      </c>
      <c r="G483" s="119">
        <v>176.3</v>
      </c>
      <c r="H483" s="119">
        <v>181.1</v>
      </c>
      <c r="I483" s="119">
        <v>26930</v>
      </c>
      <c r="J483" s="119">
        <v>4867449.25</v>
      </c>
      <c r="K483" s="121">
        <v>43158</v>
      </c>
      <c r="L483" s="119">
        <v>519</v>
      </c>
      <c r="M483" s="119" t="s">
        <v>2198</v>
      </c>
    </row>
    <row r="484" spans="1:13">
      <c r="A484" s="119" t="s">
        <v>355</v>
      </c>
      <c r="B484" s="119" t="s">
        <v>395</v>
      </c>
      <c r="C484" s="119">
        <v>120.25</v>
      </c>
      <c r="D484" s="119">
        <v>120.4</v>
      </c>
      <c r="E484" s="119">
        <v>116.8</v>
      </c>
      <c r="F484" s="119">
        <v>117.3</v>
      </c>
      <c r="G484" s="119">
        <v>117.4</v>
      </c>
      <c r="H484" s="119">
        <v>119.7</v>
      </c>
      <c r="I484" s="119">
        <v>786691</v>
      </c>
      <c r="J484" s="119">
        <v>92878060.799999997</v>
      </c>
      <c r="K484" s="121">
        <v>43158</v>
      </c>
      <c r="L484" s="119">
        <v>4750</v>
      </c>
      <c r="M484" s="119" t="s">
        <v>923</v>
      </c>
    </row>
    <row r="485" spans="1:13">
      <c r="A485" s="119" t="s">
        <v>924</v>
      </c>
      <c r="B485" s="119" t="s">
        <v>395</v>
      </c>
      <c r="C485" s="119">
        <v>616.9</v>
      </c>
      <c r="D485" s="119">
        <v>642.35</v>
      </c>
      <c r="E485" s="119">
        <v>616.9</v>
      </c>
      <c r="F485" s="119">
        <v>642.35</v>
      </c>
      <c r="G485" s="119">
        <v>642.35</v>
      </c>
      <c r="H485" s="119">
        <v>611.79999999999995</v>
      </c>
      <c r="I485" s="119">
        <v>1845249</v>
      </c>
      <c r="J485" s="119">
        <v>1179024982.55</v>
      </c>
      <c r="K485" s="121">
        <v>43158</v>
      </c>
      <c r="L485" s="119">
        <v>21923</v>
      </c>
      <c r="M485" s="119" t="s">
        <v>925</v>
      </c>
    </row>
    <row r="486" spans="1:13">
      <c r="A486" s="119" t="s">
        <v>73</v>
      </c>
      <c r="B486" s="119" t="s">
        <v>395</v>
      </c>
      <c r="C486" s="119">
        <v>1192.3499999999999</v>
      </c>
      <c r="D486" s="119">
        <v>1201.6500000000001</v>
      </c>
      <c r="E486" s="119">
        <v>1160.3</v>
      </c>
      <c r="F486" s="119">
        <v>1171.95</v>
      </c>
      <c r="G486" s="119">
        <v>1171.95</v>
      </c>
      <c r="H486" s="119">
        <v>1180.5999999999999</v>
      </c>
      <c r="I486" s="119">
        <v>795833</v>
      </c>
      <c r="J486" s="119">
        <v>939871656.5</v>
      </c>
      <c r="K486" s="121">
        <v>43158</v>
      </c>
      <c r="L486" s="119">
        <v>30706</v>
      </c>
      <c r="M486" s="119" t="s">
        <v>2279</v>
      </c>
    </row>
    <row r="487" spans="1:13">
      <c r="A487" s="119" t="s">
        <v>390</v>
      </c>
      <c r="B487" s="119" t="s">
        <v>395</v>
      </c>
      <c r="C487" s="119">
        <v>156.5</v>
      </c>
      <c r="D487" s="119">
        <v>159.5</v>
      </c>
      <c r="E487" s="119">
        <v>154.35</v>
      </c>
      <c r="F487" s="119">
        <v>155.05000000000001</v>
      </c>
      <c r="G487" s="119">
        <v>154.94999999999999</v>
      </c>
      <c r="H487" s="119">
        <v>155.19999999999999</v>
      </c>
      <c r="I487" s="119">
        <v>169129</v>
      </c>
      <c r="J487" s="119">
        <v>26487263.300000001</v>
      </c>
      <c r="K487" s="121">
        <v>43158</v>
      </c>
      <c r="L487" s="119">
        <v>3015</v>
      </c>
      <c r="M487" s="119" t="s">
        <v>926</v>
      </c>
    </row>
    <row r="488" spans="1:13">
      <c r="A488" s="119" t="s">
        <v>927</v>
      </c>
      <c r="B488" s="119" t="s">
        <v>395</v>
      </c>
      <c r="C488" s="119">
        <v>127</v>
      </c>
      <c r="D488" s="119">
        <v>127.4</v>
      </c>
      <c r="E488" s="119">
        <v>124</v>
      </c>
      <c r="F488" s="119">
        <v>125.6</v>
      </c>
      <c r="G488" s="119">
        <v>125.7</v>
      </c>
      <c r="H488" s="119">
        <v>125.9</v>
      </c>
      <c r="I488" s="119">
        <v>706450</v>
      </c>
      <c r="J488" s="119">
        <v>88899787.200000003</v>
      </c>
      <c r="K488" s="121">
        <v>43158</v>
      </c>
      <c r="L488" s="119">
        <v>8607</v>
      </c>
      <c r="M488" s="119" t="s">
        <v>928</v>
      </c>
    </row>
    <row r="489" spans="1:13">
      <c r="A489" s="119" t="s">
        <v>929</v>
      </c>
      <c r="B489" s="119" t="s">
        <v>395</v>
      </c>
      <c r="C489" s="119">
        <v>1190</v>
      </c>
      <c r="D489" s="119">
        <v>1200</v>
      </c>
      <c r="E489" s="119">
        <v>1160</v>
      </c>
      <c r="F489" s="119">
        <v>1191.3</v>
      </c>
      <c r="G489" s="119">
        <v>1182</v>
      </c>
      <c r="H489" s="119">
        <v>1175.3</v>
      </c>
      <c r="I489" s="119">
        <v>1254</v>
      </c>
      <c r="J489" s="119">
        <v>1483197.45</v>
      </c>
      <c r="K489" s="121">
        <v>43158</v>
      </c>
      <c r="L489" s="119">
        <v>490</v>
      </c>
      <c r="M489" s="119" t="s">
        <v>930</v>
      </c>
    </row>
    <row r="490" spans="1:13">
      <c r="A490" s="119" t="s">
        <v>931</v>
      </c>
      <c r="B490" s="119" t="s">
        <v>395</v>
      </c>
      <c r="C490" s="119">
        <v>349.75</v>
      </c>
      <c r="D490" s="119">
        <v>349.75</v>
      </c>
      <c r="E490" s="119">
        <v>341</v>
      </c>
      <c r="F490" s="119">
        <v>346.35</v>
      </c>
      <c r="G490" s="119">
        <v>348</v>
      </c>
      <c r="H490" s="119">
        <v>344.9</v>
      </c>
      <c r="I490" s="119">
        <v>18456</v>
      </c>
      <c r="J490" s="119">
        <v>6340956.4000000004</v>
      </c>
      <c r="K490" s="121">
        <v>43158</v>
      </c>
      <c r="L490" s="119">
        <v>992</v>
      </c>
      <c r="M490" s="119" t="s">
        <v>932</v>
      </c>
    </row>
    <row r="491" spans="1:13">
      <c r="A491" s="119" t="s">
        <v>933</v>
      </c>
      <c r="B491" s="119" t="s">
        <v>395</v>
      </c>
      <c r="C491" s="119">
        <v>11.5</v>
      </c>
      <c r="D491" s="119">
        <v>11.95</v>
      </c>
      <c r="E491" s="119">
        <v>11.4</v>
      </c>
      <c r="F491" s="119">
        <v>11.45</v>
      </c>
      <c r="G491" s="119">
        <v>11.5</v>
      </c>
      <c r="H491" s="119">
        <v>11.6</v>
      </c>
      <c r="I491" s="119">
        <v>310390</v>
      </c>
      <c r="J491" s="119">
        <v>3618821.7</v>
      </c>
      <c r="K491" s="121">
        <v>43158</v>
      </c>
      <c r="L491" s="119">
        <v>624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506</v>
      </c>
      <c r="D492" s="119">
        <v>511</v>
      </c>
      <c r="E492" s="119">
        <v>500</v>
      </c>
      <c r="F492" s="119">
        <v>509.35</v>
      </c>
      <c r="G492" s="119">
        <v>510.95</v>
      </c>
      <c r="H492" s="119">
        <v>504.9</v>
      </c>
      <c r="I492" s="119">
        <v>11292</v>
      </c>
      <c r="J492" s="119">
        <v>5705044.9500000002</v>
      </c>
      <c r="K492" s="121">
        <v>43158</v>
      </c>
      <c r="L492" s="119">
        <v>1238</v>
      </c>
      <c r="M492" s="119" t="s">
        <v>936</v>
      </c>
    </row>
    <row r="493" spans="1:13">
      <c r="A493" s="119" t="s">
        <v>2366</v>
      </c>
      <c r="B493" s="119" t="s">
        <v>395</v>
      </c>
      <c r="C493" s="119">
        <v>1340</v>
      </c>
      <c r="D493" s="119">
        <v>1344.7</v>
      </c>
      <c r="E493" s="119">
        <v>1295</v>
      </c>
      <c r="F493" s="119">
        <v>1332.05</v>
      </c>
      <c r="G493" s="119">
        <v>1330</v>
      </c>
      <c r="H493" s="119">
        <v>1367.7</v>
      </c>
      <c r="I493" s="119">
        <v>1053</v>
      </c>
      <c r="J493" s="119">
        <v>1403313.55</v>
      </c>
      <c r="K493" s="121">
        <v>43158</v>
      </c>
      <c r="L493" s="119">
        <v>86</v>
      </c>
      <c r="M493" s="119" t="s">
        <v>2367</v>
      </c>
    </row>
    <row r="494" spans="1:13">
      <c r="A494" s="119" t="s">
        <v>937</v>
      </c>
      <c r="B494" s="119" t="s">
        <v>395</v>
      </c>
      <c r="C494" s="119">
        <v>545</v>
      </c>
      <c r="D494" s="119">
        <v>570.95000000000005</v>
      </c>
      <c r="E494" s="119">
        <v>539.75</v>
      </c>
      <c r="F494" s="119">
        <v>555.6</v>
      </c>
      <c r="G494" s="119">
        <v>544.9</v>
      </c>
      <c r="H494" s="119">
        <v>544.04999999999995</v>
      </c>
      <c r="I494" s="119">
        <v>1066947</v>
      </c>
      <c r="J494" s="119">
        <v>597035369.60000002</v>
      </c>
      <c r="K494" s="121">
        <v>43158</v>
      </c>
      <c r="L494" s="119">
        <v>20819</v>
      </c>
      <c r="M494" s="119" t="s">
        <v>938</v>
      </c>
    </row>
    <row r="495" spans="1:13">
      <c r="A495" s="119" t="s">
        <v>2855</v>
      </c>
      <c r="B495" s="119" t="s">
        <v>395</v>
      </c>
      <c r="C495" s="119">
        <v>32.65</v>
      </c>
      <c r="D495" s="119">
        <v>33.450000000000003</v>
      </c>
      <c r="E495" s="119">
        <v>32</v>
      </c>
      <c r="F495" s="119">
        <v>32.35</v>
      </c>
      <c r="G495" s="119">
        <v>32.450000000000003</v>
      </c>
      <c r="H495" s="119">
        <v>31.95</v>
      </c>
      <c r="I495" s="119">
        <v>38875</v>
      </c>
      <c r="J495" s="119">
        <v>1265381.45</v>
      </c>
      <c r="K495" s="121">
        <v>43158</v>
      </c>
      <c r="L495" s="119">
        <v>229</v>
      </c>
      <c r="M495" s="119" t="s">
        <v>2856</v>
      </c>
    </row>
    <row r="496" spans="1:13">
      <c r="A496" s="119" t="s">
        <v>316</v>
      </c>
      <c r="B496" s="119" t="s">
        <v>395</v>
      </c>
      <c r="C496" s="119">
        <v>132.44999999999999</v>
      </c>
      <c r="D496" s="119">
        <v>133</v>
      </c>
      <c r="E496" s="119">
        <v>130.05000000000001</v>
      </c>
      <c r="F496" s="119">
        <v>130.75</v>
      </c>
      <c r="G496" s="119">
        <v>130.75</v>
      </c>
      <c r="H496" s="119">
        <v>131</v>
      </c>
      <c r="I496" s="119">
        <v>1537210</v>
      </c>
      <c r="J496" s="119">
        <v>202359253</v>
      </c>
      <c r="K496" s="121">
        <v>43158</v>
      </c>
      <c r="L496" s="119">
        <v>9030</v>
      </c>
      <c r="M496" s="119" t="s">
        <v>939</v>
      </c>
    </row>
    <row r="497" spans="1:13">
      <c r="A497" s="119" t="s">
        <v>182</v>
      </c>
      <c r="B497" s="119" t="s">
        <v>395</v>
      </c>
      <c r="C497" s="119">
        <v>6780.05</v>
      </c>
      <c r="D497" s="119">
        <v>6800</v>
      </c>
      <c r="E497" s="119">
        <v>6702.05</v>
      </c>
      <c r="F497" s="119">
        <v>6733.85</v>
      </c>
      <c r="G497" s="119">
        <v>6725</v>
      </c>
      <c r="H497" s="119">
        <v>6780.05</v>
      </c>
      <c r="I497" s="119">
        <v>6753</v>
      </c>
      <c r="J497" s="119">
        <v>45658601.700000003</v>
      </c>
      <c r="K497" s="121">
        <v>43158</v>
      </c>
      <c r="L497" s="119">
        <v>1929</v>
      </c>
      <c r="M497" s="119" t="s">
        <v>940</v>
      </c>
    </row>
    <row r="498" spans="1:13">
      <c r="A498" s="119" t="s">
        <v>199</v>
      </c>
      <c r="B498" s="119" t="s">
        <v>395</v>
      </c>
      <c r="C498" s="119">
        <v>202.7</v>
      </c>
      <c r="D498" s="119">
        <v>205.3</v>
      </c>
      <c r="E498" s="119">
        <v>201.8</v>
      </c>
      <c r="F498" s="119">
        <v>204.45</v>
      </c>
      <c r="G498" s="119">
        <v>204.25</v>
      </c>
      <c r="H498" s="119">
        <v>201.45</v>
      </c>
      <c r="I498" s="119">
        <v>461956</v>
      </c>
      <c r="J498" s="119">
        <v>94044472.950000003</v>
      </c>
      <c r="K498" s="121">
        <v>43158</v>
      </c>
      <c r="L498" s="119">
        <v>11145</v>
      </c>
      <c r="M498" s="119" t="s">
        <v>941</v>
      </c>
    </row>
    <row r="499" spans="1:13">
      <c r="A499" s="119" t="s">
        <v>2661</v>
      </c>
      <c r="B499" s="119" t="s">
        <v>395</v>
      </c>
      <c r="C499" s="119">
        <v>47.1</v>
      </c>
      <c r="D499" s="119">
        <v>48.9</v>
      </c>
      <c r="E499" s="119">
        <v>45.5</v>
      </c>
      <c r="F499" s="119">
        <v>48.05</v>
      </c>
      <c r="G499" s="119">
        <v>47.9</v>
      </c>
      <c r="H499" s="119">
        <v>46.85</v>
      </c>
      <c r="I499" s="119">
        <v>429163</v>
      </c>
      <c r="J499" s="119">
        <v>20513373.300000001</v>
      </c>
      <c r="K499" s="121">
        <v>43158</v>
      </c>
      <c r="L499" s="119">
        <v>2811</v>
      </c>
      <c r="M499" s="119" t="s">
        <v>2662</v>
      </c>
    </row>
    <row r="500" spans="1:13">
      <c r="A500" s="119" t="s">
        <v>942</v>
      </c>
      <c r="B500" s="119" t="s">
        <v>395</v>
      </c>
      <c r="C500" s="119">
        <v>13.05</v>
      </c>
      <c r="D500" s="119">
        <v>13.15</v>
      </c>
      <c r="E500" s="119">
        <v>12.9</v>
      </c>
      <c r="F500" s="119">
        <v>13</v>
      </c>
      <c r="G500" s="119">
        <v>13.05</v>
      </c>
      <c r="H500" s="119">
        <v>13.15</v>
      </c>
      <c r="I500" s="119">
        <v>67699</v>
      </c>
      <c r="J500" s="119">
        <v>879995.3</v>
      </c>
      <c r="K500" s="121">
        <v>43158</v>
      </c>
      <c r="L500" s="119">
        <v>211</v>
      </c>
      <c r="M500" s="119" t="s">
        <v>943</v>
      </c>
    </row>
    <row r="501" spans="1:13">
      <c r="A501" s="119" t="s">
        <v>944</v>
      </c>
      <c r="B501" s="119" t="s">
        <v>395</v>
      </c>
      <c r="C501" s="119">
        <v>5.2</v>
      </c>
      <c r="D501" s="119">
        <v>5.25</v>
      </c>
      <c r="E501" s="119">
        <v>5.05</v>
      </c>
      <c r="F501" s="119">
        <v>5.2</v>
      </c>
      <c r="G501" s="119">
        <v>5.25</v>
      </c>
      <c r="H501" s="119">
        <v>5.15</v>
      </c>
      <c r="I501" s="119">
        <v>3278891</v>
      </c>
      <c r="J501" s="119">
        <v>16944035</v>
      </c>
      <c r="K501" s="121">
        <v>43158</v>
      </c>
      <c r="L501" s="119">
        <v>921</v>
      </c>
      <c r="M501" s="119" t="s">
        <v>945</v>
      </c>
    </row>
    <row r="502" spans="1:13">
      <c r="A502" s="119" t="s">
        <v>2297</v>
      </c>
      <c r="B502" s="119" t="s">
        <v>395</v>
      </c>
      <c r="C502" s="119">
        <v>15.95</v>
      </c>
      <c r="D502" s="119">
        <v>16.25</v>
      </c>
      <c r="E502" s="119">
        <v>15.3</v>
      </c>
      <c r="F502" s="119">
        <v>15.9</v>
      </c>
      <c r="G502" s="119">
        <v>15.9</v>
      </c>
      <c r="H502" s="119">
        <v>16.05</v>
      </c>
      <c r="I502" s="119">
        <v>29961</v>
      </c>
      <c r="J502" s="119">
        <v>475066.15</v>
      </c>
      <c r="K502" s="121">
        <v>43158</v>
      </c>
      <c r="L502" s="119">
        <v>212</v>
      </c>
      <c r="M502" s="119" t="s">
        <v>2298</v>
      </c>
    </row>
    <row r="503" spans="1:13">
      <c r="A503" s="119" t="s">
        <v>3148</v>
      </c>
      <c r="B503" s="119" t="s">
        <v>395</v>
      </c>
      <c r="C503" s="119">
        <v>19.600000000000001</v>
      </c>
      <c r="D503" s="119">
        <v>20</v>
      </c>
      <c r="E503" s="119">
        <v>19.2</v>
      </c>
      <c r="F503" s="119">
        <v>19.5</v>
      </c>
      <c r="G503" s="119">
        <v>19.5</v>
      </c>
      <c r="H503" s="119">
        <v>20.05</v>
      </c>
      <c r="I503" s="119">
        <v>3387</v>
      </c>
      <c r="J503" s="119">
        <v>65671</v>
      </c>
      <c r="K503" s="121">
        <v>43158</v>
      </c>
      <c r="L503" s="119">
        <v>15</v>
      </c>
      <c r="M503" s="119" t="s">
        <v>3149</v>
      </c>
    </row>
    <row r="504" spans="1:13">
      <c r="A504" s="119" t="s">
        <v>2558</v>
      </c>
      <c r="B504" s="119" t="s">
        <v>395</v>
      </c>
      <c r="C504" s="119">
        <v>163.55000000000001</v>
      </c>
      <c r="D504" s="119">
        <v>165.3</v>
      </c>
      <c r="E504" s="119">
        <v>162.15</v>
      </c>
      <c r="F504" s="119">
        <v>164.55</v>
      </c>
      <c r="G504" s="119">
        <v>164.1</v>
      </c>
      <c r="H504" s="119">
        <v>163.30000000000001</v>
      </c>
      <c r="I504" s="119">
        <v>29660</v>
      </c>
      <c r="J504" s="119">
        <v>4879180.95</v>
      </c>
      <c r="K504" s="121">
        <v>43158</v>
      </c>
      <c r="L504" s="119">
        <v>673</v>
      </c>
      <c r="M504" s="119" t="s">
        <v>2559</v>
      </c>
    </row>
    <row r="505" spans="1:13">
      <c r="A505" s="119" t="s">
        <v>946</v>
      </c>
      <c r="B505" s="119" t="s">
        <v>395</v>
      </c>
      <c r="C505" s="119">
        <v>120.3</v>
      </c>
      <c r="D505" s="119">
        <v>121.55</v>
      </c>
      <c r="E505" s="119">
        <v>118.6</v>
      </c>
      <c r="F505" s="119">
        <v>120.65</v>
      </c>
      <c r="G505" s="119">
        <v>120.35</v>
      </c>
      <c r="H505" s="119">
        <v>120.6</v>
      </c>
      <c r="I505" s="119">
        <v>40155</v>
      </c>
      <c r="J505" s="119">
        <v>4821491.75</v>
      </c>
      <c r="K505" s="121">
        <v>43158</v>
      </c>
      <c r="L505" s="119">
        <v>859</v>
      </c>
      <c r="M505" s="119" t="s">
        <v>947</v>
      </c>
    </row>
    <row r="506" spans="1:13">
      <c r="A506" s="119" t="s">
        <v>948</v>
      </c>
      <c r="B506" s="119" t="s">
        <v>395</v>
      </c>
      <c r="C506" s="119">
        <v>765.1</v>
      </c>
      <c r="D506" s="119">
        <v>766.45</v>
      </c>
      <c r="E506" s="119">
        <v>745</v>
      </c>
      <c r="F506" s="119">
        <v>751.3</v>
      </c>
      <c r="G506" s="119">
        <v>745.45</v>
      </c>
      <c r="H506" s="119">
        <v>761</v>
      </c>
      <c r="I506" s="119">
        <v>60088</v>
      </c>
      <c r="J506" s="119">
        <v>45493462.100000001</v>
      </c>
      <c r="K506" s="121">
        <v>43158</v>
      </c>
      <c r="L506" s="119">
        <v>2626</v>
      </c>
      <c r="M506" s="119" t="s">
        <v>949</v>
      </c>
    </row>
    <row r="507" spans="1:13">
      <c r="A507" s="119" t="s">
        <v>2206</v>
      </c>
      <c r="B507" s="119" t="s">
        <v>395</v>
      </c>
      <c r="C507" s="119">
        <v>228.75</v>
      </c>
      <c r="D507" s="119">
        <v>230.25</v>
      </c>
      <c r="E507" s="119">
        <v>224.2</v>
      </c>
      <c r="F507" s="119">
        <v>226.7</v>
      </c>
      <c r="G507" s="119">
        <v>226</v>
      </c>
      <c r="H507" s="119">
        <v>225.75</v>
      </c>
      <c r="I507" s="119">
        <v>4968</v>
      </c>
      <c r="J507" s="119">
        <v>1131809.2</v>
      </c>
      <c r="K507" s="121">
        <v>43158</v>
      </c>
      <c r="L507" s="119">
        <v>148</v>
      </c>
      <c r="M507" s="119" t="s">
        <v>2207</v>
      </c>
    </row>
    <row r="508" spans="1:13">
      <c r="A508" s="119" t="s">
        <v>950</v>
      </c>
      <c r="B508" s="119" t="s">
        <v>395</v>
      </c>
      <c r="C508" s="119">
        <v>779.75</v>
      </c>
      <c r="D508" s="119">
        <v>786.65</v>
      </c>
      <c r="E508" s="119">
        <v>767</v>
      </c>
      <c r="F508" s="119">
        <v>774.4</v>
      </c>
      <c r="G508" s="119">
        <v>784.05</v>
      </c>
      <c r="H508" s="119">
        <v>773.05</v>
      </c>
      <c r="I508" s="119">
        <v>24690</v>
      </c>
      <c r="J508" s="119">
        <v>19155379.399999999</v>
      </c>
      <c r="K508" s="121">
        <v>43158</v>
      </c>
      <c r="L508" s="119">
        <v>1242</v>
      </c>
      <c r="M508" s="119" t="s">
        <v>951</v>
      </c>
    </row>
    <row r="509" spans="1:13">
      <c r="A509" s="119" t="s">
        <v>952</v>
      </c>
      <c r="B509" s="119" t="s">
        <v>395</v>
      </c>
      <c r="C509" s="119">
        <v>869.6</v>
      </c>
      <c r="D509" s="119">
        <v>904</v>
      </c>
      <c r="E509" s="119">
        <v>862</v>
      </c>
      <c r="F509" s="119">
        <v>895.2</v>
      </c>
      <c r="G509" s="119">
        <v>885.2</v>
      </c>
      <c r="H509" s="119">
        <v>863.25</v>
      </c>
      <c r="I509" s="119">
        <v>97385</v>
      </c>
      <c r="J509" s="119">
        <v>86548641.650000006</v>
      </c>
      <c r="K509" s="121">
        <v>43158</v>
      </c>
      <c r="L509" s="119">
        <v>4245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990.3</v>
      </c>
      <c r="D510" s="119">
        <v>1015</v>
      </c>
      <c r="E510" s="119">
        <v>990</v>
      </c>
      <c r="F510" s="119">
        <v>994.85</v>
      </c>
      <c r="G510" s="119">
        <v>991.15</v>
      </c>
      <c r="H510" s="119">
        <v>999.25</v>
      </c>
      <c r="I510" s="119">
        <v>27232</v>
      </c>
      <c r="J510" s="119">
        <v>27088296.899999999</v>
      </c>
      <c r="K510" s="121">
        <v>43158</v>
      </c>
      <c r="L510" s="119">
        <v>437</v>
      </c>
      <c r="M510" s="119" t="s">
        <v>955</v>
      </c>
    </row>
    <row r="511" spans="1:13">
      <c r="A511" s="119" t="s">
        <v>956</v>
      </c>
      <c r="B511" s="119" t="s">
        <v>395</v>
      </c>
      <c r="C511" s="119">
        <v>84.7</v>
      </c>
      <c r="D511" s="119">
        <v>84.7</v>
      </c>
      <c r="E511" s="119">
        <v>81.05</v>
      </c>
      <c r="F511" s="119">
        <v>81.3</v>
      </c>
      <c r="G511" s="119">
        <v>81.400000000000006</v>
      </c>
      <c r="H511" s="119">
        <v>83.3</v>
      </c>
      <c r="I511" s="119">
        <v>20268</v>
      </c>
      <c r="J511" s="119">
        <v>1663712.75</v>
      </c>
      <c r="K511" s="121">
        <v>43158</v>
      </c>
      <c r="L511" s="119">
        <v>257</v>
      </c>
      <c r="M511" s="119" t="s">
        <v>957</v>
      </c>
    </row>
    <row r="512" spans="1:13">
      <c r="A512" s="119" t="s">
        <v>958</v>
      </c>
      <c r="B512" s="119" t="s">
        <v>395</v>
      </c>
      <c r="C512" s="119">
        <v>81.099999999999994</v>
      </c>
      <c r="D512" s="119">
        <v>81.099999999999994</v>
      </c>
      <c r="E512" s="119">
        <v>79.099999999999994</v>
      </c>
      <c r="F512" s="119">
        <v>79.45</v>
      </c>
      <c r="G512" s="119">
        <v>79.599999999999994</v>
      </c>
      <c r="H512" s="119">
        <v>80.3</v>
      </c>
      <c r="I512" s="119">
        <v>30286</v>
      </c>
      <c r="J512" s="119">
        <v>2415935.7000000002</v>
      </c>
      <c r="K512" s="121">
        <v>43158</v>
      </c>
      <c r="L512" s="119">
        <v>176</v>
      </c>
      <c r="M512" s="119" t="s">
        <v>2368</v>
      </c>
    </row>
    <row r="513" spans="1:13">
      <c r="A513" s="119" t="s">
        <v>3150</v>
      </c>
      <c r="B513" s="119" t="s">
        <v>395</v>
      </c>
      <c r="C513" s="119">
        <v>17.2</v>
      </c>
      <c r="D513" s="119">
        <v>17.3</v>
      </c>
      <c r="E513" s="119">
        <v>16.75</v>
      </c>
      <c r="F513" s="119">
        <v>17.149999999999999</v>
      </c>
      <c r="G513" s="119">
        <v>17.100000000000001</v>
      </c>
      <c r="H513" s="119">
        <v>17.100000000000001</v>
      </c>
      <c r="I513" s="119">
        <v>2452550</v>
      </c>
      <c r="J513" s="119">
        <v>41692391</v>
      </c>
      <c r="K513" s="121">
        <v>43158</v>
      </c>
      <c r="L513" s="119">
        <v>2403</v>
      </c>
      <c r="M513" s="119" t="s">
        <v>3151</v>
      </c>
    </row>
    <row r="514" spans="1:13">
      <c r="A514" s="119" t="s">
        <v>959</v>
      </c>
      <c r="B514" s="119" t="s">
        <v>395</v>
      </c>
      <c r="C514" s="119">
        <v>951.95</v>
      </c>
      <c r="D514" s="119">
        <v>955.05</v>
      </c>
      <c r="E514" s="119">
        <v>940.05</v>
      </c>
      <c r="F514" s="119">
        <v>950</v>
      </c>
      <c r="G514" s="119">
        <v>950</v>
      </c>
      <c r="H514" s="119">
        <v>944.7</v>
      </c>
      <c r="I514" s="119">
        <v>3401</v>
      </c>
      <c r="J514" s="119">
        <v>3227734.95</v>
      </c>
      <c r="K514" s="121">
        <v>43158</v>
      </c>
      <c r="L514" s="119">
        <v>316</v>
      </c>
      <c r="M514" s="119" t="s">
        <v>960</v>
      </c>
    </row>
    <row r="515" spans="1:13">
      <c r="A515" s="119" t="s">
        <v>3152</v>
      </c>
      <c r="B515" s="119" t="s">
        <v>395</v>
      </c>
      <c r="C515" s="119">
        <v>85.25</v>
      </c>
      <c r="D515" s="119">
        <v>86.05</v>
      </c>
      <c r="E515" s="119">
        <v>82.3</v>
      </c>
      <c r="F515" s="119">
        <v>84.6</v>
      </c>
      <c r="G515" s="119">
        <v>84.4</v>
      </c>
      <c r="H515" s="119">
        <v>85.1</v>
      </c>
      <c r="I515" s="119">
        <v>49821</v>
      </c>
      <c r="J515" s="119">
        <v>4188026.1</v>
      </c>
      <c r="K515" s="121">
        <v>43158</v>
      </c>
      <c r="L515" s="119">
        <v>520</v>
      </c>
      <c r="M515" s="119" t="s">
        <v>3153</v>
      </c>
    </row>
    <row r="516" spans="1:13">
      <c r="A516" s="119" t="s">
        <v>961</v>
      </c>
      <c r="B516" s="119" t="s">
        <v>395</v>
      </c>
      <c r="C516" s="119">
        <v>38.25</v>
      </c>
      <c r="D516" s="119">
        <v>38.700000000000003</v>
      </c>
      <c r="E516" s="119">
        <v>37.5</v>
      </c>
      <c r="F516" s="119">
        <v>37.549999999999997</v>
      </c>
      <c r="G516" s="119">
        <v>37.6</v>
      </c>
      <c r="H516" s="119">
        <v>38.049999999999997</v>
      </c>
      <c r="I516" s="119">
        <v>174151</v>
      </c>
      <c r="J516" s="119">
        <v>6608238.5999999996</v>
      </c>
      <c r="K516" s="121">
        <v>43158</v>
      </c>
      <c r="L516" s="119">
        <v>927</v>
      </c>
      <c r="M516" s="119" t="s">
        <v>962</v>
      </c>
    </row>
    <row r="517" spans="1:13">
      <c r="A517" s="119" t="s">
        <v>963</v>
      </c>
      <c r="B517" s="119" t="s">
        <v>395</v>
      </c>
      <c r="C517" s="119">
        <v>783</v>
      </c>
      <c r="D517" s="119">
        <v>783</v>
      </c>
      <c r="E517" s="119">
        <v>765</v>
      </c>
      <c r="F517" s="119">
        <v>767</v>
      </c>
      <c r="G517" s="119">
        <v>767.8</v>
      </c>
      <c r="H517" s="119">
        <v>773.2</v>
      </c>
      <c r="I517" s="119">
        <v>6382</v>
      </c>
      <c r="J517" s="119">
        <v>4925337.3499999996</v>
      </c>
      <c r="K517" s="121">
        <v>43158</v>
      </c>
      <c r="L517" s="119">
        <v>756</v>
      </c>
      <c r="M517" s="119" t="s">
        <v>964</v>
      </c>
    </row>
    <row r="518" spans="1:13">
      <c r="A518" s="119" t="s">
        <v>74</v>
      </c>
      <c r="B518" s="119" t="s">
        <v>395</v>
      </c>
      <c r="C518" s="119">
        <v>514.5</v>
      </c>
      <c r="D518" s="119">
        <v>519.9</v>
      </c>
      <c r="E518" s="119">
        <v>507.7</v>
      </c>
      <c r="F518" s="119">
        <v>512.1</v>
      </c>
      <c r="G518" s="119">
        <v>512.25</v>
      </c>
      <c r="H518" s="119">
        <v>513.04999999999995</v>
      </c>
      <c r="I518" s="119">
        <v>738023</v>
      </c>
      <c r="J518" s="119">
        <v>379129244.14999998</v>
      </c>
      <c r="K518" s="121">
        <v>43158</v>
      </c>
      <c r="L518" s="119">
        <v>13753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57.4</v>
      </c>
      <c r="D519" s="119">
        <v>57.55</v>
      </c>
      <c r="E519" s="119">
        <v>56</v>
      </c>
      <c r="F519" s="119">
        <v>56.4</v>
      </c>
      <c r="G519" s="119">
        <v>56.35</v>
      </c>
      <c r="H519" s="119">
        <v>57.05</v>
      </c>
      <c r="I519" s="119">
        <v>203553</v>
      </c>
      <c r="J519" s="119">
        <v>11515023.25</v>
      </c>
      <c r="K519" s="121">
        <v>43158</v>
      </c>
      <c r="L519" s="119">
        <v>1458</v>
      </c>
      <c r="M519" s="119" t="s">
        <v>967</v>
      </c>
    </row>
    <row r="520" spans="1:13">
      <c r="A520" s="119" t="s">
        <v>2663</v>
      </c>
      <c r="B520" s="119" t="s">
        <v>395</v>
      </c>
      <c r="C520" s="119">
        <v>44</v>
      </c>
      <c r="D520" s="119">
        <v>45</v>
      </c>
      <c r="E520" s="119">
        <v>41.2</v>
      </c>
      <c r="F520" s="119">
        <v>42.9</v>
      </c>
      <c r="G520" s="119">
        <v>43</v>
      </c>
      <c r="H520" s="119">
        <v>44</v>
      </c>
      <c r="I520" s="119">
        <v>83797</v>
      </c>
      <c r="J520" s="119">
        <v>3563059.25</v>
      </c>
      <c r="K520" s="121">
        <v>43158</v>
      </c>
      <c r="L520" s="119">
        <v>739</v>
      </c>
      <c r="M520" s="119" t="s">
        <v>2664</v>
      </c>
    </row>
    <row r="521" spans="1:13">
      <c r="A521" s="119" t="s">
        <v>968</v>
      </c>
      <c r="B521" s="119" t="s">
        <v>395</v>
      </c>
      <c r="C521" s="119">
        <v>34.6</v>
      </c>
      <c r="D521" s="119">
        <v>34.65</v>
      </c>
      <c r="E521" s="119">
        <v>33.799999999999997</v>
      </c>
      <c r="F521" s="119">
        <v>33.950000000000003</v>
      </c>
      <c r="G521" s="119">
        <v>33.9</v>
      </c>
      <c r="H521" s="119">
        <v>34.299999999999997</v>
      </c>
      <c r="I521" s="119">
        <v>3327152</v>
      </c>
      <c r="J521" s="119">
        <v>113583065</v>
      </c>
      <c r="K521" s="121">
        <v>43158</v>
      </c>
      <c r="L521" s="119">
        <v>5499</v>
      </c>
      <c r="M521" s="119" t="s">
        <v>969</v>
      </c>
    </row>
    <row r="522" spans="1:13">
      <c r="A522" s="119" t="s">
        <v>970</v>
      </c>
      <c r="B522" s="119" t="s">
        <v>395</v>
      </c>
      <c r="C522" s="119">
        <v>306.3</v>
      </c>
      <c r="D522" s="119">
        <v>306.45</v>
      </c>
      <c r="E522" s="119">
        <v>299.64999999999998</v>
      </c>
      <c r="F522" s="119">
        <v>301.14999999999998</v>
      </c>
      <c r="G522" s="119">
        <v>302.45</v>
      </c>
      <c r="H522" s="119">
        <v>307.45</v>
      </c>
      <c r="I522" s="119">
        <v>6757</v>
      </c>
      <c r="J522" s="119">
        <v>2050284.25</v>
      </c>
      <c r="K522" s="121">
        <v>43158</v>
      </c>
      <c r="L522" s="119">
        <v>216</v>
      </c>
      <c r="M522" s="119" t="s">
        <v>971</v>
      </c>
    </row>
    <row r="523" spans="1:13">
      <c r="A523" s="119" t="s">
        <v>973</v>
      </c>
      <c r="B523" s="119" t="s">
        <v>395</v>
      </c>
      <c r="C523" s="119">
        <v>63.4</v>
      </c>
      <c r="D523" s="119">
        <v>64.8</v>
      </c>
      <c r="E523" s="119">
        <v>62.55</v>
      </c>
      <c r="F523" s="119">
        <v>64.05</v>
      </c>
      <c r="G523" s="119">
        <v>63.85</v>
      </c>
      <c r="H523" s="119">
        <v>63.1</v>
      </c>
      <c r="I523" s="119">
        <v>5063466</v>
      </c>
      <c r="J523" s="119">
        <v>323063289.55000001</v>
      </c>
      <c r="K523" s="121">
        <v>43158</v>
      </c>
      <c r="L523" s="119">
        <v>14649</v>
      </c>
      <c r="M523" s="119" t="s">
        <v>974</v>
      </c>
    </row>
    <row r="524" spans="1:13">
      <c r="A524" s="119" t="s">
        <v>75</v>
      </c>
      <c r="B524" s="119" t="s">
        <v>395</v>
      </c>
      <c r="C524" s="119">
        <v>953</v>
      </c>
      <c r="D524" s="119">
        <v>958.6</v>
      </c>
      <c r="E524" s="119">
        <v>944</v>
      </c>
      <c r="F524" s="119">
        <v>949.9</v>
      </c>
      <c r="G524" s="119">
        <v>952</v>
      </c>
      <c r="H524" s="119">
        <v>946.05</v>
      </c>
      <c r="I524" s="119">
        <v>1439714</v>
      </c>
      <c r="J524" s="119">
        <v>1368710409.3</v>
      </c>
      <c r="K524" s="121">
        <v>43158</v>
      </c>
      <c r="L524" s="119">
        <v>48870</v>
      </c>
      <c r="M524" s="119" t="s">
        <v>975</v>
      </c>
    </row>
    <row r="525" spans="1:13">
      <c r="A525" s="119" t="s">
        <v>76</v>
      </c>
      <c r="B525" s="119" t="s">
        <v>395</v>
      </c>
      <c r="C525" s="119">
        <v>1850</v>
      </c>
      <c r="D525" s="119">
        <v>1851</v>
      </c>
      <c r="E525" s="119">
        <v>1819.05</v>
      </c>
      <c r="F525" s="119">
        <v>1828.65</v>
      </c>
      <c r="G525" s="119">
        <v>1824.9</v>
      </c>
      <c r="H525" s="119">
        <v>1843.25</v>
      </c>
      <c r="I525" s="119">
        <v>2558313</v>
      </c>
      <c r="J525" s="119">
        <v>4683256585.75</v>
      </c>
      <c r="K525" s="121">
        <v>43158</v>
      </c>
      <c r="L525" s="119">
        <v>100248</v>
      </c>
      <c r="M525" s="119" t="s">
        <v>976</v>
      </c>
    </row>
    <row r="526" spans="1:13">
      <c r="A526" s="119" t="s">
        <v>77</v>
      </c>
      <c r="B526" s="119" t="s">
        <v>395</v>
      </c>
      <c r="C526" s="119">
        <v>1914.75</v>
      </c>
      <c r="D526" s="119">
        <v>1921.75</v>
      </c>
      <c r="E526" s="119">
        <v>1900</v>
      </c>
      <c r="F526" s="119">
        <v>1902.55</v>
      </c>
      <c r="G526" s="119">
        <v>1900.5</v>
      </c>
      <c r="H526" s="119">
        <v>1911.55</v>
      </c>
      <c r="I526" s="119">
        <v>1196832</v>
      </c>
      <c r="J526" s="119">
        <v>2284446196.5999999</v>
      </c>
      <c r="K526" s="121">
        <v>43158</v>
      </c>
      <c r="L526" s="119">
        <v>26645</v>
      </c>
      <c r="M526" s="119" t="s">
        <v>977</v>
      </c>
    </row>
    <row r="527" spans="1:13">
      <c r="A527" s="119" t="s">
        <v>2895</v>
      </c>
      <c r="B527" s="119" t="s">
        <v>395</v>
      </c>
      <c r="C527" s="119">
        <v>467.9</v>
      </c>
      <c r="D527" s="119">
        <v>477.8</v>
      </c>
      <c r="E527" s="119">
        <v>460</v>
      </c>
      <c r="F527" s="119">
        <v>469</v>
      </c>
      <c r="G527" s="119">
        <v>470</v>
      </c>
      <c r="H527" s="119">
        <v>468.3</v>
      </c>
      <c r="I527" s="119">
        <v>1378658</v>
      </c>
      <c r="J527" s="119">
        <v>645323676.95000005</v>
      </c>
      <c r="K527" s="121">
        <v>43158</v>
      </c>
      <c r="L527" s="119">
        <v>31705</v>
      </c>
      <c r="M527" s="119" t="s">
        <v>2896</v>
      </c>
    </row>
    <row r="528" spans="1:13">
      <c r="A528" s="119" t="s">
        <v>2773</v>
      </c>
      <c r="B528" s="119" t="s">
        <v>395</v>
      </c>
      <c r="C528" s="119">
        <v>2808</v>
      </c>
      <c r="D528" s="119">
        <v>2813.95</v>
      </c>
      <c r="E528" s="119">
        <v>2802.15</v>
      </c>
      <c r="F528" s="119">
        <v>2806.2</v>
      </c>
      <c r="G528" s="119">
        <v>2805</v>
      </c>
      <c r="H528" s="119">
        <v>2814.8</v>
      </c>
      <c r="I528" s="119">
        <v>575</v>
      </c>
      <c r="J528" s="119">
        <v>1613126.2</v>
      </c>
      <c r="K528" s="121">
        <v>43158</v>
      </c>
      <c r="L528" s="119">
        <v>82</v>
      </c>
      <c r="M528" s="119" t="s">
        <v>2774</v>
      </c>
    </row>
    <row r="529" spans="1:13">
      <c r="A529" s="119" t="s">
        <v>978</v>
      </c>
      <c r="B529" s="119" t="s">
        <v>395</v>
      </c>
      <c r="C529" s="119">
        <v>1086.5999999999999</v>
      </c>
      <c r="D529" s="119">
        <v>1086.5999999999999</v>
      </c>
      <c r="E529" s="119">
        <v>1077.71</v>
      </c>
      <c r="F529" s="119">
        <v>1078</v>
      </c>
      <c r="G529" s="119">
        <v>1078</v>
      </c>
      <c r="H529" s="119">
        <v>1081.69</v>
      </c>
      <c r="I529" s="119">
        <v>92</v>
      </c>
      <c r="J529" s="119">
        <v>99422.18</v>
      </c>
      <c r="K529" s="121">
        <v>43158</v>
      </c>
      <c r="L529" s="119">
        <v>20</v>
      </c>
      <c r="M529" s="119" t="s">
        <v>979</v>
      </c>
    </row>
    <row r="530" spans="1:13">
      <c r="A530" s="119" t="s">
        <v>2993</v>
      </c>
      <c r="B530" s="119" t="s">
        <v>395</v>
      </c>
      <c r="C530" s="119">
        <v>3455.1</v>
      </c>
      <c r="D530" s="119">
        <v>3550</v>
      </c>
      <c r="E530" s="119">
        <v>3430.5</v>
      </c>
      <c r="F530" s="119">
        <v>3550</v>
      </c>
      <c r="G530" s="119">
        <v>3550</v>
      </c>
      <c r="H530" s="119">
        <v>3550</v>
      </c>
      <c r="I530" s="119">
        <v>29</v>
      </c>
      <c r="J530" s="119">
        <v>101090.6</v>
      </c>
      <c r="K530" s="121">
        <v>43158</v>
      </c>
      <c r="L530" s="119">
        <v>8</v>
      </c>
      <c r="M530" s="119" t="s">
        <v>2994</v>
      </c>
    </row>
    <row r="531" spans="1:13">
      <c r="A531" s="119" t="s">
        <v>78</v>
      </c>
      <c r="B531" s="119" t="s">
        <v>395</v>
      </c>
      <c r="C531" s="119">
        <v>51.4</v>
      </c>
      <c r="D531" s="119">
        <v>51.55</v>
      </c>
      <c r="E531" s="119">
        <v>50.2</v>
      </c>
      <c r="F531" s="119">
        <v>50.5</v>
      </c>
      <c r="G531" s="119">
        <v>50.55</v>
      </c>
      <c r="H531" s="119">
        <v>50.85</v>
      </c>
      <c r="I531" s="119">
        <v>7004355</v>
      </c>
      <c r="J531" s="119">
        <v>354774885.44999999</v>
      </c>
      <c r="K531" s="121">
        <v>43158</v>
      </c>
      <c r="L531" s="119">
        <v>19939</v>
      </c>
      <c r="M531" s="119" t="s">
        <v>980</v>
      </c>
    </row>
    <row r="532" spans="1:13">
      <c r="A532" s="119" t="s">
        <v>981</v>
      </c>
      <c r="B532" s="119" t="s">
        <v>395</v>
      </c>
      <c r="C532" s="119">
        <v>2613.6</v>
      </c>
      <c r="D532" s="119">
        <v>2823.9</v>
      </c>
      <c r="E532" s="119">
        <v>2613.6</v>
      </c>
      <c r="F532" s="119">
        <v>2788.85</v>
      </c>
      <c r="G532" s="119">
        <v>2788</v>
      </c>
      <c r="H532" s="119">
        <v>2587.25</v>
      </c>
      <c r="I532" s="119">
        <v>1177341</v>
      </c>
      <c r="J532" s="119">
        <v>3250472624.8000002</v>
      </c>
      <c r="K532" s="121">
        <v>43158</v>
      </c>
      <c r="L532" s="119">
        <v>85156</v>
      </c>
      <c r="M532" s="119" t="s">
        <v>982</v>
      </c>
    </row>
    <row r="533" spans="1:13">
      <c r="A533" s="119" t="s">
        <v>983</v>
      </c>
      <c r="B533" s="119" t="s">
        <v>395</v>
      </c>
      <c r="C533" s="119">
        <v>162.44999999999999</v>
      </c>
      <c r="D533" s="119">
        <v>162.44999999999999</v>
      </c>
      <c r="E533" s="119">
        <v>158.44999999999999</v>
      </c>
      <c r="F533" s="119">
        <v>159.30000000000001</v>
      </c>
      <c r="G533" s="119">
        <v>159.85</v>
      </c>
      <c r="H533" s="119">
        <v>160.85</v>
      </c>
      <c r="I533" s="119">
        <v>88400</v>
      </c>
      <c r="J533" s="119">
        <v>14112200.85</v>
      </c>
      <c r="K533" s="121">
        <v>43158</v>
      </c>
      <c r="L533" s="119">
        <v>1380</v>
      </c>
      <c r="M533" s="119" t="s">
        <v>984</v>
      </c>
    </row>
    <row r="534" spans="1:13">
      <c r="A534" s="119" t="s">
        <v>985</v>
      </c>
      <c r="B534" s="119" t="s">
        <v>395</v>
      </c>
      <c r="C534" s="119">
        <v>131.1</v>
      </c>
      <c r="D534" s="119">
        <v>132.05000000000001</v>
      </c>
      <c r="E534" s="119">
        <v>127</v>
      </c>
      <c r="F534" s="119">
        <v>127.7</v>
      </c>
      <c r="G534" s="119">
        <v>127.35</v>
      </c>
      <c r="H534" s="119">
        <v>130.1</v>
      </c>
      <c r="I534" s="119">
        <v>12273</v>
      </c>
      <c r="J534" s="119">
        <v>1579004.45</v>
      </c>
      <c r="K534" s="121">
        <v>43158</v>
      </c>
      <c r="L534" s="119">
        <v>211</v>
      </c>
      <c r="M534" s="119" t="s">
        <v>986</v>
      </c>
    </row>
    <row r="535" spans="1:13">
      <c r="A535" s="119" t="s">
        <v>987</v>
      </c>
      <c r="B535" s="119" t="s">
        <v>395</v>
      </c>
      <c r="C535" s="119">
        <v>676.3</v>
      </c>
      <c r="D535" s="119">
        <v>686</v>
      </c>
      <c r="E535" s="119">
        <v>671</v>
      </c>
      <c r="F535" s="119">
        <v>673</v>
      </c>
      <c r="G535" s="119">
        <v>672</v>
      </c>
      <c r="H535" s="119">
        <v>676.3</v>
      </c>
      <c r="I535" s="119">
        <v>11707</v>
      </c>
      <c r="J535" s="119">
        <v>7934939.25</v>
      </c>
      <c r="K535" s="121">
        <v>43158</v>
      </c>
      <c r="L535" s="119">
        <v>950</v>
      </c>
      <c r="M535" s="119" t="s">
        <v>2752</v>
      </c>
    </row>
    <row r="536" spans="1:13">
      <c r="A536" s="119" t="s">
        <v>79</v>
      </c>
      <c r="B536" s="119" t="s">
        <v>395</v>
      </c>
      <c r="C536" s="119">
        <v>3573.1</v>
      </c>
      <c r="D536" s="119">
        <v>3593.95</v>
      </c>
      <c r="E536" s="119">
        <v>3545</v>
      </c>
      <c r="F536" s="119">
        <v>3585.5</v>
      </c>
      <c r="G536" s="119">
        <v>3584.85</v>
      </c>
      <c r="H536" s="119">
        <v>3537.85</v>
      </c>
      <c r="I536" s="119">
        <v>320893</v>
      </c>
      <c r="J536" s="119">
        <v>1148091249.8499999</v>
      </c>
      <c r="K536" s="121">
        <v>43158</v>
      </c>
      <c r="L536" s="119">
        <v>55741</v>
      </c>
      <c r="M536" s="119" t="s">
        <v>988</v>
      </c>
    </row>
    <row r="537" spans="1:13">
      <c r="A537" s="119" t="s">
        <v>989</v>
      </c>
      <c r="B537" s="119" t="s">
        <v>395</v>
      </c>
      <c r="C537" s="119">
        <v>1634</v>
      </c>
      <c r="D537" s="119">
        <v>1639.95</v>
      </c>
      <c r="E537" s="119">
        <v>1599.4</v>
      </c>
      <c r="F537" s="119">
        <v>1630.2</v>
      </c>
      <c r="G537" s="119">
        <v>1638</v>
      </c>
      <c r="H537" s="119">
        <v>1606.25</v>
      </c>
      <c r="I537" s="119">
        <v>2819</v>
      </c>
      <c r="J537" s="119">
        <v>4567390.5999999996</v>
      </c>
      <c r="K537" s="121">
        <v>43158</v>
      </c>
      <c r="L537" s="119">
        <v>520</v>
      </c>
      <c r="M537" s="119" t="s">
        <v>990</v>
      </c>
    </row>
    <row r="538" spans="1:13">
      <c r="A538" s="119" t="s">
        <v>80</v>
      </c>
      <c r="B538" s="119" t="s">
        <v>395</v>
      </c>
      <c r="C538" s="119">
        <v>343</v>
      </c>
      <c r="D538" s="119">
        <v>348.2</v>
      </c>
      <c r="E538" s="119">
        <v>342.05</v>
      </c>
      <c r="F538" s="119">
        <v>346.05</v>
      </c>
      <c r="G538" s="119">
        <v>345.85</v>
      </c>
      <c r="H538" s="119">
        <v>344.85</v>
      </c>
      <c r="I538" s="119">
        <v>1191931</v>
      </c>
      <c r="J538" s="119">
        <v>411287715.35000002</v>
      </c>
      <c r="K538" s="121">
        <v>43158</v>
      </c>
      <c r="L538" s="119">
        <v>28556</v>
      </c>
      <c r="M538" s="119" t="s">
        <v>991</v>
      </c>
    </row>
    <row r="539" spans="1:13">
      <c r="A539" s="119" t="s">
        <v>992</v>
      </c>
      <c r="B539" s="119" t="s">
        <v>395</v>
      </c>
      <c r="C539" s="119">
        <v>29.5</v>
      </c>
      <c r="D539" s="119">
        <v>29.65</v>
      </c>
      <c r="E539" s="119">
        <v>28.6</v>
      </c>
      <c r="F539" s="119">
        <v>28.75</v>
      </c>
      <c r="G539" s="119">
        <v>28.75</v>
      </c>
      <c r="H539" s="119">
        <v>29.35</v>
      </c>
      <c r="I539" s="119">
        <v>3342917</v>
      </c>
      <c r="J539" s="119">
        <v>96891012.049999997</v>
      </c>
      <c r="K539" s="121">
        <v>43158</v>
      </c>
      <c r="L539" s="119">
        <v>4423</v>
      </c>
      <c r="M539" s="119" t="s">
        <v>993</v>
      </c>
    </row>
    <row r="540" spans="1:13">
      <c r="A540" s="119" t="s">
        <v>994</v>
      </c>
      <c r="B540" s="119" t="s">
        <v>395</v>
      </c>
      <c r="C540" s="119">
        <v>842.3</v>
      </c>
      <c r="D540" s="119">
        <v>875</v>
      </c>
      <c r="E540" s="119">
        <v>830.7</v>
      </c>
      <c r="F540" s="119">
        <v>863.1</v>
      </c>
      <c r="G540" s="119">
        <v>849.5</v>
      </c>
      <c r="H540" s="119">
        <v>836.55</v>
      </c>
      <c r="I540" s="119">
        <v>69412</v>
      </c>
      <c r="J540" s="119">
        <v>59370461.799999997</v>
      </c>
      <c r="K540" s="121">
        <v>43158</v>
      </c>
      <c r="L540" s="119">
        <v>7716</v>
      </c>
      <c r="M540" s="119" t="s">
        <v>995</v>
      </c>
    </row>
    <row r="541" spans="1:13">
      <c r="A541" s="119" t="s">
        <v>2308</v>
      </c>
      <c r="B541" s="119" t="s">
        <v>395</v>
      </c>
      <c r="C541" s="119">
        <v>11.35</v>
      </c>
      <c r="D541" s="119">
        <v>11.85</v>
      </c>
      <c r="E541" s="119">
        <v>11</v>
      </c>
      <c r="F541" s="119">
        <v>11.15</v>
      </c>
      <c r="G541" s="119">
        <v>11.25</v>
      </c>
      <c r="H541" s="119">
        <v>11.45</v>
      </c>
      <c r="I541" s="119">
        <v>100146</v>
      </c>
      <c r="J541" s="119">
        <v>1131971.7</v>
      </c>
      <c r="K541" s="121">
        <v>43158</v>
      </c>
      <c r="L541" s="119">
        <v>288</v>
      </c>
      <c r="M541" s="119" t="s">
        <v>2309</v>
      </c>
    </row>
    <row r="542" spans="1:13">
      <c r="A542" s="119" t="s">
        <v>996</v>
      </c>
      <c r="B542" s="119" t="s">
        <v>395</v>
      </c>
      <c r="C542" s="119">
        <v>248.9</v>
      </c>
      <c r="D542" s="119">
        <v>249.8</v>
      </c>
      <c r="E542" s="119">
        <v>243</v>
      </c>
      <c r="F542" s="119">
        <v>248.3</v>
      </c>
      <c r="G542" s="119">
        <v>248</v>
      </c>
      <c r="H542" s="119">
        <v>245.1</v>
      </c>
      <c r="I542" s="119">
        <v>189547</v>
      </c>
      <c r="J542" s="119">
        <v>46856028.200000003</v>
      </c>
      <c r="K542" s="121">
        <v>43158</v>
      </c>
      <c r="L542" s="119">
        <v>2138</v>
      </c>
      <c r="M542" s="119" t="s">
        <v>997</v>
      </c>
    </row>
    <row r="543" spans="1:13">
      <c r="A543" s="119" t="s">
        <v>998</v>
      </c>
      <c r="B543" s="119" t="s">
        <v>395</v>
      </c>
      <c r="C543" s="119">
        <v>1735</v>
      </c>
      <c r="D543" s="119">
        <v>1770</v>
      </c>
      <c r="E543" s="119">
        <v>1734.05</v>
      </c>
      <c r="F543" s="119">
        <v>1751.1</v>
      </c>
      <c r="G543" s="119">
        <v>1752</v>
      </c>
      <c r="H543" s="119">
        <v>1750</v>
      </c>
      <c r="I543" s="119">
        <v>3820</v>
      </c>
      <c r="J543" s="119">
        <v>6697723.3499999996</v>
      </c>
      <c r="K543" s="121">
        <v>43158</v>
      </c>
      <c r="L543" s="119">
        <v>712</v>
      </c>
      <c r="M543" s="119" t="s">
        <v>999</v>
      </c>
    </row>
    <row r="544" spans="1:13">
      <c r="A544" s="119" t="s">
        <v>2202</v>
      </c>
      <c r="B544" s="119" t="s">
        <v>395</v>
      </c>
      <c r="C544" s="119">
        <v>35.450000000000003</v>
      </c>
      <c r="D544" s="119">
        <v>35.5</v>
      </c>
      <c r="E544" s="119">
        <v>33.5</v>
      </c>
      <c r="F544" s="119">
        <v>33.75</v>
      </c>
      <c r="G544" s="119">
        <v>33.6</v>
      </c>
      <c r="H544" s="119">
        <v>34.950000000000003</v>
      </c>
      <c r="I544" s="119">
        <v>18827</v>
      </c>
      <c r="J544" s="119">
        <v>643639.55000000005</v>
      </c>
      <c r="K544" s="121">
        <v>43158</v>
      </c>
      <c r="L544" s="119">
        <v>216</v>
      </c>
      <c r="M544" s="119" t="s">
        <v>2203</v>
      </c>
    </row>
    <row r="545" spans="1:13">
      <c r="A545" s="119" t="s">
        <v>1000</v>
      </c>
      <c r="B545" s="119" t="s">
        <v>395</v>
      </c>
      <c r="C545" s="119">
        <v>359.25</v>
      </c>
      <c r="D545" s="119">
        <v>361.8</v>
      </c>
      <c r="E545" s="119">
        <v>351</v>
      </c>
      <c r="F545" s="119">
        <v>354.3</v>
      </c>
      <c r="G545" s="119">
        <v>355</v>
      </c>
      <c r="H545" s="119">
        <v>356.95</v>
      </c>
      <c r="I545" s="119">
        <v>167183</v>
      </c>
      <c r="J545" s="119">
        <v>59386546.200000003</v>
      </c>
      <c r="K545" s="121">
        <v>43158</v>
      </c>
      <c r="L545" s="119">
        <v>2772</v>
      </c>
      <c r="M545" s="119" t="s">
        <v>1001</v>
      </c>
    </row>
    <row r="546" spans="1:13">
      <c r="A546" s="119" t="s">
        <v>81</v>
      </c>
      <c r="B546" s="119" t="s">
        <v>395</v>
      </c>
      <c r="C546" s="119">
        <v>248.65</v>
      </c>
      <c r="D546" s="119">
        <v>249.9</v>
      </c>
      <c r="E546" s="119">
        <v>243.35</v>
      </c>
      <c r="F546" s="119">
        <v>244.3</v>
      </c>
      <c r="G546" s="119">
        <v>244.2</v>
      </c>
      <c r="H546" s="119">
        <v>246.2</v>
      </c>
      <c r="I546" s="119">
        <v>4805004</v>
      </c>
      <c r="J546" s="119">
        <v>1182947695.3</v>
      </c>
      <c r="K546" s="121">
        <v>43158</v>
      </c>
      <c r="L546" s="119">
        <v>31800</v>
      </c>
      <c r="M546" s="119" t="s">
        <v>1002</v>
      </c>
    </row>
    <row r="547" spans="1:13">
      <c r="A547" s="119" t="s">
        <v>1003</v>
      </c>
      <c r="B547" s="119" t="s">
        <v>395</v>
      </c>
      <c r="C547" s="119">
        <v>463</v>
      </c>
      <c r="D547" s="119">
        <v>474</v>
      </c>
      <c r="E547" s="119">
        <v>457</v>
      </c>
      <c r="F547" s="119">
        <v>461.7</v>
      </c>
      <c r="G547" s="119">
        <v>462.2</v>
      </c>
      <c r="H547" s="119">
        <v>464.15</v>
      </c>
      <c r="I547" s="119">
        <v>2440</v>
      </c>
      <c r="J547" s="119">
        <v>1127609.75</v>
      </c>
      <c r="K547" s="121">
        <v>43158</v>
      </c>
      <c r="L547" s="119">
        <v>215</v>
      </c>
      <c r="M547" s="119" t="s">
        <v>2487</v>
      </c>
    </row>
    <row r="548" spans="1:13">
      <c r="A548" s="119" t="s">
        <v>1004</v>
      </c>
      <c r="B548" s="119" t="s">
        <v>395</v>
      </c>
      <c r="C548" s="119">
        <v>74.849999999999994</v>
      </c>
      <c r="D548" s="119">
        <v>75.5</v>
      </c>
      <c r="E548" s="119">
        <v>73.650000000000006</v>
      </c>
      <c r="F548" s="119">
        <v>73.900000000000006</v>
      </c>
      <c r="G548" s="119">
        <v>73.900000000000006</v>
      </c>
      <c r="H548" s="119">
        <v>74.3</v>
      </c>
      <c r="I548" s="119">
        <v>1447206</v>
      </c>
      <c r="J548" s="119">
        <v>107889921.5</v>
      </c>
      <c r="K548" s="121">
        <v>43158</v>
      </c>
      <c r="L548" s="119">
        <v>6438</v>
      </c>
      <c r="M548" s="119" t="s">
        <v>1005</v>
      </c>
    </row>
    <row r="549" spans="1:13">
      <c r="A549" s="119" t="s">
        <v>3154</v>
      </c>
      <c r="B549" s="119" t="s">
        <v>395</v>
      </c>
      <c r="C549" s="119">
        <v>4.8499999999999996</v>
      </c>
      <c r="D549" s="119">
        <v>4.8499999999999996</v>
      </c>
      <c r="E549" s="119">
        <v>4.8499999999999996</v>
      </c>
      <c r="F549" s="119">
        <v>4.8499999999999996</v>
      </c>
      <c r="G549" s="119">
        <v>4.8499999999999996</v>
      </c>
      <c r="H549" s="119">
        <v>4.6500000000000004</v>
      </c>
      <c r="I549" s="119">
        <v>14130</v>
      </c>
      <c r="J549" s="119">
        <v>68530.5</v>
      </c>
      <c r="K549" s="121">
        <v>43158</v>
      </c>
      <c r="L549" s="119">
        <v>11</v>
      </c>
      <c r="M549" s="119" t="s">
        <v>3155</v>
      </c>
    </row>
    <row r="550" spans="1:13">
      <c r="A550" s="119" t="s">
        <v>2978</v>
      </c>
      <c r="B550" s="119" t="s">
        <v>395</v>
      </c>
      <c r="C550" s="119">
        <v>129.55000000000001</v>
      </c>
      <c r="D550" s="119">
        <v>129.55000000000001</v>
      </c>
      <c r="E550" s="119">
        <v>123.1</v>
      </c>
      <c r="F550" s="119">
        <v>124.1</v>
      </c>
      <c r="G550" s="119">
        <v>123.1</v>
      </c>
      <c r="H550" s="119">
        <v>126</v>
      </c>
      <c r="I550" s="119">
        <v>2082</v>
      </c>
      <c r="J550" s="119">
        <v>260783.45</v>
      </c>
      <c r="K550" s="121">
        <v>43158</v>
      </c>
      <c r="L550" s="119">
        <v>32</v>
      </c>
      <c r="M550" s="119" t="s">
        <v>2979</v>
      </c>
    </row>
    <row r="551" spans="1:13">
      <c r="A551" s="119" t="s">
        <v>1006</v>
      </c>
      <c r="B551" s="119" t="s">
        <v>395</v>
      </c>
      <c r="C551" s="119">
        <v>118.6</v>
      </c>
      <c r="D551" s="119">
        <v>123.4</v>
      </c>
      <c r="E551" s="119">
        <v>117.05</v>
      </c>
      <c r="F551" s="119">
        <v>122.2</v>
      </c>
      <c r="G551" s="119">
        <v>122.6</v>
      </c>
      <c r="H551" s="119">
        <v>118.45</v>
      </c>
      <c r="I551" s="119">
        <v>820840</v>
      </c>
      <c r="J551" s="119">
        <v>99410906.650000006</v>
      </c>
      <c r="K551" s="121">
        <v>43158</v>
      </c>
      <c r="L551" s="119">
        <v>7044</v>
      </c>
      <c r="M551" s="119" t="s">
        <v>1007</v>
      </c>
    </row>
    <row r="552" spans="1:13">
      <c r="A552" s="119" t="s">
        <v>82</v>
      </c>
      <c r="B552" s="119" t="s">
        <v>395</v>
      </c>
      <c r="C552" s="119">
        <v>394.65</v>
      </c>
      <c r="D552" s="119">
        <v>395.35</v>
      </c>
      <c r="E552" s="119">
        <v>388</v>
      </c>
      <c r="F552" s="119">
        <v>391.5</v>
      </c>
      <c r="G552" s="119">
        <v>391.9</v>
      </c>
      <c r="H552" s="119">
        <v>391.75</v>
      </c>
      <c r="I552" s="119">
        <v>2814935</v>
      </c>
      <c r="J552" s="119">
        <v>1101946146.8499999</v>
      </c>
      <c r="K552" s="121">
        <v>43158</v>
      </c>
      <c r="L552" s="119">
        <v>33516</v>
      </c>
      <c r="M552" s="119" t="s">
        <v>1008</v>
      </c>
    </row>
    <row r="553" spans="1:13">
      <c r="A553" s="119" t="s">
        <v>1009</v>
      </c>
      <c r="B553" s="119" t="s">
        <v>395</v>
      </c>
      <c r="C553" s="119">
        <v>840.95</v>
      </c>
      <c r="D553" s="119">
        <v>877</v>
      </c>
      <c r="E553" s="119">
        <v>821.8</v>
      </c>
      <c r="F553" s="119">
        <v>873.05</v>
      </c>
      <c r="G553" s="119">
        <v>870.55</v>
      </c>
      <c r="H553" s="119">
        <v>835.6</v>
      </c>
      <c r="I553" s="119">
        <v>33689</v>
      </c>
      <c r="J553" s="119">
        <v>28965652.850000001</v>
      </c>
      <c r="K553" s="121">
        <v>43158</v>
      </c>
      <c r="L553" s="119">
        <v>1381</v>
      </c>
      <c r="M553" s="119" t="s">
        <v>1010</v>
      </c>
    </row>
    <row r="554" spans="1:13">
      <c r="A554" s="119" t="s">
        <v>83</v>
      </c>
      <c r="B554" s="119" t="s">
        <v>395</v>
      </c>
      <c r="C554" s="119">
        <v>1340</v>
      </c>
      <c r="D554" s="119">
        <v>1352.5</v>
      </c>
      <c r="E554" s="119">
        <v>1334.1</v>
      </c>
      <c r="F554" s="119">
        <v>1346.35</v>
      </c>
      <c r="G554" s="119">
        <v>1346.5</v>
      </c>
      <c r="H554" s="119">
        <v>1333.3</v>
      </c>
      <c r="I554" s="119">
        <v>1316559</v>
      </c>
      <c r="J554" s="119">
        <v>1771754745.7</v>
      </c>
      <c r="K554" s="121">
        <v>43158</v>
      </c>
      <c r="L554" s="119">
        <v>33287</v>
      </c>
      <c r="M554" s="119" t="s">
        <v>1011</v>
      </c>
    </row>
    <row r="555" spans="1:13">
      <c r="A555" s="119" t="s">
        <v>84</v>
      </c>
      <c r="B555" s="119" t="s">
        <v>395</v>
      </c>
      <c r="C555" s="119">
        <v>333.95</v>
      </c>
      <c r="D555" s="119">
        <v>334.8</v>
      </c>
      <c r="E555" s="119">
        <v>326.25</v>
      </c>
      <c r="F555" s="119">
        <v>329.4</v>
      </c>
      <c r="G555" s="119">
        <v>329.25</v>
      </c>
      <c r="H555" s="119">
        <v>332.3</v>
      </c>
      <c r="I555" s="119">
        <v>1360525</v>
      </c>
      <c r="J555" s="119">
        <v>448548583.69999999</v>
      </c>
      <c r="K555" s="121">
        <v>43158</v>
      </c>
      <c r="L555" s="119">
        <v>12461</v>
      </c>
      <c r="M555" s="119" t="s">
        <v>1012</v>
      </c>
    </row>
    <row r="556" spans="1:13">
      <c r="A556" s="119" t="s">
        <v>2857</v>
      </c>
      <c r="B556" s="119" t="s">
        <v>395</v>
      </c>
      <c r="C556" s="119">
        <v>137.05000000000001</v>
      </c>
      <c r="D556" s="119">
        <v>140.4</v>
      </c>
      <c r="E556" s="119">
        <v>131.65</v>
      </c>
      <c r="F556" s="119">
        <v>132.94999999999999</v>
      </c>
      <c r="G556" s="119">
        <v>132.1</v>
      </c>
      <c r="H556" s="119">
        <v>138.30000000000001</v>
      </c>
      <c r="I556" s="119">
        <v>5204</v>
      </c>
      <c r="J556" s="119">
        <v>705235.5</v>
      </c>
      <c r="K556" s="121">
        <v>43158</v>
      </c>
      <c r="L556" s="119">
        <v>217</v>
      </c>
      <c r="M556" s="119" t="s">
        <v>2858</v>
      </c>
    </row>
    <row r="557" spans="1:13">
      <c r="A557" s="119" t="s">
        <v>3156</v>
      </c>
      <c r="B557" s="119" t="s">
        <v>395</v>
      </c>
      <c r="C557" s="119">
        <v>88.1</v>
      </c>
      <c r="D557" s="119">
        <v>94</v>
      </c>
      <c r="E557" s="119">
        <v>88.1</v>
      </c>
      <c r="F557" s="119">
        <v>90.85</v>
      </c>
      <c r="G557" s="119">
        <v>90.85</v>
      </c>
      <c r="H557" s="119">
        <v>91.9</v>
      </c>
      <c r="I557" s="119">
        <v>692</v>
      </c>
      <c r="J557" s="119">
        <v>64704.7</v>
      </c>
      <c r="K557" s="121">
        <v>43158</v>
      </c>
      <c r="L557" s="119">
        <v>20</v>
      </c>
      <c r="M557" s="119" t="s">
        <v>3157</v>
      </c>
    </row>
    <row r="558" spans="1:13">
      <c r="A558" s="119" t="s">
        <v>2483</v>
      </c>
      <c r="B558" s="119" t="s">
        <v>395</v>
      </c>
      <c r="C558" s="119">
        <v>159.75</v>
      </c>
      <c r="D558" s="119">
        <v>159.80000000000001</v>
      </c>
      <c r="E558" s="119">
        <v>155</v>
      </c>
      <c r="F558" s="119">
        <v>157.5</v>
      </c>
      <c r="G558" s="119">
        <v>157.5</v>
      </c>
      <c r="H558" s="119">
        <v>157.9</v>
      </c>
      <c r="I558" s="119">
        <v>9777</v>
      </c>
      <c r="J558" s="119">
        <v>1527292.2</v>
      </c>
      <c r="K558" s="121">
        <v>43158</v>
      </c>
      <c r="L558" s="119">
        <v>127</v>
      </c>
      <c r="M558" s="119" t="s">
        <v>1016</v>
      </c>
    </row>
    <row r="559" spans="1:13">
      <c r="A559" s="119" t="s">
        <v>1014</v>
      </c>
      <c r="B559" s="119" t="s">
        <v>395</v>
      </c>
      <c r="C559" s="119">
        <v>444</v>
      </c>
      <c r="D559" s="119">
        <v>445</v>
      </c>
      <c r="E559" s="119">
        <v>434.15</v>
      </c>
      <c r="F559" s="119">
        <v>434.9</v>
      </c>
      <c r="G559" s="119">
        <v>434.6</v>
      </c>
      <c r="H559" s="119">
        <v>440.05</v>
      </c>
      <c r="I559" s="119">
        <v>6285</v>
      </c>
      <c r="J559" s="119">
        <v>2772032.5</v>
      </c>
      <c r="K559" s="121">
        <v>43158</v>
      </c>
      <c r="L559" s="119">
        <v>381</v>
      </c>
      <c r="M559" s="119" t="s">
        <v>1015</v>
      </c>
    </row>
    <row r="560" spans="1:13">
      <c r="A560" s="119" t="s">
        <v>1017</v>
      </c>
      <c r="B560" s="119" t="s">
        <v>395</v>
      </c>
      <c r="C560" s="119">
        <v>241.4</v>
      </c>
      <c r="D560" s="119">
        <v>242</v>
      </c>
      <c r="E560" s="119">
        <v>235</v>
      </c>
      <c r="F560" s="119">
        <v>236.4</v>
      </c>
      <c r="G560" s="119">
        <v>235.2</v>
      </c>
      <c r="H560" s="119">
        <v>238.65</v>
      </c>
      <c r="I560" s="119">
        <v>11699</v>
      </c>
      <c r="J560" s="119">
        <v>2793104.7</v>
      </c>
      <c r="K560" s="121">
        <v>43158</v>
      </c>
      <c r="L560" s="119">
        <v>427</v>
      </c>
      <c r="M560" s="119" t="s">
        <v>1018</v>
      </c>
    </row>
    <row r="561" spans="1:13">
      <c r="A561" s="119" t="s">
        <v>3505</v>
      </c>
      <c r="B561" s="119" t="s">
        <v>395</v>
      </c>
      <c r="C561" s="119">
        <v>3289.99</v>
      </c>
      <c r="D561" s="119">
        <v>3289.99</v>
      </c>
      <c r="E561" s="119">
        <v>3052.12</v>
      </c>
      <c r="F561" s="119">
        <v>3229</v>
      </c>
      <c r="G561" s="119">
        <v>3229</v>
      </c>
      <c r="H561" s="119">
        <v>3063</v>
      </c>
      <c r="I561" s="119">
        <v>17</v>
      </c>
      <c r="J561" s="119">
        <v>53765.22</v>
      </c>
      <c r="K561" s="121">
        <v>43158</v>
      </c>
      <c r="L561" s="119">
        <v>15</v>
      </c>
      <c r="M561" s="119" t="s">
        <v>3506</v>
      </c>
    </row>
    <row r="562" spans="1:13">
      <c r="A562" s="119" t="s">
        <v>1019</v>
      </c>
      <c r="B562" s="119" t="s">
        <v>395</v>
      </c>
      <c r="C562" s="119">
        <v>16499</v>
      </c>
      <c r="D562" s="119">
        <v>17183.900000000001</v>
      </c>
      <c r="E562" s="119">
        <v>16099.9</v>
      </c>
      <c r="F562" s="119">
        <v>17007.900000000001</v>
      </c>
      <c r="G562" s="119">
        <v>17050</v>
      </c>
      <c r="H562" s="119">
        <v>16367.2</v>
      </c>
      <c r="I562" s="119">
        <v>2374</v>
      </c>
      <c r="J562" s="119">
        <v>39588157.950000003</v>
      </c>
      <c r="K562" s="121">
        <v>43158</v>
      </c>
      <c r="L562" s="119">
        <v>947</v>
      </c>
      <c r="M562" s="119" t="s">
        <v>1020</v>
      </c>
    </row>
    <row r="563" spans="1:13">
      <c r="A563" s="119" t="s">
        <v>1021</v>
      </c>
      <c r="B563" s="119" t="s">
        <v>395</v>
      </c>
      <c r="C563" s="119">
        <v>1500</v>
      </c>
      <c r="D563" s="119">
        <v>1500</v>
      </c>
      <c r="E563" s="119">
        <v>1470</v>
      </c>
      <c r="F563" s="119">
        <v>1477.75</v>
      </c>
      <c r="G563" s="119">
        <v>1476</v>
      </c>
      <c r="H563" s="119">
        <v>1490.65</v>
      </c>
      <c r="I563" s="119">
        <v>1388</v>
      </c>
      <c r="J563" s="119">
        <v>2054547.85</v>
      </c>
      <c r="K563" s="121">
        <v>43158</v>
      </c>
      <c r="L563" s="119">
        <v>316</v>
      </c>
      <c r="M563" s="119" t="s">
        <v>1022</v>
      </c>
    </row>
    <row r="564" spans="1:13">
      <c r="A564" s="119" t="s">
        <v>1023</v>
      </c>
      <c r="B564" s="119" t="s">
        <v>395</v>
      </c>
      <c r="C564" s="119">
        <v>19.3</v>
      </c>
      <c r="D564" s="119">
        <v>19.350000000000001</v>
      </c>
      <c r="E564" s="119">
        <v>18.75</v>
      </c>
      <c r="F564" s="119">
        <v>18.8</v>
      </c>
      <c r="G564" s="119">
        <v>18.8</v>
      </c>
      <c r="H564" s="119">
        <v>19.2</v>
      </c>
      <c r="I564" s="119">
        <v>540317</v>
      </c>
      <c r="J564" s="119">
        <v>10242079.5</v>
      </c>
      <c r="K564" s="121">
        <v>43158</v>
      </c>
      <c r="L564" s="119">
        <v>1209</v>
      </c>
      <c r="M564" s="119" t="s">
        <v>1024</v>
      </c>
    </row>
    <row r="565" spans="1:13">
      <c r="A565" s="119" t="s">
        <v>3158</v>
      </c>
      <c r="B565" s="119" t="s">
        <v>395</v>
      </c>
      <c r="C565" s="119">
        <v>292.75</v>
      </c>
      <c r="D565" s="119">
        <v>293.05</v>
      </c>
      <c r="E565" s="119">
        <v>282.8</v>
      </c>
      <c r="F565" s="119">
        <v>287.85000000000002</v>
      </c>
      <c r="G565" s="119">
        <v>292.25</v>
      </c>
      <c r="H565" s="119">
        <v>291.10000000000002</v>
      </c>
      <c r="I565" s="119">
        <v>14093</v>
      </c>
      <c r="J565" s="119">
        <v>4045628.65</v>
      </c>
      <c r="K565" s="121">
        <v>43158</v>
      </c>
      <c r="L565" s="119">
        <v>342</v>
      </c>
      <c r="M565" s="119" t="s">
        <v>3159</v>
      </c>
    </row>
    <row r="566" spans="1:13">
      <c r="A566" s="119" t="s">
        <v>2276</v>
      </c>
      <c r="B566" s="119" t="s">
        <v>395</v>
      </c>
      <c r="C566" s="119">
        <v>139.25</v>
      </c>
      <c r="D566" s="119">
        <v>139.25</v>
      </c>
      <c r="E566" s="119">
        <v>136.30000000000001</v>
      </c>
      <c r="F566" s="119">
        <v>136.55000000000001</v>
      </c>
      <c r="G566" s="119">
        <v>137.1</v>
      </c>
      <c r="H566" s="119">
        <v>137.94999999999999</v>
      </c>
      <c r="I566" s="119">
        <v>36461</v>
      </c>
      <c r="J566" s="119">
        <v>4992821.6500000004</v>
      </c>
      <c r="K566" s="121">
        <v>43158</v>
      </c>
      <c r="L566" s="119">
        <v>562</v>
      </c>
      <c r="M566" s="119" t="s">
        <v>2277</v>
      </c>
    </row>
    <row r="567" spans="1:13">
      <c r="A567" s="119" t="s">
        <v>2228</v>
      </c>
      <c r="B567" s="119" t="s">
        <v>395</v>
      </c>
      <c r="C567" s="119">
        <v>162.69999999999999</v>
      </c>
      <c r="D567" s="119">
        <v>163.35</v>
      </c>
      <c r="E567" s="119">
        <v>159.55000000000001</v>
      </c>
      <c r="F567" s="119">
        <v>160.25</v>
      </c>
      <c r="G567" s="119">
        <v>160.80000000000001</v>
      </c>
      <c r="H567" s="119">
        <v>161.80000000000001</v>
      </c>
      <c r="I567" s="119">
        <v>867133</v>
      </c>
      <c r="J567" s="119">
        <v>139920411.5</v>
      </c>
      <c r="K567" s="121">
        <v>43158</v>
      </c>
      <c r="L567" s="119">
        <v>7355</v>
      </c>
      <c r="M567" s="119" t="s">
        <v>972</v>
      </c>
    </row>
    <row r="568" spans="1:13">
      <c r="A568" s="119" t="s">
        <v>303</v>
      </c>
      <c r="B568" s="119" t="s">
        <v>395</v>
      </c>
      <c r="C568" s="119">
        <v>429</v>
      </c>
      <c r="D568" s="119">
        <v>443.65</v>
      </c>
      <c r="E568" s="119">
        <v>426</v>
      </c>
      <c r="F568" s="119">
        <v>439.8</v>
      </c>
      <c r="G568" s="119">
        <v>437.95</v>
      </c>
      <c r="H568" s="119">
        <v>429.35</v>
      </c>
      <c r="I568" s="119">
        <v>33644</v>
      </c>
      <c r="J568" s="119">
        <v>14699327.949999999</v>
      </c>
      <c r="K568" s="121">
        <v>43158</v>
      </c>
      <c r="L568" s="119">
        <v>1668</v>
      </c>
      <c r="M568" s="119" t="s">
        <v>1025</v>
      </c>
    </row>
    <row r="569" spans="1:13">
      <c r="A569" s="119" t="s">
        <v>1026</v>
      </c>
      <c r="B569" s="119" t="s">
        <v>395</v>
      </c>
      <c r="C569" s="119">
        <v>93.7</v>
      </c>
      <c r="D569" s="119">
        <v>95.7</v>
      </c>
      <c r="E569" s="119">
        <v>91.8</v>
      </c>
      <c r="F569" s="119">
        <v>92.25</v>
      </c>
      <c r="G569" s="119">
        <v>92.4</v>
      </c>
      <c r="H569" s="119">
        <v>93.1</v>
      </c>
      <c r="I569" s="119">
        <v>215895</v>
      </c>
      <c r="J569" s="119">
        <v>20191777.899999999</v>
      </c>
      <c r="K569" s="121">
        <v>43158</v>
      </c>
      <c r="L569" s="119">
        <v>1727</v>
      </c>
      <c r="M569" s="119" t="s">
        <v>1027</v>
      </c>
    </row>
    <row r="570" spans="1:13">
      <c r="A570" s="119" t="s">
        <v>1028</v>
      </c>
      <c r="B570" s="119" t="s">
        <v>395</v>
      </c>
      <c r="C570" s="119">
        <v>94.05</v>
      </c>
      <c r="D570" s="119">
        <v>96.2</v>
      </c>
      <c r="E570" s="119">
        <v>90.35</v>
      </c>
      <c r="F570" s="119">
        <v>91.6</v>
      </c>
      <c r="G570" s="119">
        <v>91.4</v>
      </c>
      <c r="H570" s="119">
        <v>93.45</v>
      </c>
      <c r="I570" s="119">
        <v>743821</v>
      </c>
      <c r="J570" s="119">
        <v>69345379.950000003</v>
      </c>
      <c r="K570" s="121">
        <v>43158</v>
      </c>
      <c r="L570" s="119">
        <v>3731</v>
      </c>
      <c r="M570" s="119" t="s">
        <v>1029</v>
      </c>
    </row>
    <row r="571" spans="1:13">
      <c r="A571" s="119" t="s">
        <v>2478</v>
      </c>
      <c r="B571" s="119" t="s">
        <v>395</v>
      </c>
      <c r="C571" s="119">
        <v>79.7</v>
      </c>
      <c r="D571" s="119">
        <v>79.75</v>
      </c>
      <c r="E571" s="119">
        <v>77</v>
      </c>
      <c r="F571" s="119">
        <v>77.400000000000006</v>
      </c>
      <c r="G571" s="119">
        <v>77.5</v>
      </c>
      <c r="H571" s="119">
        <v>79.150000000000006</v>
      </c>
      <c r="I571" s="119">
        <v>1362688</v>
      </c>
      <c r="J571" s="119">
        <v>106488647.5</v>
      </c>
      <c r="K571" s="121">
        <v>43158</v>
      </c>
      <c r="L571" s="119">
        <v>6968</v>
      </c>
      <c r="M571" s="119" t="s">
        <v>2479</v>
      </c>
    </row>
    <row r="572" spans="1:13">
      <c r="A572" s="119" t="s">
        <v>85</v>
      </c>
      <c r="B572" s="119" t="s">
        <v>395</v>
      </c>
      <c r="C572" s="119">
        <v>220.95</v>
      </c>
      <c r="D572" s="119">
        <v>222.75</v>
      </c>
      <c r="E572" s="119">
        <v>217.2</v>
      </c>
      <c r="F572" s="119">
        <v>219.5</v>
      </c>
      <c r="G572" s="119">
        <v>218.9</v>
      </c>
      <c r="H572" s="119">
        <v>220.35</v>
      </c>
      <c r="I572" s="119">
        <v>5852502</v>
      </c>
      <c r="J572" s="119">
        <v>1287649671.1500001</v>
      </c>
      <c r="K572" s="121">
        <v>43158</v>
      </c>
      <c r="L572" s="119">
        <v>35859</v>
      </c>
      <c r="M572" s="119" t="s">
        <v>1030</v>
      </c>
    </row>
    <row r="573" spans="1:13">
      <c r="A573" s="119" t="s">
        <v>86</v>
      </c>
      <c r="B573" s="119" t="s">
        <v>395</v>
      </c>
      <c r="C573" s="119">
        <v>1307</v>
      </c>
      <c r="D573" s="119">
        <v>1307.25</v>
      </c>
      <c r="E573" s="119">
        <v>1270.45</v>
      </c>
      <c r="F573" s="119">
        <v>1279.75</v>
      </c>
      <c r="G573" s="119">
        <v>1280.5999999999999</v>
      </c>
      <c r="H573" s="119">
        <v>1294.3499999999999</v>
      </c>
      <c r="I573" s="119">
        <v>1142949</v>
      </c>
      <c r="J573" s="119">
        <v>1466252690.7</v>
      </c>
      <c r="K573" s="121">
        <v>43158</v>
      </c>
      <c r="L573" s="119">
        <v>39563</v>
      </c>
      <c r="M573" s="119" t="s">
        <v>1031</v>
      </c>
    </row>
    <row r="574" spans="1:13">
      <c r="A574" s="119" t="s">
        <v>1032</v>
      </c>
      <c r="B574" s="119" t="s">
        <v>395</v>
      </c>
      <c r="C574" s="119">
        <v>262.55</v>
      </c>
      <c r="D574" s="119">
        <v>264.75</v>
      </c>
      <c r="E574" s="119">
        <v>255.6</v>
      </c>
      <c r="F574" s="119">
        <v>257.89999999999998</v>
      </c>
      <c r="G574" s="119">
        <v>257.14999999999998</v>
      </c>
      <c r="H574" s="119">
        <v>263.14999999999998</v>
      </c>
      <c r="I574" s="119">
        <v>658775</v>
      </c>
      <c r="J574" s="119">
        <v>170990157.09999999</v>
      </c>
      <c r="K574" s="121">
        <v>43158</v>
      </c>
      <c r="L574" s="119">
        <v>12665</v>
      </c>
      <c r="M574" s="119" t="s">
        <v>1033</v>
      </c>
    </row>
    <row r="575" spans="1:13">
      <c r="A575" s="119" t="s">
        <v>87</v>
      </c>
      <c r="B575" s="119" t="s">
        <v>395</v>
      </c>
      <c r="C575" s="119">
        <v>327</v>
      </c>
      <c r="D575" s="119">
        <v>327.05</v>
      </c>
      <c r="E575" s="119">
        <v>319.64999999999998</v>
      </c>
      <c r="F575" s="119">
        <v>322.14999999999998</v>
      </c>
      <c r="G575" s="119">
        <v>322.89999999999998</v>
      </c>
      <c r="H575" s="119">
        <v>327.05</v>
      </c>
      <c r="I575" s="119">
        <v>9623651</v>
      </c>
      <c r="J575" s="119">
        <v>3101427842.1999998</v>
      </c>
      <c r="K575" s="121">
        <v>43158</v>
      </c>
      <c r="L575" s="119">
        <v>109005</v>
      </c>
      <c r="M575" s="119" t="s">
        <v>1034</v>
      </c>
    </row>
    <row r="576" spans="1:13">
      <c r="A576" s="119" t="s">
        <v>2722</v>
      </c>
      <c r="B576" s="119" t="s">
        <v>395</v>
      </c>
      <c r="C576" s="119">
        <v>812</v>
      </c>
      <c r="D576" s="119">
        <v>820</v>
      </c>
      <c r="E576" s="119">
        <v>811</v>
      </c>
      <c r="F576" s="119">
        <v>816</v>
      </c>
      <c r="G576" s="119">
        <v>818</v>
      </c>
      <c r="H576" s="119">
        <v>818.8</v>
      </c>
      <c r="I576" s="119">
        <v>108531</v>
      </c>
      <c r="J576" s="119">
        <v>88751165.650000006</v>
      </c>
      <c r="K576" s="121">
        <v>43158</v>
      </c>
      <c r="L576" s="119">
        <v>20108</v>
      </c>
      <c r="M576" s="119" t="s">
        <v>2723</v>
      </c>
    </row>
    <row r="577" spans="1:13">
      <c r="A577" s="119" t="s">
        <v>2271</v>
      </c>
      <c r="B577" s="119" t="s">
        <v>395</v>
      </c>
      <c r="C577" s="119">
        <v>415.95</v>
      </c>
      <c r="D577" s="119">
        <v>415.95</v>
      </c>
      <c r="E577" s="119">
        <v>409.2</v>
      </c>
      <c r="F577" s="119">
        <v>413.75</v>
      </c>
      <c r="G577" s="119">
        <v>414.5</v>
      </c>
      <c r="H577" s="119">
        <v>415.4</v>
      </c>
      <c r="I577" s="119">
        <v>384665</v>
      </c>
      <c r="J577" s="119">
        <v>158592047.65000001</v>
      </c>
      <c r="K577" s="121">
        <v>43158</v>
      </c>
      <c r="L577" s="119">
        <v>14002</v>
      </c>
      <c r="M577" s="119" t="s">
        <v>2272</v>
      </c>
    </row>
    <row r="578" spans="1:13">
      <c r="A578" s="119" t="s">
        <v>356</v>
      </c>
      <c r="B578" s="119" t="s">
        <v>395</v>
      </c>
      <c r="C578" s="119">
        <v>102.5</v>
      </c>
      <c r="D578" s="119">
        <v>103.8</v>
      </c>
      <c r="E578" s="119">
        <v>100.3</v>
      </c>
      <c r="F578" s="119">
        <v>101.1</v>
      </c>
      <c r="G578" s="119">
        <v>101.2</v>
      </c>
      <c r="H578" s="119">
        <v>101.9</v>
      </c>
      <c r="I578" s="119">
        <v>332469</v>
      </c>
      <c r="J578" s="119">
        <v>33869995.399999999</v>
      </c>
      <c r="K578" s="121">
        <v>43158</v>
      </c>
      <c r="L578" s="119">
        <v>2601</v>
      </c>
      <c r="M578" s="119" t="s">
        <v>2296</v>
      </c>
    </row>
    <row r="579" spans="1:13">
      <c r="A579" s="119" t="s">
        <v>1036</v>
      </c>
      <c r="B579" s="119" t="s">
        <v>395</v>
      </c>
      <c r="C579" s="119">
        <v>3829.9</v>
      </c>
      <c r="D579" s="119">
        <v>3834.8</v>
      </c>
      <c r="E579" s="119">
        <v>3761.35</v>
      </c>
      <c r="F579" s="119">
        <v>3802.9</v>
      </c>
      <c r="G579" s="119">
        <v>3800</v>
      </c>
      <c r="H579" s="119">
        <v>3772</v>
      </c>
      <c r="I579" s="119">
        <v>871</v>
      </c>
      <c r="J579" s="119">
        <v>3312493.8</v>
      </c>
      <c r="K579" s="121">
        <v>43158</v>
      </c>
      <c r="L579" s="119">
        <v>258</v>
      </c>
      <c r="M579" s="119" t="s">
        <v>1037</v>
      </c>
    </row>
    <row r="580" spans="1:13">
      <c r="A580" s="119" t="s">
        <v>88</v>
      </c>
      <c r="B580" s="119" t="s">
        <v>395</v>
      </c>
      <c r="C580" s="119">
        <v>78.5</v>
      </c>
      <c r="D580" s="119">
        <v>79.900000000000006</v>
      </c>
      <c r="E580" s="119">
        <v>72.2</v>
      </c>
      <c r="F580" s="119">
        <v>73.5</v>
      </c>
      <c r="G580" s="119">
        <v>74.3</v>
      </c>
      <c r="H580" s="119">
        <v>78.95</v>
      </c>
      <c r="I580" s="119">
        <v>31884586</v>
      </c>
      <c r="J580" s="119">
        <v>2409816626.5999999</v>
      </c>
      <c r="K580" s="121">
        <v>43158</v>
      </c>
      <c r="L580" s="119">
        <v>79987</v>
      </c>
      <c r="M580" s="119" t="s">
        <v>1038</v>
      </c>
    </row>
    <row r="581" spans="1:13">
      <c r="A581" s="119" t="s">
        <v>2929</v>
      </c>
      <c r="B581" s="119" t="s">
        <v>395</v>
      </c>
      <c r="C581" s="119">
        <v>2851.5</v>
      </c>
      <c r="D581" s="119">
        <v>2870</v>
      </c>
      <c r="E581" s="119">
        <v>2851.5</v>
      </c>
      <c r="F581" s="119">
        <v>2863.05</v>
      </c>
      <c r="G581" s="119">
        <v>2863</v>
      </c>
      <c r="H581" s="119">
        <v>2867.85</v>
      </c>
      <c r="I581" s="119">
        <v>21</v>
      </c>
      <c r="J581" s="119">
        <v>60184.35</v>
      </c>
      <c r="K581" s="121">
        <v>43158</v>
      </c>
      <c r="L581" s="119">
        <v>10</v>
      </c>
      <c r="M581" s="119" t="s">
        <v>2930</v>
      </c>
    </row>
    <row r="582" spans="1:13">
      <c r="A582" s="119" t="s">
        <v>89</v>
      </c>
      <c r="B582" s="119" t="s">
        <v>395</v>
      </c>
      <c r="C582" s="119">
        <v>82.75</v>
      </c>
      <c r="D582" s="119">
        <v>85.25</v>
      </c>
      <c r="E582" s="119">
        <v>82.75</v>
      </c>
      <c r="F582" s="119">
        <v>84.3</v>
      </c>
      <c r="G582" s="119">
        <v>84.3</v>
      </c>
      <c r="H582" s="119">
        <v>82.35</v>
      </c>
      <c r="I582" s="119">
        <v>20718134</v>
      </c>
      <c r="J582" s="119">
        <v>1749151835.7</v>
      </c>
      <c r="K582" s="121">
        <v>43158</v>
      </c>
      <c r="L582" s="119">
        <v>67954</v>
      </c>
      <c r="M582" s="119" t="s">
        <v>1039</v>
      </c>
    </row>
    <row r="583" spans="1:13">
      <c r="A583" s="119" t="s">
        <v>90</v>
      </c>
      <c r="B583" s="119" t="s">
        <v>395</v>
      </c>
      <c r="C583" s="119">
        <v>53.65</v>
      </c>
      <c r="D583" s="119">
        <v>53.65</v>
      </c>
      <c r="E583" s="119">
        <v>52.25</v>
      </c>
      <c r="F583" s="119">
        <v>52.45</v>
      </c>
      <c r="G583" s="119">
        <v>52.35</v>
      </c>
      <c r="H583" s="119">
        <v>53.4</v>
      </c>
      <c r="I583" s="119">
        <v>2203949</v>
      </c>
      <c r="J583" s="119">
        <v>116261224.2</v>
      </c>
      <c r="K583" s="121">
        <v>43158</v>
      </c>
      <c r="L583" s="119">
        <v>6722</v>
      </c>
      <c r="M583" s="119" t="s">
        <v>1040</v>
      </c>
    </row>
    <row r="584" spans="1:13">
      <c r="A584" s="119" t="s">
        <v>1041</v>
      </c>
      <c r="B584" s="119" t="s">
        <v>395</v>
      </c>
      <c r="C584" s="119">
        <v>52.4</v>
      </c>
      <c r="D584" s="119">
        <v>52.55</v>
      </c>
      <c r="E584" s="119">
        <v>51.75</v>
      </c>
      <c r="F584" s="119">
        <v>52.05</v>
      </c>
      <c r="G584" s="119">
        <v>51.85</v>
      </c>
      <c r="H584" s="119">
        <v>52.3</v>
      </c>
      <c r="I584" s="119">
        <v>3671559</v>
      </c>
      <c r="J584" s="119">
        <v>191083886.09999999</v>
      </c>
      <c r="K584" s="121">
        <v>43158</v>
      </c>
      <c r="L584" s="119">
        <v>12358</v>
      </c>
      <c r="M584" s="119" t="s">
        <v>1042</v>
      </c>
    </row>
    <row r="585" spans="1:13">
      <c r="A585" s="119" t="s">
        <v>2788</v>
      </c>
      <c r="B585" s="119" t="s">
        <v>395</v>
      </c>
      <c r="C585" s="119">
        <v>1480</v>
      </c>
      <c r="D585" s="119">
        <v>1480</v>
      </c>
      <c r="E585" s="119">
        <v>1444.5</v>
      </c>
      <c r="F585" s="119">
        <v>1446.8</v>
      </c>
      <c r="G585" s="119">
        <v>1445</v>
      </c>
      <c r="H585" s="119">
        <v>1459.2</v>
      </c>
      <c r="I585" s="119">
        <v>10158</v>
      </c>
      <c r="J585" s="119">
        <v>14750051.050000001</v>
      </c>
      <c r="K585" s="121">
        <v>43158</v>
      </c>
      <c r="L585" s="119">
        <v>779</v>
      </c>
      <c r="M585" s="119" t="s">
        <v>2789</v>
      </c>
    </row>
    <row r="586" spans="1:13">
      <c r="A586" s="119" t="s">
        <v>3160</v>
      </c>
      <c r="B586" s="119" t="s">
        <v>395</v>
      </c>
      <c r="C586" s="119">
        <v>707</v>
      </c>
      <c r="D586" s="119">
        <v>707</v>
      </c>
      <c r="E586" s="119">
        <v>681.05</v>
      </c>
      <c r="F586" s="119">
        <v>686.4</v>
      </c>
      <c r="G586" s="119">
        <v>683</v>
      </c>
      <c r="H586" s="119">
        <v>693.9</v>
      </c>
      <c r="I586" s="119">
        <v>802</v>
      </c>
      <c r="J586" s="119">
        <v>551020.35</v>
      </c>
      <c r="K586" s="121">
        <v>43158</v>
      </c>
      <c r="L586" s="119">
        <v>52</v>
      </c>
      <c r="M586" s="119" t="s">
        <v>3161</v>
      </c>
    </row>
    <row r="587" spans="1:13">
      <c r="A587" s="119" t="s">
        <v>1043</v>
      </c>
      <c r="B587" s="119" t="s">
        <v>395</v>
      </c>
      <c r="C587" s="119">
        <v>1386.75</v>
      </c>
      <c r="D587" s="119">
        <v>1445</v>
      </c>
      <c r="E587" s="119">
        <v>1373.2</v>
      </c>
      <c r="F587" s="119">
        <v>1437.95</v>
      </c>
      <c r="G587" s="119">
        <v>1440</v>
      </c>
      <c r="H587" s="119">
        <v>1379.1</v>
      </c>
      <c r="I587" s="119">
        <v>13492</v>
      </c>
      <c r="J587" s="119">
        <v>19102488.100000001</v>
      </c>
      <c r="K587" s="121">
        <v>43158</v>
      </c>
      <c r="L587" s="119">
        <v>1096</v>
      </c>
      <c r="M587" s="119" t="s">
        <v>1044</v>
      </c>
    </row>
    <row r="588" spans="1:13">
      <c r="A588" s="119" t="s">
        <v>91</v>
      </c>
      <c r="B588" s="119" t="s">
        <v>395</v>
      </c>
      <c r="C588" s="119">
        <v>23.3</v>
      </c>
      <c r="D588" s="119">
        <v>23.5</v>
      </c>
      <c r="E588" s="119">
        <v>22.8</v>
      </c>
      <c r="F588" s="119">
        <v>22.95</v>
      </c>
      <c r="G588" s="119">
        <v>22.9</v>
      </c>
      <c r="H588" s="119">
        <v>23.35</v>
      </c>
      <c r="I588" s="119">
        <v>5710330</v>
      </c>
      <c r="J588" s="119">
        <v>131549467.25</v>
      </c>
      <c r="K588" s="121">
        <v>43158</v>
      </c>
      <c r="L588" s="119">
        <v>6130</v>
      </c>
      <c r="M588" s="119" t="s">
        <v>1045</v>
      </c>
    </row>
    <row r="589" spans="1:13">
      <c r="A589" s="119" t="s">
        <v>2914</v>
      </c>
      <c r="B589" s="119" t="s">
        <v>395</v>
      </c>
      <c r="C589" s="119">
        <v>292.60000000000002</v>
      </c>
      <c r="D589" s="119">
        <v>292.60000000000002</v>
      </c>
      <c r="E589" s="119">
        <v>279</v>
      </c>
      <c r="F589" s="119">
        <v>280</v>
      </c>
      <c r="G589" s="119">
        <v>279</v>
      </c>
      <c r="H589" s="119">
        <v>281.5</v>
      </c>
      <c r="I589" s="119">
        <v>57261</v>
      </c>
      <c r="J589" s="119">
        <v>16039653.85</v>
      </c>
      <c r="K589" s="121">
        <v>43158</v>
      </c>
      <c r="L589" s="119">
        <v>1272</v>
      </c>
      <c r="M589" s="119" t="s">
        <v>2915</v>
      </c>
    </row>
    <row r="590" spans="1:13">
      <c r="A590" s="119" t="s">
        <v>1046</v>
      </c>
      <c r="B590" s="119" t="s">
        <v>395</v>
      </c>
      <c r="C590" s="119">
        <v>830.1</v>
      </c>
      <c r="D590" s="119">
        <v>830.1</v>
      </c>
      <c r="E590" s="119">
        <v>819</v>
      </c>
      <c r="F590" s="119">
        <v>823.45</v>
      </c>
      <c r="G590" s="119">
        <v>825</v>
      </c>
      <c r="H590" s="119">
        <v>830.1</v>
      </c>
      <c r="I590" s="119">
        <v>3271</v>
      </c>
      <c r="J590" s="119">
        <v>2694108.95</v>
      </c>
      <c r="K590" s="121">
        <v>43158</v>
      </c>
      <c r="L590" s="119">
        <v>534</v>
      </c>
      <c r="M590" s="119" t="s">
        <v>1047</v>
      </c>
    </row>
    <row r="591" spans="1:13">
      <c r="A591" s="119" t="s">
        <v>92</v>
      </c>
      <c r="B591" s="119" t="s">
        <v>395</v>
      </c>
      <c r="C591" s="119">
        <v>299.64999999999998</v>
      </c>
      <c r="D591" s="119">
        <v>309.5</v>
      </c>
      <c r="E591" s="119">
        <v>298.5</v>
      </c>
      <c r="F591" s="119">
        <v>305.2</v>
      </c>
      <c r="G591" s="119">
        <v>305.3</v>
      </c>
      <c r="H591" s="119">
        <v>297</v>
      </c>
      <c r="I591" s="119">
        <v>5573040</v>
      </c>
      <c r="J591" s="119">
        <v>1704297467.25</v>
      </c>
      <c r="K591" s="121">
        <v>43158</v>
      </c>
      <c r="L591" s="119">
        <v>51166</v>
      </c>
      <c r="M591" s="119" t="s">
        <v>2825</v>
      </c>
    </row>
    <row r="592" spans="1:13">
      <c r="A592" s="119" t="s">
        <v>1048</v>
      </c>
      <c r="B592" s="119" t="s">
        <v>395</v>
      </c>
      <c r="C592" s="119">
        <v>729.95</v>
      </c>
      <c r="D592" s="119">
        <v>734.75</v>
      </c>
      <c r="E592" s="119">
        <v>711.15</v>
      </c>
      <c r="F592" s="119">
        <v>713.4</v>
      </c>
      <c r="G592" s="119">
        <v>712</v>
      </c>
      <c r="H592" s="119">
        <v>724.45</v>
      </c>
      <c r="I592" s="119">
        <v>16215</v>
      </c>
      <c r="J592" s="119">
        <v>11669857.949999999</v>
      </c>
      <c r="K592" s="121">
        <v>43158</v>
      </c>
      <c r="L592" s="119">
        <v>1152</v>
      </c>
      <c r="M592" s="119" t="s">
        <v>1049</v>
      </c>
    </row>
    <row r="593" spans="1:13">
      <c r="A593" s="119" t="s">
        <v>2816</v>
      </c>
      <c r="B593" s="119" t="s">
        <v>395</v>
      </c>
      <c r="C593" s="119">
        <v>738.45</v>
      </c>
      <c r="D593" s="119">
        <v>744.95</v>
      </c>
      <c r="E593" s="119">
        <v>710.9</v>
      </c>
      <c r="F593" s="119">
        <v>717.65</v>
      </c>
      <c r="G593" s="119">
        <v>717.65</v>
      </c>
      <c r="H593" s="119">
        <v>729.7</v>
      </c>
      <c r="I593" s="119">
        <v>175776</v>
      </c>
      <c r="J593" s="119">
        <v>127850510.25</v>
      </c>
      <c r="K593" s="121">
        <v>43158</v>
      </c>
      <c r="L593" s="119">
        <v>12872</v>
      </c>
      <c r="M593" s="119" t="s">
        <v>2817</v>
      </c>
    </row>
    <row r="594" spans="1:13">
      <c r="A594" s="119" t="s">
        <v>3368</v>
      </c>
      <c r="B594" s="119" t="s">
        <v>395</v>
      </c>
      <c r="C594" s="119">
        <v>111.85</v>
      </c>
      <c r="D594" s="119">
        <v>112</v>
      </c>
      <c r="E594" s="119">
        <v>105</v>
      </c>
      <c r="F594" s="119">
        <v>106.85</v>
      </c>
      <c r="G594" s="119">
        <v>106.55</v>
      </c>
      <c r="H594" s="119">
        <v>108.95</v>
      </c>
      <c r="I594" s="119">
        <v>98555</v>
      </c>
      <c r="J594" s="119">
        <v>10749622.300000001</v>
      </c>
      <c r="K594" s="121">
        <v>43158</v>
      </c>
      <c r="L594" s="119">
        <v>141</v>
      </c>
      <c r="M594" s="119" t="s">
        <v>3369</v>
      </c>
    </row>
    <row r="595" spans="1:13">
      <c r="A595" s="119" t="s">
        <v>3162</v>
      </c>
      <c r="B595" s="119" t="s">
        <v>395</v>
      </c>
      <c r="C595" s="119">
        <v>44.5</v>
      </c>
      <c r="D595" s="119">
        <v>44.55</v>
      </c>
      <c r="E595" s="119">
        <v>43.1</v>
      </c>
      <c r="F595" s="119">
        <v>44.05</v>
      </c>
      <c r="G595" s="119">
        <v>44.2</v>
      </c>
      <c r="H595" s="119">
        <v>44.2</v>
      </c>
      <c r="I595" s="119">
        <v>26989</v>
      </c>
      <c r="J595" s="119">
        <v>1182184.75</v>
      </c>
      <c r="K595" s="121">
        <v>43158</v>
      </c>
      <c r="L595" s="119">
        <v>167</v>
      </c>
      <c r="M595" s="119" t="s">
        <v>3163</v>
      </c>
    </row>
    <row r="596" spans="1:13">
      <c r="A596" s="119" t="s">
        <v>1050</v>
      </c>
      <c r="B596" s="119" t="s">
        <v>395</v>
      </c>
      <c r="C596" s="119">
        <v>72.900000000000006</v>
      </c>
      <c r="D596" s="119">
        <v>72.900000000000006</v>
      </c>
      <c r="E596" s="119">
        <v>70.650000000000006</v>
      </c>
      <c r="F596" s="119">
        <v>70.900000000000006</v>
      </c>
      <c r="G596" s="119">
        <v>70.8</v>
      </c>
      <c r="H596" s="119">
        <v>72.2</v>
      </c>
      <c r="I596" s="119">
        <v>148411</v>
      </c>
      <c r="J596" s="119">
        <v>10577715.9</v>
      </c>
      <c r="K596" s="121">
        <v>43158</v>
      </c>
      <c r="L596" s="119">
        <v>1012</v>
      </c>
      <c r="M596" s="119" t="s">
        <v>1051</v>
      </c>
    </row>
    <row r="597" spans="1:13">
      <c r="A597" s="119" t="s">
        <v>1052</v>
      </c>
      <c r="B597" s="119" t="s">
        <v>395</v>
      </c>
      <c r="C597" s="119">
        <v>596.70000000000005</v>
      </c>
      <c r="D597" s="119">
        <v>597.25</v>
      </c>
      <c r="E597" s="119">
        <v>581.04999999999995</v>
      </c>
      <c r="F597" s="119">
        <v>583.75</v>
      </c>
      <c r="G597" s="119">
        <v>584.6</v>
      </c>
      <c r="H597" s="119">
        <v>592.35</v>
      </c>
      <c r="I597" s="119">
        <v>19053</v>
      </c>
      <c r="J597" s="119">
        <v>11184782.1</v>
      </c>
      <c r="K597" s="121">
        <v>43158</v>
      </c>
      <c r="L597" s="119">
        <v>1064</v>
      </c>
      <c r="M597" s="119" t="s">
        <v>1053</v>
      </c>
    </row>
    <row r="598" spans="1:13">
      <c r="A598" s="119" t="s">
        <v>2363</v>
      </c>
      <c r="B598" s="119" t="s">
        <v>395</v>
      </c>
      <c r="C598" s="119">
        <v>1139</v>
      </c>
      <c r="D598" s="119">
        <v>1139</v>
      </c>
      <c r="E598" s="119">
        <v>1058.7</v>
      </c>
      <c r="F598" s="119">
        <v>1108</v>
      </c>
      <c r="G598" s="119">
        <v>1115</v>
      </c>
      <c r="H598" s="119">
        <v>1111.45</v>
      </c>
      <c r="I598" s="119">
        <v>6102</v>
      </c>
      <c r="J598" s="119">
        <v>6708842.5499999998</v>
      </c>
      <c r="K598" s="121">
        <v>43158</v>
      </c>
      <c r="L598" s="119">
        <v>552</v>
      </c>
      <c r="M598" s="119" t="s">
        <v>2364</v>
      </c>
    </row>
    <row r="599" spans="1:13">
      <c r="A599" s="119" t="s">
        <v>2995</v>
      </c>
      <c r="B599" s="119" t="s">
        <v>395</v>
      </c>
      <c r="C599" s="119">
        <v>1.25</v>
      </c>
      <c r="D599" s="119">
        <v>1.25</v>
      </c>
      <c r="E599" s="119">
        <v>1.2</v>
      </c>
      <c r="F599" s="119">
        <v>1.25</v>
      </c>
      <c r="G599" s="119">
        <v>1.25</v>
      </c>
      <c r="H599" s="119">
        <v>1.2</v>
      </c>
      <c r="I599" s="119">
        <v>87659</v>
      </c>
      <c r="J599" s="119">
        <v>109351.35</v>
      </c>
      <c r="K599" s="121">
        <v>43158</v>
      </c>
      <c r="L599" s="119">
        <v>54</v>
      </c>
      <c r="M599" s="119" t="s">
        <v>2996</v>
      </c>
    </row>
    <row r="600" spans="1:13">
      <c r="A600" s="119" t="s">
        <v>200</v>
      </c>
      <c r="B600" s="119" t="s">
        <v>395</v>
      </c>
      <c r="C600" s="119">
        <v>133</v>
      </c>
      <c r="D600" s="119">
        <v>139.9</v>
      </c>
      <c r="E600" s="119">
        <v>132.15</v>
      </c>
      <c r="F600" s="119">
        <v>138.4</v>
      </c>
      <c r="G600" s="119">
        <v>137</v>
      </c>
      <c r="H600" s="119">
        <v>132.85</v>
      </c>
      <c r="I600" s="119">
        <v>2317654</v>
      </c>
      <c r="J600" s="119">
        <v>317106117.5</v>
      </c>
      <c r="K600" s="121">
        <v>43158</v>
      </c>
      <c r="L600" s="119">
        <v>12526</v>
      </c>
      <c r="M600" s="119" t="s">
        <v>1054</v>
      </c>
    </row>
    <row r="601" spans="1:13">
      <c r="A601" s="119" t="s">
        <v>93</v>
      </c>
      <c r="B601" s="119" t="s">
        <v>395</v>
      </c>
      <c r="C601" s="119">
        <v>160.85</v>
      </c>
      <c r="D601" s="119">
        <v>161.5</v>
      </c>
      <c r="E601" s="119">
        <v>156.75</v>
      </c>
      <c r="F601" s="119">
        <v>157.85</v>
      </c>
      <c r="G601" s="119">
        <v>157.75</v>
      </c>
      <c r="H601" s="119">
        <v>160.5</v>
      </c>
      <c r="I601" s="119">
        <v>1721843</v>
      </c>
      <c r="J601" s="119">
        <v>273275533.60000002</v>
      </c>
      <c r="K601" s="121">
        <v>43158</v>
      </c>
      <c r="L601" s="119">
        <v>11673</v>
      </c>
      <c r="M601" s="119" t="s">
        <v>1055</v>
      </c>
    </row>
    <row r="602" spans="1:13">
      <c r="A602" s="119" t="s">
        <v>1056</v>
      </c>
      <c r="B602" s="119" t="s">
        <v>395</v>
      </c>
      <c r="C602" s="119">
        <v>512.1</v>
      </c>
      <c r="D602" s="119">
        <v>516.85</v>
      </c>
      <c r="E602" s="119">
        <v>500.05</v>
      </c>
      <c r="F602" s="119">
        <v>502.55</v>
      </c>
      <c r="G602" s="119">
        <v>501.5</v>
      </c>
      <c r="H602" s="119">
        <v>507.35</v>
      </c>
      <c r="I602" s="119">
        <v>299837</v>
      </c>
      <c r="J602" s="119">
        <v>152414054.25</v>
      </c>
      <c r="K602" s="121">
        <v>43158</v>
      </c>
      <c r="L602" s="119">
        <v>7569</v>
      </c>
      <c r="M602" s="119" t="s">
        <v>1057</v>
      </c>
    </row>
    <row r="603" spans="1:13">
      <c r="A603" s="119" t="s">
        <v>1058</v>
      </c>
      <c r="B603" s="119" t="s">
        <v>395</v>
      </c>
      <c r="C603" s="119">
        <v>322</v>
      </c>
      <c r="D603" s="119">
        <v>324</v>
      </c>
      <c r="E603" s="119">
        <v>310.45</v>
      </c>
      <c r="F603" s="119">
        <v>311.64999999999998</v>
      </c>
      <c r="G603" s="119">
        <v>311.25</v>
      </c>
      <c r="H603" s="119">
        <v>324.10000000000002</v>
      </c>
      <c r="I603" s="119">
        <v>1172892</v>
      </c>
      <c r="J603" s="119">
        <v>371223149.69999999</v>
      </c>
      <c r="K603" s="121">
        <v>43158</v>
      </c>
      <c r="L603" s="119">
        <v>21008</v>
      </c>
      <c r="M603" s="119" t="s">
        <v>1059</v>
      </c>
    </row>
    <row r="604" spans="1:13">
      <c r="A604" s="119" t="s">
        <v>1060</v>
      </c>
      <c r="B604" s="119" t="s">
        <v>395</v>
      </c>
      <c r="C604" s="119">
        <v>170.3</v>
      </c>
      <c r="D604" s="119">
        <v>173</v>
      </c>
      <c r="E604" s="119">
        <v>168</v>
      </c>
      <c r="F604" s="119">
        <v>171.6</v>
      </c>
      <c r="G604" s="119">
        <v>168.9</v>
      </c>
      <c r="H604" s="119">
        <v>170.1</v>
      </c>
      <c r="I604" s="119">
        <v>1547</v>
      </c>
      <c r="J604" s="119">
        <v>263733.15000000002</v>
      </c>
      <c r="K604" s="121">
        <v>43158</v>
      </c>
      <c r="L604" s="119">
        <v>56</v>
      </c>
      <c r="M604" s="119" t="s">
        <v>1061</v>
      </c>
    </row>
    <row r="605" spans="1:13">
      <c r="A605" s="119" t="s">
        <v>1062</v>
      </c>
      <c r="B605" s="119" t="s">
        <v>395</v>
      </c>
      <c r="C605" s="119">
        <v>386</v>
      </c>
      <c r="D605" s="119">
        <v>393.7</v>
      </c>
      <c r="E605" s="119">
        <v>372.45</v>
      </c>
      <c r="F605" s="119">
        <v>376.1</v>
      </c>
      <c r="G605" s="119">
        <v>373.05</v>
      </c>
      <c r="H605" s="119">
        <v>379.75</v>
      </c>
      <c r="I605" s="119">
        <v>10475</v>
      </c>
      <c r="J605" s="119">
        <v>3949291.3</v>
      </c>
      <c r="K605" s="121">
        <v>43158</v>
      </c>
      <c r="L605" s="119">
        <v>497</v>
      </c>
      <c r="M605" s="119" t="s">
        <v>1063</v>
      </c>
    </row>
    <row r="606" spans="1:13">
      <c r="A606" s="119" t="s">
        <v>1064</v>
      </c>
      <c r="B606" s="119" t="s">
        <v>395</v>
      </c>
      <c r="C606" s="119">
        <v>1346.95</v>
      </c>
      <c r="D606" s="119">
        <v>1357.15</v>
      </c>
      <c r="E606" s="119">
        <v>1326.15</v>
      </c>
      <c r="F606" s="119">
        <v>1337.45</v>
      </c>
      <c r="G606" s="119">
        <v>1337.9</v>
      </c>
      <c r="H606" s="119">
        <v>1337.95</v>
      </c>
      <c r="I606" s="119">
        <v>822147</v>
      </c>
      <c r="J606" s="119">
        <v>1101198207.8</v>
      </c>
      <c r="K606" s="121">
        <v>43158</v>
      </c>
      <c r="L606" s="119">
        <v>33907</v>
      </c>
      <c r="M606" s="119" t="s">
        <v>1065</v>
      </c>
    </row>
    <row r="607" spans="1:13">
      <c r="A607" s="119" t="s">
        <v>3164</v>
      </c>
      <c r="B607" s="119" t="s">
        <v>395</v>
      </c>
      <c r="C607" s="119">
        <v>100.25</v>
      </c>
      <c r="D607" s="119">
        <v>105.7</v>
      </c>
      <c r="E607" s="119">
        <v>100.25</v>
      </c>
      <c r="F607" s="119">
        <v>104.6</v>
      </c>
      <c r="G607" s="119">
        <v>105.7</v>
      </c>
      <c r="H607" s="119">
        <v>101.75</v>
      </c>
      <c r="I607" s="119">
        <v>2447</v>
      </c>
      <c r="J607" s="119">
        <v>249817.5</v>
      </c>
      <c r="K607" s="121">
        <v>43158</v>
      </c>
      <c r="L607" s="119">
        <v>15</v>
      </c>
      <c r="M607" s="119" t="s">
        <v>3165</v>
      </c>
    </row>
    <row r="608" spans="1:13">
      <c r="A608" s="119" t="s">
        <v>1066</v>
      </c>
      <c r="B608" s="119" t="s">
        <v>395</v>
      </c>
      <c r="C608" s="119">
        <v>1004.05</v>
      </c>
      <c r="D608" s="119">
        <v>1010</v>
      </c>
      <c r="E608" s="119">
        <v>992.1</v>
      </c>
      <c r="F608" s="119">
        <v>998.35</v>
      </c>
      <c r="G608" s="119">
        <v>1000</v>
      </c>
      <c r="H608" s="119">
        <v>999.15</v>
      </c>
      <c r="I608" s="119">
        <v>2020</v>
      </c>
      <c r="J608" s="119">
        <v>2018370.25</v>
      </c>
      <c r="K608" s="121">
        <v>43158</v>
      </c>
      <c r="L608" s="119">
        <v>156</v>
      </c>
      <c r="M608" s="119" t="s">
        <v>1067</v>
      </c>
    </row>
    <row r="609" spans="1:13">
      <c r="A609" s="119" t="s">
        <v>1068</v>
      </c>
      <c r="B609" s="119" t="s">
        <v>395</v>
      </c>
      <c r="C609" s="119">
        <v>262.39999999999998</v>
      </c>
      <c r="D609" s="119">
        <v>264</v>
      </c>
      <c r="E609" s="119">
        <v>260.10000000000002</v>
      </c>
      <c r="F609" s="119">
        <v>261.14999999999998</v>
      </c>
      <c r="G609" s="119">
        <v>261</v>
      </c>
      <c r="H609" s="119">
        <v>261.60000000000002</v>
      </c>
      <c r="I609" s="119">
        <v>51084</v>
      </c>
      <c r="J609" s="119">
        <v>13387378.949999999</v>
      </c>
      <c r="K609" s="121">
        <v>43158</v>
      </c>
      <c r="L609" s="119">
        <v>536</v>
      </c>
      <c r="M609" s="119" t="s">
        <v>1069</v>
      </c>
    </row>
    <row r="610" spans="1:13">
      <c r="A610" s="119" t="s">
        <v>1070</v>
      </c>
      <c r="B610" s="119" t="s">
        <v>395</v>
      </c>
      <c r="C610" s="119">
        <v>34.85</v>
      </c>
      <c r="D610" s="119">
        <v>35.200000000000003</v>
      </c>
      <c r="E610" s="119">
        <v>34.200000000000003</v>
      </c>
      <c r="F610" s="119">
        <v>34.35</v>
      </c>
      <c r="G610" s="119">
        <v>34.200000000000003</v>
      </c>
      <c r="H610" s="119">
        <v>34.450000000000003</v>
      </c>
      <c r="I610" s="119">
        <v>71506</v>
      </c>
      <c r="J610" s="119">
        <v>2463128.4</v>
      </c>
      <c r="K610" s="121">
        <v>43158</v>
      </c>
      <c r="L610" s="119">
        <v>282</v>
      </c>
      <c r="M610" s="119" t="s">
        <v>1071</v>
      </c>
    </row>
    <row r="611" spans="1:13">
      <c r="A611" s="119" t="s">
        <v>1072</v>
      </c>
      <c r="B611" s="119" t="s">
        <v>395</v>
      </c>
      <c r="C611" s="119">
        <v>198</v>
      </c>
      <c r="D611" s="119">
        <v>198.9</v>
      </c>
      <c r="E611" s="119">
        <v>192.2</v>
      </c>
      <c r="F611" s="119">
        <v>193.6</v>
      </c>
      <c r="G611" s="119">
        <v>193</v>
      </c>
      <c r="H611" s="119">
        <v>197.95</v>
      </c>
      <c r="I611" s="119">
        <v>3241</v>
      </c>
      <c r="J611" s="119">
        <v>634216.80000000005</v>
      </c>
      <c r="K611" s="121">
        <v>43158</v>
      </c>
      <c r="L611" s="119">
        <v>101</v>
      </c>
      <c r="M611" s="119" t="s">
        <v>1073</v>
      </c>
    </row>
    <row r="612" spans="1:13">
      <c r="A612" s="119" t="s">
        <v>2243</v>
      </c>
      <c r="B612" s="119" t="s">
        <v>395</v>
      </c>
      <c r="C612" s="119">
        <v>81.3</v>
      </c>
      <c r="D612" s="119">
        <v>82</v>
      </c>
      <c r="E612" s="119">
        <v>79.599999999999994</v>
      </c>
      <c r="F612" s="119">
        <v>80.099999999999994</v>
      </c>
      <c r="G612" s="119">
        <v>80.05</v>
      </c>
      <c r="H612" s="119">
        <v>81.900000000000006</v>
      </c>
      <c r="I612" s="119">
        <v>21128</v>
      </c>
      <c r="J612" s="119">
        <v>1702845.35</v>
      </c>
      <c r="K612" s="121">
        <v>43158</v>
      </c>
      <c r="L612" s="119">
        <v>405</v>
      </c>
      <c r="M612" s="119" t="s">
        <v>2244</v>
      </c>
    </row>
    <row r="613" spans="1:13">
      <c r="A613" s="119" t="s">
        <v>1074</v>
      </c>
      <c r="B613" s="119" t="s">
        <v>395</v>
      </c>
      <c r="C613" s="119">
        <v>54.1</v>
      </c>
      <c r="D613" s="119">
        <v>54.45</v>
      </c>
      <c r="E613" s="119">
        <v>52.75</v>
      </c>
      <c r="F613" s="119">
        <v>52.95</v>
      </c>
      <c r="G613" s="119">
        <v>53.4</v>
      </c>
      <c r="H613" s="119">
        <v>54.1</v>
      </c>
      <c r="I613" s="119">
        <v>129835</v>
      </c>
      <c r="J613" s="119">
        <v>6925959.7000000002</v>
      </c>
      <c r="K613" s="121">
        <v>43158</v>
      </c>
      <c r="L613" s="119">
        <v>744</v>
      </c>
      <c r="M613" s="119" t="s">
        <v>1075</v>
      </c>
    </row>
    <row r="614" spans="1:13">
      <c r="A614" s="119" t="s">
        <v>3166</v>
      </c>
      <c r="B614" s="119" t="s">
        <v>395</v>
      </c>
      <c r="C614" s="119">
        <v>66.650000000000006</v>
      </c>
      <c r="D614" s="119">
        <v>70.75</v>
      </c>
      <c r="E614" s="119">
        <v>66.650000000000006</v>
      </c>
      <c r="F614" s="119">
        <v>67.150000000000006</v>
      </c>
      <c r="G614" s="119">
        <v>68</v>
      </c>
      <c r="H614" s="119">
        <v>68.5</v>
      </c>
      <c r="I614" s="119">
        <v>22159</v>
      </c>
      <c r="J614" s="119">
        <v>1496741.35</v>
      </c>
      <c r="K614" s="121">
        <v>43158</v>
      </c>
      <c r="L614" s="119">
        <v>115</v>
      </c>
      <c r="M614" s="119" t="s">
        <v>3167</v>
      </c>
    </row>
    <row r="615" spans="1:13">
      <c r="A615" s="119" t="s">
        <v>3168</v>
      </c>
      <c r="B615" s="119" t="s">
        <v>395</v>
      </c>
      <c r="C615" s="119">
        <v>9.35</v>
      </c>
      <c r="D615" s="119">
        <v>9.35</v>
      </c>
      <c r="E615" s="119">
        <v>8.5500000000000007</v>
      </c>
      <c r="F615" s="119">
        <v>8.6</v>
      </c>
      <c r="G615" s="119">
        <v>8.5500000000000007</v>
      </c>
      <c r="H615" s="119">
        <v>9</v>
      </c>
      <c r="I615" s="119">
        <v>18632</v>
      </c>
      <c r="J615" s="119">
        <v>161104.6</v>
      </c>
      <c r="K615" s="121">
        <v>43158</v>
      </c>
      <c r="L615" s="119">
        <v>55</v>
      </c>
      <c r="M615" s="119" t="s">
        <v>3169</v>
      </c>
    </row>
    <row r="616" spans="1:13">
      <c r="A616" s="119" t="s">
        <v>1076</v>
      </c>
      <c r="B616" s="119" t="s">
        <v>395</v>
      </c>
      <c r="C616" s="119">
        <v>201.05</v>
      </c>
      <c r="D616" s="119">
        <v>203.6</v>
      </c>
      <c r="E616" s="119">
        <v>198.1</v>
      </c>
      <c r="F616" s="119">
        <v>199.9</v>
      </c>
      <c r="G616" s="119">
        <v>200</v>
      </c>
      <c r="H616" s="119">
        <v>203.3</v>
      </c>
      <c r="I616" s="119">
        <v>7798</v>
      </c>
      <c r="J616" s="119">
        <v>1564156.6</v>
      </c>
      <c r="K616" s="121">
        <v>43158</v>
      </c>
      <c r="L616" s="119">
        <v>324</v>
      </c>
      <c r="M616" s="119" t="s">
        <v>1077</v>
      </c>
    </row>
    <row r="617" spans="1:13">
      <c r="A617" s="119" t="s">
        <v>94</v>
      </c>
      <c r="B617" s="119" t="s">
        <v>395</v>
      </c>
      <c r="C617" s="119">
        <v>1700.15</v>
      </c>
      <c r="D617" s="119">
        <v>1703.9</v>
      </c>
      <c r="E617" s="119">
        <v>1678.65</v>
      </c>
      <c r="F617" s="119">
        <v>1685.2</v>
      </c>
      <c r="G617" s="119">
        <v>1682.05</v>
      </c>
      <c r="H617" s="119">
        <v>1691.3</v>
      </c>
      <c r="I617" s="119">
        <v>529068</v>
      </c>
      <c r="J617" s="119">
        <v>894232234.45000005</v>
      </c>
      <c r="K617" s="121">
        <v>43158</v>
      </c>
      <c r="L617" s="119">
        <v>22863</v>
      </c>
      <c r="M617" s="119" t="s">
        <v>1078</v>
      </c>
    </row>
    <row r="618" spans="1:13">
      <c r="A618" s="119" t="s">
        <v>1079</v>
      </c>
      <c r="B618" s="119" t="s">
        <v>395</v>
      </c>
      <c r="C618" s="119">
        <v>947.5</v>
      </c>
      <c r="D618" s="119">
        <v>955.25</v>
      </c>
      <c r="E618" s="119">
        <v>936.45</v>
      </c>
      <c r="F618" s="119">
        <v>950.6</v>
      </c>
      <c r="G618" s="119">
        <v>950</v>
      </c>
      <c r="H618" s="119">
        <v>939.6</v>
      </c>
      <c r="I618" s="119">
        <v>3381</v>
      </c>
      <c r="J618" s="119">
        <v>3205174.1</v>
      </c>
      <c r="K618" s="121">
        <v>43158</v>
      </c>
      <c r="L618" s="119">
        <v>416</v>
      </c>
      <c r="M618" s="119" t="s">
        <v>1080</v>
      </c>
    </row>
    <row r="619" spans="1:13">
      <c r="A619" s="119" t="s">
        <v>1081</v>
      </c>
      <c r="B619" s="119" t="s">
        <v>395</v>
      </c>
      <c r="C619" s="119">
        <v>161.30000000000001</v>
      </c>
      <c r="D619" s="119">
        <v>162.30000000000001</v>
      </c>
      <c r="E619" s="119">
        <v>155.1</v>
      </c>
      <c r="F619" s="119">
        <v>156</v>
      </c>
      <c r="G619" s="119">
        <v>157.44999999999999</v>
      </c>
      <c r="H619" s="119">
        <v>161.30000000000001</v>
      </c>
      <c r="I619" s="119">
        <v>6023690</v>
      </c>
      <c r="J619" s="119">
        <v>954250604.14999998</v>
      </c>
      <c r="K619" s="121">
        <v>43158</v>
      </c>
      <c r="L619" s="119">
        <v>10822</v>
      </c>
      <c r="M619" s="119" t="s">
        <v>2699</v>
      </c>
    </row>
    <row r="620" spans="1:13">
      <c r="A620" s="119" t="s">
        <v>1082</v>
      </c>
      <c r="B620" s="119" t="s">
        <v>395</v>
      </c>
      <c r="C620" s="119">
        <v>489.9</v>
      </c>
      <c r="D620" s="119">
        <v>492.95</v>
      </c>
      <c r="E620" s="119">
        <v>475.9</v>
      </c>
      <c r="F620" s="119">
        <v>488.85</v>
      </c>
      <c r="G620" s="119">
        <v>483.45</v>
      </c>
      <c r="H620" s="119">
        <v>489.9</v>
      </c>
      <c r="I620" s="119">
        <v>83131</v>
      </c>
      <c r="J620" s="119">
        <v>40724865.299999997</v>
      </c>
      <c r="K620" s="121">
        <v>43158</v>
      </c>
      <c r="L620" s="119">
        <v>4197</v>
      </c>
      <c r="M620" s="119" t="s">
        <v>1083</v>
      </c>
    </row>
    <row r="621" spans="1:13">
      <c r="A621" s="119" t="s">
        <v>2287</v>
      </c>
      <c r="B621" s="119" t="s">
        <v>395</v>
      </c>
      <c r="C621" s="119">
        <v>356.38</v>
      </c>
      <c r="D621" s="119">
        <v>356.4</v>
      </c>
      <c r="E621" s="119">
        <v>355.9</v>
      </c>
      <c r="F621" s="119">
        <v>355.9</v>
      </c>
      <c r="G621" s="119">
        <v>355.9</v>
      </c>
      <c r="H621" s="119">
        <v>352.05</v>
      </c>
      <c r="I621" s="119">
        <v>525</v>
      </c>
      <c r="J621" s="119">
        <v>187015.82</v>
      </c>
      <c r="K621" s="121">
        <v>43158</v>
      </c>
      <c r="L621" s="119">
        <v>10</v>
      </c>
      <c r="M621" s="119" t="s">
        <v>2288</v>
      </c>
    </row>
    <row r="622" spans="1:13">
      <c r="A622" s="119" t="s">
        <v>191</v>
      </c>
      <c r="B622" s="119" t="s">
        <v>395</v>
      </c>
      <c r="C622" s="119">
        <v>346.9</v>
      </c>
      <c r="D622" s="119">
        <v>349.35</v>
      </c>
      <c r="E622" s="119">
        <v>339.95</v>
      </c>
      <c r="F622" s="119">
        <v>344.8</v>
      </c>
      <c r="G622" s="119">
        <v>340.1</v>
      </c>
      <c r="H622" s="119">
        <v>344.45</v>
      </c>
      <c r="I622" s="119">
        <v>6738482</v>
      </c>
      <c r="J622" s="119">
        <v>2315973432.5999999</v>
      </c>
      <c r="K622" s="121">
        <v>43158</v>
      </c>
      <c r="L622" s="119">
        <v>74819</v>
      </c>
      <c r="M622" s="119" t="s">
        <v>1084</v>
      </c>
    </row>
    <row r="623" spans="1:13">
      <c r="A623" s="119" t="s">
        <v>95</v>
      </c>
      <c r="B623" s="119" t="s">
        <v>395</v>
      </c>
      <c r="C623" s="119">
        <v>1144.95</v>
      </c>
      <c r="D623" s="119">
        <v>1153.6500000000001</v>
      </c>
      <c r="E623" s="119">
        <v>1125.6500000000001</v>
      </c>
      <c r="F623" s="119">
        <v>1150.2</v>
      </c>
      <c r="G623" s="119">
        <v>1147.7</v>
      </c>
      <c r="H623" s="119">
        <v>1138.5999999999999</v>
      </c>
      <c r="I623" s="119">
        <v>3308013</v>
      </c>
      <c r="J623" s="119">
        <v>3768101538.5</v>
      </c>
      <c r="K623" s="121">
        <v>43158</v>
      </c>
      <c r="L623" s="119">
        <v>140175</v>
      </c>
      <c r="M623" s="119" t="s">
        <v>1085</v>
      </c>
    </row>
    <row r="624" spans="1:13">
      <c r="A624" s="119" t="s">
        <v>1086</v>
      </c>
      <c r="B624" s="119" t="s">
        <v>395</v>
      </c>
      <c r="C624" s="119">
        <v>722</v>
      </c>
      <c r="D624" s="119">
        <v>733</v>
      </c>
      <c r="E624" s="119">
        <v>719.45</v>
      </c>
      <c r="F624" s="119">
        <v>724.6</v>
      </c>
      <c r="G624" s="119">
        <v>730</v>
      </c>
      <c r="H624" s="119">
        <v>721.95</v>
      </c>
      <c r="I624" s="119">
        <v>6401</v>
      </c>
      <c r="J624" s="119">
        <v>4642004.2</v>
      </c>
      <c r="K624" s="121">
        <v>43158</v>
      </c>
      <c r="L624" s="119">
        <v>716</v>
      </c>
      <c r="M624" s="119" t="s">
        <v>1087</v>
      </c>
    </row>
    <row r="625" spans="1:13">
      <c r="A625" s="119" t="s">
        <v>1089</v>
      </c>
      <c r="B625" s="119" t="s">
        <v>395</v>
      </c>
      <c r="C625" s="119">
        <v>289</v>
      </c>
      <c r="D625" s="119">
        <v>295</v>
      </c>
      <c r="E625" s="119">
        <v>280.14999999999998</v>
      </c>
      <c r="F625" s="119">
        <v>281.45</v>
      </c>
      <c r="G625" s="119">
        <v>281</v>
      </c>
      <c r="H625" s="119">
        <v>284.8</v>
      </c>
      <c r="I625" s="119">
        <v>45580</v>
      </c>
      <c r="J625" s="119">
        <v>12974712.15</v>
      </c>
      <c r="K625" s="121">
        <v>43158</v>
      </c>
      <c r="L625" s="119">
        <v>1368</v>
      </c>
      <c r="M625" s="119" t="s">
        <v>1090</v>
      </c>
    </row>
    <row r="626" spans="1:13">
      <c r="A626" s="119" t="s">
        <v>1091</v>
      </c>
      <c r="B626" s="119" t="s">
        <v>395</v>
      </c>
      <c r="C626" s="119">
        <v>127.9</v>
      </c>
      <c r="D626" s="119">
        <v>128</v>
      </c>
      <c r="E626" s="119">
        <v>123.55</v>
      </c>
      <c r="F626" s="119">
        <v>126.75</v>
      </c>
      <c r="G626" s="119">
        <v>127</v>
      </c>
      <c r="H626" s="119">
        <v>126.7</v>
      </c>
      <c r="I626" s="119">
        <v>147885</v>
      </c>
      <c r="J626" s="119">
        <v>18573002.399999999</v>
      </c>
      <c r="K626" s="121">
        <v>43158</v>
      </c>
      <c r="L626" s="119">
        <v>1476</v>
      </c>
      <c r="M626" s="119" t="s">
        <v>1092</v>
      </c>
    </row>
    <row r="627" spans="1:13">
      <c r="A627" s="119" t="s">
        <v>1093</v>
      </c>
      <c r="B627" s="119" t="s">
        <v>395</v>
      </c>
      <c r="C627" s="119">
        <v>753.75</v>
      </c>
      <c r="D627" s="119">
        <v>768</v>
      </c>
      <c r="E627" s="119">
        <v>752.25</v>
      </c>
      <c r="F627" s="119">
        <v>762.4</v>
      </c>
      <c r="G627" s="119">
        <v>756</v>
      </c>
      <c r="H627" s="119">
        <v>752.05</v>
      </c>
      <c r="I627" s="119">
        <v>18516</v>
      </c>
      <c r="J627" s="119">
        <v>14099488.949999999</v>
      </c>
      <c r="K627" s="121">
        <v>43158</v>
      </c>
      <c r="L627" s="119">
        <v>896</v>
      </c>
      <c r="M627" s="119" t="s">
        <v>1094</v>
      </c>
    </row>
    <row r="628" spans="1:13">
      <c r="A628" s="119" t="s">
        <v>1095</v>
      </c>
      <c r="B628" s="119" t="s">
        <v>395</v>
      </c>
      <c r="C628" s="119">
        <v>195</v>
      </c>
      <c r="D628" s="119">
        <v>196.7</v>
      </c>
      <c r="E628" s="119">
        <v>190.85</v>
      </c>
      <c r="F628" s="119">
        <v>194.5</v>
      </c>
      <c r="G628" s="119">
        <v>194</v>
      </c>
      <c r="H628" s="119">
        <v>194.05</v>
      </c>
      <c r="I628" s="119">
        <v>394741</v>
      </c>
      <c r="J628" s="119">
        <v>76721575.799999997</v>
      </c>
      <c r="K628" s="121">
        <v>43158</v>
      </c>
      <c r="L628" s="119">
        <v>4300</v>
      </c>
      <c r="M628" s="119" t="s">
        <v>1096</v>
      </c>
    </row>
    <row r="629" spans="1:13">
      <c r="A629" s="119" t="s">
        <v>3170</v>
      </c>
      <c r="B629" s="119" t="s">
        <v>395</v>
      </c>
      <c r="C629" s="119">
        <v>78.5</v>
      </c>
      <c r="D629" s="119">
        <v>81.349999999999994</v>
      </c>
      <c r="E629" s="119">
        <v>75.650000000000006</v>
      </c>
      <c r="F629" s="119">
        <v>78.45</v>
      </c>
      <c r="G629" s="119">
        <v>79.45</v>
      </c>
      <c r="H629" s="119">
        <v>79.5</v>
      </c>
      <c r="I629" s="119">
        <v>8979</v>
      </c>
      <c r="J629" s="119">
        <v>709507.2</v>
      </c>
      <c r="K629" s="121">
        <v>43158</v>
      </c>
      <c r="L629" s="119">
        <v>195</v>
      </c>
      <c r="M629" s="119" t="s">
        <v>3171</v>
      </c>
    </row>
    <row r="630" spans="1:13">
      <c r="A630" s="119" t="s">
        <v>1097</v>
      </c>
      <c r="B630" s="119" t="s">
        <v>395</v>
      </c>
      <c r="C630" s="119">
        <v>18.2</v>
      </c>
      <c r="D630" s="119">
        <v>18.2</v>
      </c>
      <c r="E630" s="119">
        <v>16.850000000000001</v>
      </c>
      <c r="F630" s="119">
        <v>17.649999999999999</v>
      </c>
      <c r="G630" s="119">
        <v>17.399999999999999</v>
      </c>
      <c r="H630" s="119">
        <v>17.5</v>
      </c>
      <c r="I630" s="119">
        <v>190926</v>
      </c>
      <c r="J630" s="119">
        <v>3372495.75</v>
      </c>
      <c r="K630" s="121">
        <v>43158</v>
      </c>
      <c r="L630" s="119">
        <v>847</v>
      </c>
      <c r="M630" s="119" t="s">
        <v>1098</v>
      </c>
    </row>
    <row r="631" spans="1:13">
      <c r="A631" s="119" t="s">
        <v>96</v>
      </c>
      <c r="B631" s="119" t="s">
        <v>395</v>
      </c>
      <c r="C631" s="119">
        <v>19.8</v>
      </c>
      <c r="D631" s="119">
        <v>19.850000000000001</v>
      </c>
      <c r="E631" s="119">
        <v>19.55</v>
      </c>
      <c r="F631" s="119">
        <v>19.600000000000001</v>
      </c>
      <c r="G631" s="119">
        <v>19.600000000000001</v>
      </c>
      <c r="H631" s="119">
        <v>19.649999999999999</v>
      </c>
      <c r="I631" s="119">
        <v>483716</v>
      </c>
      <c r="J631" s="119">
        <v>9496358.0999999996</v>
      </c>
      <c r="K631" s="121">
        <v>43158</v>
      </c>
      <c r="L631" s="119">
        <v>1142</v>
      </c>
      <c r="M631" s="119" t="s">
        <v>1099</v>
      </c>
    </row>
    <row r="632" spans="1:13">
      <c r="A632" s="119" t="s">
        <v>97</v>
      </c>
      <c r="B632" s="119" t="s">
        <v>395</v>
      </c>
      <c r="C632" s="119">
        <v>379.7</v>
      </c>
      <c r="D632" s="119">
        <v>382.9</v>
      </c>
      <c r="E632" s="119">
        <v>375.1</v>
      </c>
      <c r="F632" s="119">
        <v>377.45</v>
      </c>
      <c r="G632" s="119">
        <v>377.5</v>
      </c>
      <c r="H632" s="119">
        <v>376.7</v>
      </c>
      <c r="I632" s="119">
        <v>3906960</v>
      </c>
      <c r="J632" s="119">
        <v>1478360165.9000001</v>
      </c>
      <c r="K632" s="121">
        <v>43158</v>
      </c>
      <c r="L632" s="119">
        <v>49249</v>
      </c>
      <c r="M632" s="119" t="s">
        <v>1100</v>
      </c>
    </row>
    <row r="633" spans="1:13">
      <c r="A633" s="119" t="s">
        <v>3172</v>
      </c>
      <c r="B633" s="119" t="s">
        <v>395</v>
      </c>
      <c r="C633" s="119">
        <v>80.650000000000006</v>
      </c>
      <c r="D633" s="119">
        <v>80.650000000000006</v>
      </c>
      <c r="E633" s="119">
        <v>78.95</v>
      </c>
      <c r="F633" s="119">
        <v>79.25</v>
      </c>
      <c r="G633" s="119">
        <v>79.099999999999994</v>
      </c>
      <c r="H633" s="119">
        <v>79.150000000000006</v>
      </c>
      <c r="I633" s="119">
        <v>111392</v>
      </c>
      <c r="J633" s="119">
        <v>8901031.0999999996</v>
      </c>
      <c r="K633" s="121">
        <v>43158</v>
      </c>
      <c r="L633" s="119">
        <v>667</v>
      </c>
      <c r="M633" s="119" t="s">
        <v>3173</v>
      </c>
    </row>
    <row r="634" spans="1:13">
      <c r="A634" s="119" t="s">
        <v>1101</v>
      </c>
      <c r="B634" s="119" t="s">
        <v>395</v>
      </c>
      <c r="C634" s="119">
        <v>317.25</v>
      </c>
      <c r="D634" s="119">
        <v>319.89999999999998</v>
      </c>
      <c r="E634" s="119">
        <v>313</v>
      </c>
      <c r="F634" s="119">
        <v>314.2</v>
      </c>
      <c r="G634" s="119">
        <v>313</v>
      </c>
      <c r="H634" s="119">
        <v>316.75</v>
      </c>
      <c r="I634" s="119">
        <v>23601</v>
      </c>
      <c r="J634" s="119">
        <v>7443104.1500000004</v>
      </c>
      <c r="K634" s="121">
        <v>43158</v>
      </c>
      <c r="L634" s="119">
        <v>495</v>
      </c>
      <c r="M634" s="119" t="s">
        <v>1102</v>
      </c>
    </row>
    <row r="635" spans="1:13">
      <c r="A635" s="119" t="s">
        <v>201</v>
      </c>
      <c r="B635" s="119" t="s">
        <v>395</v>
      </c>
      <c r="C635" s="119">
        <v>677</v>
      </c>
      <c r="D635" s="119">
        <v>678.55</v>
      </c>
      <c r="E635" s="119">
        <v>665.15</v>
      </c>
      <c r="F635" s="119">
        <v>672.9</v>
      </c>
      <c r="G635" s="119">
        <v>672</v>
      </c>
      <c r="H635" s="119">
        <v>676.35</v>
      </c>
      <c r="I635" s="119">
        <v>271599</v>
      </c>
      <c r="J635" s="119">
        <v>182636541.30000001</v>
      </c>
      <c r="K635" s="121">
        <v>43158</v>
      </c>
      <c r="L635" s="119">
        <v>13096</v>
      </c>
      <c r="M635" s="119" t="s">
        <v>1103</v>
      </c>
    </row>
    <row r="636" spans="1:13">
      <c r="A636" s="119" t="s">
        <v>98</v>
      </c>
      <c r="B636" s="119" t="s">
        <v>395</v>
      </c>
      <c r="C636" s="119">
        <v>227.5</v>
      </c>
      <c r="D636" s="119">
        <v>235.25</v>
      </c>
      <c r="E636" s="119">
        <v>227.5</v>
      </c>
      <c r="F636" s="119">
        <v>233.85</v>
      </c>
      <c r="G636" s="119">
        <v>234.1</v>
      </c>
      <c r="H636" s="119">
        <v>226.9</v>
      </c>
      <c r="I636" s="119">
        <v>1705227</v>
      </c>
      <c r="J636" s="119">
        <v>396793325.39999998</v>
      </c>
      <c r="K636" s="121">
        <v>43158</v>
      </c>
      <c r="L636" s="119">
        <v>19310</v>
      </c>
      <c r="M636" s="119" t="s">
        <v>1104</v>
      </c>
    </row>
    <row r="637" spans="1:13">
      <c r="A637" s="119" t="s">
        <v>1105</v>
      </c>
      <c r="B637" s="119" t="s">
        <v>395</v>
      </c>
      <c r="C637" s="119">
        <v>610.29999999999995</v>
      </c>
      <c r="D637" s="119">
        <v>619.75</v>
      </c>
      <c r="E637" s="119">
        <v>607.85</v>
      </c>
      <c r="F637" s="119">
        <v>614.15</v>
      </c>
      <c r="G637" s="119">
        <v>614</v>
      </c>
      <c r="H637" s="119">
        <v>615.25</v>
      </c>
      <c r="I637" s="119">
        <v>9094</v>
      </c>
      <c r="J637" s="119">
        <v>5576952.9500000002</v>
      </c>
      <c r="K637" s="121">
        <v>43158</v>
      </c>
      <c r="L637" s="119">
        <v>314</v>
      </c>
      <c r="M637" s="119" t="s">
        <v>1106</v>
      </c>
    </row>
    <row r="638" spans="1:13">
      <c r="A638" s="119" t="s">
        <v>3174</v>
      </c>
      <c r="B638" s="119" t="s">
        <v>395</v>
      </c>
      <c r="C638" s="119">
        <v>14</v>
      </c>
      <c r="D638" s="119">
        <v>14</v>
      </c>
      <c r="E638" s="119">
        <v>13.35</v>
      </c>
      <c r="F638" s="119">
        <v>13.35</v>
      </c>
      <c r="G638" s="119">
        <v>13.35</v>
      </c>
      <c r="H638" s="119">
        <v>14.05</v>
      </c>
      <c r="I638" s="119">
        <v>182076</v>
      </c>
      <c r="J638" s="119">
        <v>2436533.15</v>
      </c>
      <c r="K638" s="121">
        <v>43158</v>
      </c>
      <c r="L638" s="119">
        <v>138</v>
      </c>
      <c r="M638" s="119" t="s">
        <v>3175</v>
      </c>
    </row>
    <row r="639" spans="1:13">
      <c r="A639" s="119" t="s">
        <v>99</v>
      </c>
      <c r="B639" s="119" t="s">
        <v>395</v>
      </c>
      <c r="C639" s="119">
        <v>268</v>
      </c>
      <c r="D639" s="119">
        <v>268.2</v>
      </c>
      <c r="E639" s="119">
        <v>265.5</v>
      </c>
      <c r="F639" s="119">
        <v>266.39999999999998</v>
      </c>
      <c r="G639" s="119">
        <v>266.60000000000002</v>
      </c>
      <c r="H639" s="119">
        <v>266.55</v>
      </c>
      <c r="I639" s="119">
        <v>7429924</v>
      </c>
      <c r="J639" s="119">
        <v>1978195127.4000001</v>
      </c>
      <c r="K639" s="121">
        <v>43158</v>
      </c>
      <c r="L639" s="119">
        <v>57606</v>
      </c>
      <c r="M639" s="119" t="s">
        <v>1107</v>
      </c>
    </row>
    <row r="640" spans="1:13">
      <c r="A640" s="119" t="s">
        <v>2377</v>
      </c>
      <c r="B640" s="119" t="s">
        <v>395</v>
      </c>
      <c r="C640" s="119">
        <v>425.05</v>
      </c>
      <c r="D640" s="119">
        <v>432.8</v>
      </c>
      <c r="E640" s="119">
        <v>420.1</v>
      </c>
      <c r="F640" s="119">
        <v>430.2</v>
      </c>
      <c r="G640" s="119">
        <v>429.25</v>
      </c>
      <c r="H640" s="119">
        <v>426.1</v>
      </c>
      <c r="I640" s="119">
        <v>7245</v>
      </c>
      <c r="J640" s="119">
        <v>3106457.55</v>
      </c>
      <c r="K640" s="121">
        <v>43158</v>
      </c>
      <c r="L640" s="119">
        <v>379</v>
      </c>
      <c r="M640" s="119" t="s">
        <v>2378</v>
      </c>
    </row>
    <row r="641" spans="1:13">
      <c r="A641" s="119" t="s">
        <v>1108</v>
      </c>
      <c r="B641" s="119" t="s">
        <v>395</v>
      </c>
      <c r="C641" s="119">
        <v>183.05</v>
      </c>
      <c r="D641" s="119">
        <v>185.85</v>
      </c>
      <c r="E641" s="119">
        <v>180.15</v>
      </c>
      <c r="F641" s="119">
        <v>180.9</v>
      </c>
      <c r="G641" s="119">
        <v>180.15</v>
      </c>
      <c r="H641" s="119">
        <v>183.8</v>
      </c>
      <c r="I641" s="119">
        <v>121808</v>
      </c>
      <c r="J641" s="119">
        <v>22237979</v>
      </c>
      <c r="K641" s="121">
        <v>43158</v>
      </c>
      <c r="L641" s="119">
        <v>2806</v>
      </c>
      <c r="M641" s="119" t="s">
        <v>1109</v>
      </c>
    </row>
    <row r="642" spans="1:13">
      <c r="A642" s="119" t="s">
        <v>1110</v>
      </c>
      <c r="B642" s="119" t="s">
        <v>395</v>
      </c>
      <c r="C642" s="119">
        <v>121.8</v>
      </c>
      <c r="D642" s="119">
        <v>122.25</v>
      </c>
      <c r="E642" s="119">
        <v>117.4</v>
      </c>
      <c r="F642" s="119">
        <v>117.9</v>
      </c>
      <c r="G642" s="119">
        <v>117.75</v>
      </c>
      <c r="H642" s="119">
        <v>121.3</v>
      </c>
      <c r="I642" s="119">
        <v>711437</v>
      </c>
      <c r="J642" s="119">
        <v>84796734.5</v>
      </c>
      <c r="K642" s="121">
        <v>43158</v>
      </c>
      <c r="L642" s="119">
        <v>9374</v>
      </c>
      <c r="M642" s="119" t="s">
        <v>1111</v>
      </c>
    </row>
    <row r="643" spans="1:13">
      <c r="A643" s="119" t="s">
        <v>1112</v>
      </c>
      <c r="B643" s="119" t="s">
        <v>395</v>
      </c>
      <c r="C643" s="119">
        <v>21.5</v>
      </c>
      <c r="D643" s="119">
        <v>21.6</v>
      </c>
      <c r="E643" s="119">
        <v>20.6</v>
      </c>
      <c r="F643" s="119">
        <v>20.8</v>
      </c>
      <c r="G643" s="119">
        <v>20.7</v>
      </c>
      <c r="H643" s="119">
        <v>21.45</v>
      </c>
      <c r="I643" s="119">
        <v>439212</v>
      </c>
      <c r="J643" s="119">
        <v>9179892.6999999993</v>
      </c>
      <c r="K643" s="121">
        <v>43158</v>
      </c>
      <c r="L643" s="119">
        <v>1109</v>
      </c>
      <c r="M643" s="119" t="s">
        <v>1113</v>
      </c>
    </row>
    <row r="644" spans="1:13">
      <c r="A644" s="119" t="s">
        <v>1114</v>
      </c>
      <c r="B644" s="119" t="s">
        <v>395</v>
      </c>
      <c r="C644" s="119">
        <v>226</v>
      </c>
      <c r="D644" s="119">
        <v>226</v>
      </c>
      <c r="E644" s="119">
        <v>211</v>
      </c>
      <c r="F644" s="119">
        <v>214.1</v>
      </c>
      <c r="G644" s="119">
        <v>216.45</v>
      </c>
      <c r="H644" s="119">
        <v>218.1</v>
      </c>
      <c r="I644" s="119">
        <v>6696</v>
      </c>
      <c r="J644" s="119">
        <v>1443017.35</v>
      </c>
      <c r="K644" s="121">
        <v>43158</v>
      </c>
      <c r="L644" s="119">
        <v>268</v>
      </c>
      <c r="M644" s="119" t="s">
        <v>1115</v>
      </c>
    </row>
    <row r="645" spans="1:13">
      <c r="A645" s="119" t="s">
        <v>3176</v>
      </c>
      <c r="B645" s="119" t="s">
        <v>395</v>
      </c>
      <c r="C645" s="119">
        <v>4.5</v>
      </c>
      <c r="D645" s="119">
        <v>4.5</v>
      </c>
      <c r="E645" s="119">
        <v>4.4000000000000004</v>
      </c>
      <c r="F645" s="119">
        <v>4.4000000000000004</v>
      </c>
      <c r="G645" s="119">
        <v>4.4000000000000004</v>
      </c>
      <c r="H645" s="119">
        <v>4.45</v>
      </c>
      <c r="I645" s="119">
        <v>392104</v>
      </c>
      <c r="J645" s="119">
        <v>1736235.65</v>
      </c>
      <c r="K645" s="121">
        <v>43158</v>
      </c>
      <c r="L645" s="119">
        <v>396</v>
      </c>
      <c r="M645" s="119" t="s">
        <v>3177</v>
      </c>
    </row>
    <row r="646" spans="1:13">
      <c r="A646" s="119" t="s">
        <v>3443</v>
      </c>
      <c r="B646" s="119" t="s">
        <v>395</v>
      </c>
      <c r="C646" s="119">
        <v>2800</v>
      </c>
      <c r="D646" s="119">
        <v>2830</v>
      </c>
      <c r="E646" s="119">
        <v>2800</v>
      </c>
      <c r="F646" s="119">
        <v>2800</v>
      </c>
      <c r="G646" s="119">
        <v>2800</v>
      </c>
      <c r="H646" s="119">
        <v>2800</v>
      </c>
      <c r="I646" s="119">
        <v>22</v>
      </c>
      <c r="J646" s="119">
        <v>61660</v>
      </c>
      <c r="K646" s="121">
        <v>43158</v>
      </c>
      <c r="L646" s="119">
        <v>5</v>
      </c>
      <c r="M646" s="119" t="s">
        <v>3444</v>
      </c>
    </row>
    <row r="647" spans="1:13">
      <c r="A647" s="119" t="s">
        <v>2859</v>
      </c>
      <c r="B647" s="119" t="s">
        <v>395</v>
      </c>
      <c r="C647" s="119">
        <v>109.3</v>
      </c>
      <c r="D647" s="119">
        <v>109.75</v>
      </c>
      <c r="E647" s="119">
        <v>103.15</v>
      </c>
      <c r="F647" s="119">
        <v>104.4</v>
      </c>
      <c r="G647" s="119">
        <v>104.2</v>
      </c>
      <c r="H647" s="119">
        <v>108.8</v>
      </c>
      <c r="I647" s="119">
        <v>267029</v>
      </c>
      <c r="J647" s="119">
        <v>28130582.699999999</v>
      </c>
      <c r="K647" s="121">
        <v>43158</v>
      </c>
      <c r="L647" s="119">
        <v>2438</v>
      </c>
      <c r="M647" s="119" t="s">
        <v>2860</v>
      </c>
    </row>
    <row r="648" spans="1:13">
      <c r="A648" s="119" t="s">
        <v>202</v>
      </c>
      <c r="B648" s="119" t="s">
        <v>395</v>
      </c>
      <c r="C648" s="119">
        <v>68</v>
      </c>
      <c r="D648" s="119">
        <v>68.599999999999994</v>
      </c>
      <c r="E648" s="119">
        <v>66.900000000000006</v>
      </c>
      <c r="F648" s="119">
        <v>67.900000000000006</v>
      </c>
      <c r="G648" s="119">
        <v>67.25</v>
      </c>
      <c r="H648" s="119">
        <v>67.7</v>
      </c>
      <c r="I648" s="119">
        <v>1075846</v>
      </c>
      <c r="J648" s="119">
        <v>73080657.349999994</v>
      </c>
      <c r="K648" s="121">
        <v>43158</v>
      </c>
      <c r="L648" s="119">
        <v>4127</v>
      </c>
      <c r="M648" s="119" t="s">
        <v>1116</v>
      </c>
    </row>
    <row r="649" spans="1:13">
      <c r="A649" s="119" t="s">
        <v>1117</v>
      </c>
      <c r="B649" s="119" t="s">
        <v>395</v>
      </c>
      <c r="C649" s="119">
        <v>169.9</v>
      </c>
      <c r="D649" s="119">
        <v>171.5</v>
      </c>
      <c r="E649" s="119">
        <v>167.3</v>
      </c>
      <c r="F649" s="119">
        <v>168.45</v>
      </c>
      <c r="G649" s="119">
        <v>167.55</v>
      </c>
      <c r="H649" s="119">
        <v>168.15</v>
      </c>
      <c r="I649" s="119">
        <v>58122</v>
      </c>
      <c r="J649" s="119">
        <v>9838433.5500000007</v>
      </c>
      <c r="K649" s="121">
        <v>43158</v>
      </c>
      <c r="L649" s="119">
        <v>1674</v>
      </c>
      <c r="M649" s="119" t="s">
        <v>1118</v>
      </c>
    </row>
    <row r="650" spans="1:13">
      <c r="A650" s="119" t="s">
        <v>1119</v>
      </c>
      <c r="B650" s="119" t="s">
        <v>395</v>
      </c>
      <c r="C650" s="119">
        <v>32.75</v>
      </c>
      <c r="D650" s="119">
        <v>32.799999999999997</v>
      </c>
      <c r="E650" s="119">
        <v>31.6</v>
      </c>
      <c r="F650" s="119">
        <v>31.7</v>
      </c>
      <c r="G650" s="119">
        <v>31.6</v>
      </c>
      <c r="H650" s="119">
        <v>32.4</v>
      </c>
      <c r="I650" s="119">
        <v>6970</v>
      </c>
      <c r="J650" s="119">
        <v>221872.35</v>
      </c>
      <c r="K650" s="121">
        <v>43158</v>
      </c>
      <c r="L650" s="119">
        <v>153</v>
      </c>
      <c r="M650" s="119" t="s">
        <v>1120</v>
      </c>
    </row>
    <row r="651" spans="1:13">
      <c r="A651" s="119" t="s">
        <v>3178</v>
      </c>
      <c r="B651" s="119" t="s">
        <v>395</v>
      </c>
      <c r="C651" s="119">
        <v>14.3</v>
      </c>
      <c r="D651" s="119">
        <v>14.5</v>
      </c>
      <c r="E651" s="119">
        <v>13.55</v>
      </c>
      <c r="F651" s="119">
        <v>13.65</v>
      </c>
      <c r="G651" s="119">
        <v>13.55</v>
      </c>
      <c r="H651" s="119">
        <v>14.15</v>
      </c>
      <c r="I651" s="119">
        <v>12017</v>
      </c>
      <c r="J651" s="119">
        <v>166365.95000000001</v>
      </c>
      <c r="K651" s="121">
        <v>43158</v>
      </c>
      <c r="L651" s="119">
        <v>58</v>
      </c>
      <c r="M651" s="119" t="s">
        <v>3179</v>
      </c>
    </row>
    <row r="652" spans="1:13">
      <c r="A652" s="119" t="s">
        <v>1121</v>
      </c>
      <c r="B652" s="119" t="s">
        <v>395</v>
      </c>
      <c r="C652" s="119">
        <v>165</v>
      </c>
      <c r="D652" s="119">
        <v>166</v>
      </c>
      <c r="E652" s="119">
        <v>158.85</v>
      </c>
      <c r="F652" s="119">
        <v>160</v>
      </c>
      <c r="G652" s="119">
        <v>160</v>
      </c>
      <c r="H652" s="119">
        <v>164.95</v>
      </c>
      <c r="I652" s="119">
        <v>1201724</v>
      </c>
      <c r="J652" s="119">
        <v>194785304.5</v>
      </c>
      <c r="K652" s="121">
        <v>43158</v>
      </c>
      <c r="L652" s="119">
        <v>11900</v>
      </c>
      <c r="M652" s="119" t="s">
        <v>1122</v>
      </c>
    </row>
    <row r="653" spans="1:13">
      <c r="A653" s="119" t="s">
        <v>1123</v>
      </c>
      <c r="B653" s="119" t="s">
        <v>395</v>
      </c>
      <c r="C653" s="119">
        <v>80</v>
      </c>
      <c r="D653" s="119">
        <v>80.099999999999994</v>
      </c>
      <c r="E653" s="119">
        <v>78.099999999999994</v>
      </c>
      <c r="F653" s="119">
        <v>78.349999999999994</v>
      </c>
      <c r="G653" s="119">
        <v>78.25</v>
      </c>
      <c r="H653" s="119">
        <v>79.900000000000006</v>
      </c>
      <c r="I653" s="119">
        <v>634438</v>
      </c>
      <c r="J653" s="119">
        <v>49956597.049999997</v>
      </c>
      <c r="K653" s="121">
        <v>43158</v>
      </c>
      <c r="L653" s="119">
        <v>4051</v>
      </c>
      <c r="M653" s="119" t="s">
        <v>2746</v>
      </c>
    </row>
    <row r="654" spans="1:13">
      <c r="A654" s="119" t="s">
        <v>1124</v>
      </c>
      <c r="B654" s="119" t="s">
        <v>395</v>
      </c>
      <c r="C654" s="119">
        <v>372</v>
      </c>
      <c r="D654" s="119">
        <v>382</v>
      </c>
      <c r="E654" s="119">
        <v>364.05</v>
      </c>
      <c r="F654" s="119">
        <v>380.4</v>
      </c>
      <c r="G654" s="119">
        <v>381.5</v>
      </c>
      <c r="H654" s="119">
        <v>368.7</v>
      </c>
      <c r="I654" s="119">
        <v>25760</v>
      </c>
      <c r="J654" s="119">
        <v>9666385.75</v>
      </c>
      <c r="K654" s="121">
        <v>43158</v>
      </c>
      <c r="L654" s="119">
        <v>2475</v>
      </c>
      <c r="M654" s="119" t="s">
        <v>1125</v>
      </c>
    </row>
    <row r="655" spans="1:13">
      <c r="A655" s="119" t="s">
        <v>1126</v>
      </c>
      <c r="B655" s="119" t="s">
        <v>395</v>
      </c>
      <c r="C655" s="119">
        <v>470.55</v>
      </c>
      <c r="D655" s="119">
        <v>475.95</v>
      </c>
      <c r="E655" s="119">
        <v>455.1</v>
      </c>
      <c r="F655" s="119">
        <v>458.8</v>
      </c>
      <c r="G655" s="119">
        <v>458.8</v>
      </c>
      <c r="H655" s="119">
        <v>470.55</v>
      </c>
      <c r="I655" s="119">
        <v>9996</v>
      </c>
      <c r="J655" s="119">
        <v>4626916.25</v>
      </c>
      <c r="K655" s="121">
        <v>43158</v>
      </c>
      <c r="L655" s="119">
        <v>559</v>
      </c>
      <c r="M655" s="119" t="s">
        <v>1127</v>
      </c>
    </row>
    <row r="656" spans="1:13">
      <c r="A656" s="119" t="s">
        <v>3180</v>
      </c>
      <c r="B656" s="119" t="s">
        <v>395</v>
      </c>
      <c r="C656" s="119">
        <v>10.45</v>
      </c>
      <c r="D656" s="119">
        <v>10.8</v>
      </c>
      <c r="E656" s="119">
        <v>10</v>
      </c>
      <c r="F656" s="119">
        <v>10.199999999999999</v>
      </c>
      <c r="G656" s="119">
        <v>10</v>
      </c>
      <c r="H656" s="119">
        <v>10.3</v>
      </c>
      <c r="I656" s="119">
        <v>436395</v>
      </c>
      <c r="J656" s="119">
        <v>4619587.6500000004</v>
      </c>
      <c r="K656" s="121">
        <v>43158</v>
      </c>
      <c r="L656" s="119">
        <v>519</v>
      </c>
      <c r="M656" s="119" t="s">
        <v>3181</v>
      </c>
    </row>
    <row r="657" spans="1:13">
      <c r="A657" s="119" t="s">
        <v>3182</v>
      </c>
      <c r="B657" s="119" t="s">
        <v>395</v>
      </c>
      <c r="C657" s="119">
        <v>102</v>
      </c>
      <c r="D657" s="119">
        <v>102.9</v>
      </c>
      <c r="E657" s="119">
        <v>100.45</v>
      </c>
      <c r="F657" s="119">
        <v>100.55</v>
      </c>
      <c r="G657" s="119">
        <v>100.45</v>
      </c>
      <c r="H657" s="119">
        <v>102.9</v>
      </c>
      <c r="I657" s="119">
        <v>11538</v>
      </c>
      <c r="J657" s="119">
        <v>1164328.25</v>
      </c>
      <c r="K657" s="121">
        <v>43158</v>
      </c>
      <c r="L657" s="119">
        <v>182</v>
      </c>
      <c r="M657" s="119" t="s">
        <v>3183</v>
      </c>
    </row>
    <row r="658" spans="1:13">
      <c r="A658" s="119" t="s">
        <v>1128</v>
      </c>
      <c r="B658" s="119" t="s">
        <v>395</v>
      </c>
      <c r="C658" s="119">
        <v>315</v>
      </c>
      <c r="D658" s="119">
        <v>321</v>
      </c>
      <c r="E658" s="119">
        <v>310.05</v>
      </c>
      <c r="F658" s="119">
        <v>319.2</v>
      </c>
      <c r="G658" s="119">
        <v>320</v>
      </c>
      <c r="H658" s="119">
        <v>315.8</v>
      </c>
      <c r="I658" s="119">
        <v>34411</v>
      </c>
      <c r="J658" s="119">
        <v>10880429.4</v>
      </c>
      <c r="K658" s="121">
        <v>43158</v>
      </c>
      <c r="L658" s="119">
        <v>1170</v>
      </c>
      <c r="M658" s="119" t="s">
        <v>1129</v>
      </c>
    </row>
    <row r="659" spans="1:13">
      <c r="A659" s="119" t="s">
        <v>1130</v>
      </c>
      <c r="B659" s="119" t="s">
        <v>395</v>
      </c>
      <c r="C659" s="119">
        <v>160.35</v>
      </c>
      <c r="D659" s="119">
        <v>160.35</v>
      </c>
      <c r="E659" s="119">
        <v>155.80000000000001</v>
      </c>
      <c r="F659" s="119">
        <v>156.55000000000001</v>
      </c>
      <c r="G659" s="119">
        <v>156</v>
      </c>
      <c r="H659" s="119">
        <v>159.1</v>
      </c>
      <c r="I659" s="119">
        <v>29792</v>
      </c>
      <c r="J659" s="119">
        <v>4700543.2</v>
      </c>
      <c r="K659" s="121">
        <v>43158</v>
      </c>
      <c r="L659" s="119">
        <v>654</v>
      </c>
      <c r="M659" s="119" t="s">
        <v>1131</v>
      </c>
    </row>
    <row r="660" spans="1:13">
      <c r="A660" s="119" t="s">
        <v>1132</v>
      </c>
      <c r="B660" s="119" t="s">
        <v>395</v>
      </c>
      <c r="C660" s="119">
        <v>443</v>
      </c>
      <c r="D660" s="119">
        <v>449</v>
      </c>
      <c r="E660" s="119">
        <v>433.75</v>
      </c>
      <c r="F660" s="119">
        <v>435.25</v>
      </c>
      <c r="G660" s="119">
        <v>436</v>
      </c>
      <c r="H660" s="119">
        <v>441.5</v>
      </c>
      <c r="I660" s="119">
        <v>44031</v>
      </c>
      <c r="J660" s="119">
        <v>19260202.550000001</v>
      </c>
      <c r="K660" s="121">
        <v>43158</v>
      </c>
      <c r="L660" s="119">
        <v>1369</v>
      </c>
      <c r="M660" s="119" t="s">
        <v>1133</v>
      </c>
    </row>
    <row r="661" spans="1:13">
      <c r="A661" s="119" t="s">
        <v>2253</v>
      </c>
      <c r="B661" s="119" t="s">
        <v>395</v>
      </c>
      <c r="C661" s="119">
        <v>2242</v>
      </c>
      <c r="D661" s="119">
        <v>2275</v>
      </c>
      <c r="E661" s="119">
        <v>2220.1999999999998</v>
      </c>
      <c r="F661" s="119">
        <v>2264.15</v>
      </c>
      <c r="G661" s="119">
        <v>2275</v>
      </c>
      <c r="H661" s="119">
        <v>2255.9499999999998</v>
      </c>
      <c r="I661" s="119">
        <v>5488</v>
      </c>
      <c r="J661" s="119">
        <v>12378959.85</v>
      </c>
      <c r="K661" s="121">
        <v>43158</v>
      </c>
      <c r="L661" s="119">
        <v>993</v>
      </c>
      <c r="M661" s="119" t="s">
        <v>1013</v>
      </c>
    </row>
    <row r="662" spans="1:13">
      <c r="A662" s="119" t="s">
        <v>349</v>
      </c>
      <c r="B662" s="119" t="s">
        <v>395</v>
      </c>
      <c r="C662" s="119">
        <v>763.5</v>
      </c>
      <c r="D662" s="119">
        <v>770.35</v>
      </c>
      <c r="E662" s="119">
        <v>740.05</v>
      </c>
      <c r="F662" s="119">
        <v>742.7</v>
      </c>
      <c r="G662" s="119">
        <v>744.1</v>
      </c>
      <c r="H662" s="119">
        <v>766.25</v>
      </c>
      <c r="I662" s="119">
        <v>2075835</v>
      </c>
      <c r="J662" s="119">
        <v>1560472073.3499999</v>
      </c>
      <c r="K662" s="121">
        <v>43158</v>
      </c>
      <c r="L662" s="119">
        <v>34028</v>
      </c>
      <c r="M662" s="119" t="s">
        <v>1134</v>
      </c>
    </row>
    <row r="663" spans="1:13">
      <c r="A663" s="119" t="s">
        <v>2505</v>
      </c>
      <c r="B663" s="119" t="s">
        <v>395</v>
      </c>
      <c r="C663" s="119">
        <v>67.349999999999994</v>
      </c>
      <c r="D663" s="119">
        <v>67.900000000000006</v>
      </c>
      <c r="E663" s="119">
        <v>66.95</v>
      </c>
      <c r="F663" s="119">
        <v>67.2</v>
      </c>
      <c r="G663" s="119">
        <v>67</v>
      </c>
      <c r="H663" s="119">
        <v>67.599999999999994</v>
      </c>
      <c r="I663" s="119">
        <v>53495</v>
      </c>
      <c r="J663" s="119">
        <v>3593538.2</v>
      </c>
      <c r="K663" s="121">
        <v>43158</v>
      </c>
      <c r="L663" s="119">
        <v>507</v>
      </c>
      <c r="M663" s="119" t="s">
        <v>2506</v>
      </c>
    </row>
    <row r="664" spans="1:13">
      <c r="A664" s="119" t="s">
        <v>3184</v>
      </c>
      <c r="B664" s="119" t="s">
        <v>395</v>
      </c>
      <c r="C664" s="119">
        <v>66.150000000000006</v>
      </c>
      <c r="D664" s="119">
        <v>66.150000000000006</v>
      </c>
      <c r="E664" s="119">
        <v>63.75</v>
      </c>
      <c r="F664" s="119">
        <v>63.95</v>
      </c>
      <c r="G664" s="119">
        <v>63.85</v>
      </c>
      <c r="H664" s="119">
        <v>65.150000000000006</v>
      </c>
      <c r="I664" s="119">
        <v>4171</v>
      </c>
      <c r="J664" s="119">
        <v>269197.09999999998</v>
      </c>
      <c r="K664" s="121">
        <v>43158</v>
      </c>
      <c r="L664" s="119">
        <v>41</v>
      </c>
      <c r="M664" s="119" t="s">
        <v>3185</v>
      </c>
    </row>
    <row r="665" spans="1:13">
      <c r="A665" s="119" t="s">
        <v>1135</v>
      </c>
      <c r="B665" s="119" t="s">
        <v>395</v>
      </c>
      <c r="C665" s="119">
        <v>360.95</v>
      </c>
      <c r="D665" s="119">
        <v>361.9</v>
      </c>
      <c r="E665" s="119">
        <v>349.6</v>
      </c>
      <c r="F665" s="119">
        <v>352.35</v>
      </c>
      <c r="G665" s="119">
        <v>352.5</v>
      </c>
      <c r="H665" s="119">
        <v>358.75</v>
      </c>
      <c r="I665" s="119">
        <v>38988</v>
      </c>
      <c r="J665" s="119">
        <v>13823240</v>
      </c>
      <c r="K665" s="121">
        <v>43158</v>
      </c>
      <c r="L665" s="119">
        <v>1376</v>
      </c>
      <c r="M665" s="119" t="s">
        <v>1136</v>
      </c>
    </row>
    <row r="666" spans="1:13">
      <c r="A666" s="119" t="s">
        <v>2251</v>
      </c>
      <c r="B666" s="119" t="s">
        <v>395</v>
      </c>
      <c r="C666" s="119">
        <v>142.55000000000001</v>
      </c>
      <c r="D666" s="119">
        <v>143.30000000000001</v>
      </c>
      <c r="E666" s="119">
        <v>137.1</v>
      </c>
      <c r="F666" s="119">
        <v>138.25</v>
      </c>
      <c r="G666" s="119">
        <v>137.85</v>
      </c>
      <c r="H666" s="119">
        <v>142.19999999999999</v>
      </c>
      <c r="I666" s="119">
        <v>896552</v>
      </c>
      <c r="J666" s="119">
        <v>125649508.09999999</v>
      </c>
      <c r="K666" s="121">
        <v>43158</v>
      </c>
      <c r="L666" s="119">
        <v>6494</v>
      </c>
      <c r="M666" s="119" t="s">
        <v>2252</v>
      </c>
    </row>
    <row r="667" spans="1:13">
      <c r="A667" s="119" t="s">
        <v>100</v>
      </c>
      <c r="B667" s="119" t="s">
        <v>395</v>
      </c>
      <c r="C667" s="119">
        <v>267.45</v>
      </c>
      <c r="D667" s="119">
        <v>269.95</v>
      </c>
      <c r="E667" s="119">
        <v>263.05</v>
      </c>
      <c r="F667" s="119">
        <v>264.05</v>
      </c>
      <c r="G667" s="119">
        <v>263.45</v>
      </c>
      <c r="H667" s="119">
        <v>267.45</v>
      </c>
      <c r="I667" s="119">
        <v>5409534</v>
      </c>
      <c r="J667" s="119">
        <v>1440974146.2</v>
      </c>
      <c r="K667" s="121">
        <v>43158</v>
      </c>
      <c r="L667" s="119">
        <v>32421</v>
      </c>
      <c r="M667" s="119" t="s">
        <v>1137</v>
      </c>
    </row>
    <row r="668" spans="1:13">
      <c r="A668" s="119" t="s">
        <v>1138</v>
      </c>
      <c r="B668" s="119" t="s">
        <v>395</v>
      </c>
      <c r="C668" s="119">
        <v>167.05</v>
      </c>
      <c r="D668" s="119">
        <v>169</v>
      </c>
      <c r="E668" s="119">
        <v>162.35</v>
      </c>
      <c r="F668" s="119">
        <v>162.9</v>
      </c>
      <c r="G668" s="119">
        <v>163</v>
      </c>
      <c r="H668" s="119">
        <v>167.7</v>
      </c>
      <c r="I668" s="119">
        <v>42439</v>
      </c>
      <c r="J668" s="119">
        <v>6995757.75</v>
      </c>
      <c r="K668" s="121">
        <v>43158</v>
      </c>
      <c r="L668" s="119">
        <v>823</v>
      </c>
      <c r="M668" s="119" t="s">
        <v>1139</v>
      </c>
    </row>
    <row r="669" spans="1:13">
      <c r="A669" s="119" t="s">
        <v>2390</v>
      </c>
      <c r="B669" s="119" t="s">
        <v>395</v>
      </c>
      <c r="C669" s="119">
        <v>638</v>
      </c>
      <c r="D669" s="119">
        <v>656.25</v>
      </c>
      <c r="E669" s="119">
        <v>620.1</v>
      </c>
      <c r="F669" s="119">
        <v>626.79999999999995</v>
      </c>
      <c r="G669" s="119">
        <v>621.1</v>
      </c>
      <c r="H669" s="119">
        <v>631.45000000000005</v>
      </c>
      <c r="I669" s="119">
        <v>94985</v>
      </c>
      <c r="J669" s="119">
        <v>60775780.600000001</v>
      </c>
      <c r="K669" s="121">
        <v>43158</v>
      </c>
      <c r="L669" s="119">
        <v>2244</v>
      </c>
      <c r="M669" s="119" t="s">
        <v>2940</v>
      </c>
    </row>
    <row r="670" spans="1:13">
      <c r="A670" s="119" t="s">
        <v>1140</v>
      </c>
      <c r="B670" s="119" t="s">
        <v>395</v>
      </c>
      <c r="C670" s="119">
        <v>73.45</v>
      </c>
      <c r="D670" s="119">
        <v>74</v>
      </c>
      <c r="E670" s="119">
        <v>71.55</v>
      </c>
      <c r="F670" s="119">
        <v>71.849999999999994</v>
      </c>
      <c r="G670" s="119">
        <v>72</v>
      </c>
      <c r="H670" s="119">
        <v>72.400000000000006</v>
      </c>
      <c r="I670" s="119">
        <v>79258</v>
      </c>
      <c r="J670" s="119">
        <v>5775578.75</v>
      </c>
      <c r="K670" s="121">
        <v>43158</v>
      </c>
      <c r="L670" s="119">
        <v>654</v>
      </c>
      <c r="M670" s="119" t="s">
        <v>1141</v>
      </c>
    </row>
    <row r="671" spans="1:13">
      <c r="A671" s="119" t="s">
        <v>101</v>
      </c>
      <c r="B671" s="119" t="s">
        <v>395</v>
      </c>
      <c r="C671" s="119">
        <v>121.35</v>
      </c>
      <c r="D671" s="119">
        <v>123.2</v>
      </c>
      <c r="E671" s="119">
        <v>118.65</v>
      </c>
      <c r="F671" s="119">
        <v>119.3</v>
      </c>
      <c r="G671" s="119">
        <v>119.35</v>
      </c>
      <c r="H671" s="119">
        <v>120.05</v>
      </c>
      <c r="I671" s="119">
        <v>9429159</v>
      </c>
      <c r="J671" s="119">
        <v>1140952118.8499999</v>
      </c>
      <c r="K671" s="121">
        <v>43158</v>
      </c>
      <c r="L671" s="119">
        <v>34800</v>
      </c>
      <c r="M671" s="119" t="s">
        <v>1142</v>
      </c>
    </row>
    <row r="672" spans="1:13">
      <c r="A672" s="119" t="s">
        <v>1143</v>
      </c>
      <c r="B672" s="119" t="s">
        <v>395</v>
      </c>
      <c r="C672" s="119">
        <v>1015</v>
      </c>
      <c r="D672" s="119">
        <v>1030</v>
      </c>
      <c r="E672" s="119">
        <v>1005.45</v>
      </c>
      <c r="F672" s="119">
        <v>1024.9000000000001</v>
      </c>
      <c r="G672" s="119">
        <v>1020</v>
      </c>
      <c r="H672" s="119">
        <v>1016.75</v>
      </c>
      <c r="I672" s="119">
        <v>7934</v>
      </c>
      <c r="J672" s="119">
        <v>8091096.5999999996</v>
      </c>
      <c r="K672" s="121">
        <v>43158</v>
      </c>
      <c r="L672" s="119">
        <v>943</v>
      </c>
      <c r="M672" s="119" t="s">
        <v>1144</v>
      </c>
    </row>
    <row r="673" spans="1:13">
      <c r="A673" s="119" t="s">
        <v>2596</v>
      </c>
      <c r="B673" s="119" t="s">
        <v>395</v>
      </c>
      <c r="C673" s="119">
        <v>330.4</v>
      </c>
      <c r="D673" s="119">
        <v>332.9</v>
      </c>
      <c r="E673" s="119">
        <v>318.75</v>
      </c>
      <c r="F673" s="119">
        <v>324.3</v>
      </c>
      <c r="G673" s="119">
        <v>324</v>
      </c>
      <c r="H673" s="119">
        <v>325.35000000000002</v>
      </c>
      <c r="I673" s="119">
        <v>66344</v>
      </c>
      <c r="J673" s="119">
        <v>21518284.350000001</v>
      </c>
      <c r="K673" s="121">
        <v>43158</v>
      </c>
      <c r="L673" s="119">
        <v>1675</v>
      </c>
      <c r="M673" s="119" t="s">
        <v>2597</v>
      </c>
    </row>
    <row r="674" spans="1:13">
      <c r="A674" s="119" t="s">
        <v>1145</v>
      </c>
      <c r="B674" s="119" t="s">
        <v>395</v>
      </c>
      <c r="C674" s="119">
        <v>432</v>
      </c>
      <c r="D674" s="119">
        <v>437</v>
      </c>
      <c r="E674" s="119">
        <v>429</v>
      </c>
      <c r="F674" s="119">
        <v>435.9</v>
      </c>
      <c r="G674" s="119">
        <v>435</v>
      </c>
      <c r="H674" s="119">
        <v>433.15</v>
      </c>
      <c r="I674" s="119">
        <v>46466</v>
      </c>
      <c r="J674" s="119">
        <v>20192930.050000001</v>
      </c>
      <c r="K674" s="121">
        <v>43158</v>
      </c>
      <c r="L674" s="119">
        <v>2325</v>
      </c>
      <c r="M674" s="119" t="s">
        <v>1146</v>
      </c>
    </row>
    <row r="675" spans="1:13">
      <c r="A675" s="119" t="s">
        <v>1147</v>
      </c>
      <c r="B675" s="119" t="s">
        <v>395</v>
      </c>
      <c r="C675" s="119">
        <v>142.80000000000001</v>
      </c>
      <c r="D675" s="119">
        <v>143.94999999999999</v>
      </c>
      <c r="E675" s="119">
        <v>138.55000000000001</v>
      </c>
      <c r="F675" s="119">
        <v>139.30000000000001</v>
      </c>
      <c r="G675" s="119">
        <v>139.35</v>
      </c>
      <c r="H675" s="119">
        <v>141.94999999999999</v>
      </c>
      <c r="I675" s="119">
        <v>380653</v>
      </c>
      <c r="J675" s="119">
        <v>53804550.600000001</v>
      </c>
      <c r="K675" s="121">
        <v>43158</v>
      </c>
      <c r="L675" s="119">
        <v>4855</v>
      </c>
      <c r="M675" s="119" t="s">
        <v>1148</v>
      </c>
    </row>
    <row r="676" spans="1:13">
      <c r="A676" s="119" t="s">
        <v>1149</v>
      </c>
      <c r="B676" s="119" t="s">
        <v>395</v>
      </c>
      <c r="C676" s="119">
        <v>150.4</v>
      </c>
      <c r="D676" s="119">
        <v>151.9</v>
      </c>
      <c r="E676" s="119">
        <v>146</v>
      </c>
      <c r="F676" s="119">
        <v>147.55000000000001</v>
      </c>
      <c r="G676" s="119">
        <v>148</v>
      </c>
      <c r="H676" s="119">
        <v>149.35</v>
      </c>
      <c r="I676" s="119">
        <v>1620775</v>
      </c>
      <c r="J676" s="119">
        <v>240676918.55000001</v>
      </c>
      <c r="K676" s="121">
        <v>43158</v>
      </c>
      <c r="L676" s="119">
        <v>14534</v>
      </c>
      <c r="M676" s="119" t="s">
        <v>1150</v>
      </c>
    </row>
    <row r="677" spans="1:13">
      <c r="A677" s="119" t="s">
        <v>2393</v>
      </c>
      <c r="B677" s="119" t="s">
        <v>395</v>
      </c>
      <c r="C677" s="119">
        <v>243</v>
      </c>
      <c r="D677" s="119">
        <v>245.85</v>
      </c>
      <c r="E677" s="119">
        <v>243</v>
      </c>
      <c r="F677" s="119">
        <v>243.1</v>
      </c>
      <c r="G677" s="119">
        <v>243.1</v>
      </c>
      <c r="H677" s="119">
        <v>241.3</v>
      </c>
      <c r="I677" s="119">
        <v>203</v>
      </c>
      <c r="J677" s="119">
        <v>49411</v>
      </c>
      <c r="K677" s="121">
        <v>43158</v>
      </c>
      <c r="L677" s="119">
        <v>14</v>
      </c>
      <c r="M677" s="119" t="s">
        <v>2394</v>
      </c>
    </row>
    <row r="678" spans="1:13">
      <c r="A678" s="119" t="s">
        <v>1151</v>
      </c>
      <c r="B678" s="119" t="s">
        <v>395</v>
      </c>
      <c r="C678" s="119">
        <v>584</v>
      </c>
      <c r="D678" s="119">
        <v>591.45000000000005</v>
      </c>
      <c r="E678" s="119">
        <v>577.04999999999995</v>
      </c>
      <c r="F678" s="119">
        <v>583.95000000000005</v>
      </c>
      <c r="G678" s="119">
        <v>585</v>
      </c>
      <c r="H678" s="119">
        <v>580.4</v>
      </c>
      <c r="I678" s="119">
        <v>35644</v>
      </c>
      <c r="J678" s="119">
        <v>20741433.600000001</v>
      </c>
      <c r="K678" s="121">
        <v>43158</v>
      </c>
      <c r="L678" s="119">
        <v>1186</v>
      </c>
      <c r="M678" s="119" t="s">
        <v>1152</v>
      </c>
    </row>
    <row r="679" spans="1:13">
      <c r="A679" s="119" t="s">
        <v>1153</v>
      </c>
      <c r="B679" s="119" t="s">
        <v>395</v>
      </c>
      <c r="C679" s="119">
        <v>151</v>
      </c>
      <c r="D679" s="119">
        <v>153.5</v>
      </c>
      <c r="E679" s="119">
        <v>148.69999999999999</v>
      </c>
      <c r="F679" s="119">
        <v>152.80000000000001</v>
      </c>
      <c r="G679" s="119">
        <v>152.25</v>
      </c>
      <c r="H679" s="119">
        <v>150.35</v>
      </c>
      <c r="I679" s="119">
        <v>586487</v>
      </c>
      <c r="J679" s="119">
        <v>89079499.349999994</v>
      </c>
      <c r="K679" s="121">
        <v>43158</v>
      </c>
      <c r="L679" s="119">
        <v>6719</v>
      </c>
      <c r="M679" s="119" t="s">
        <v>1154</v>
      </c>
    </row>
    <row r="680" spans="1:13">
      <c r="A680" s="119" t="s">
        <v>3186</v>
      </c>
      <c r="B680" s="119" t="s">
        <v>395</v>
      </c>
      <c r="C680" s="119">
        <v>5.05</v>
      </c>
      <c r="D680" s="119">
        <v>5.0999999999999996</v>
      </c>
      <c r="E680" s="119">
        <v>5</v>
      </c>
      <c r="F680" s="119">
        <v>5</v>
      </c>
      <c r="G680" s="119">
        <v>5</v>
      </c>
      <c r="H680" s="119">
        <v>5.05</v>
      </c>
      <c r="I680" s="119">
        <v>204531</v>
      </c>
      <c r="J680" s="119">
        <v>1033100.65</v>
      </c>
      <c r="K680" s="121">
        <v>43158</v>
      </c>
      <c r="L680" s="119">
        <v>172</v>
      </c>
      <c r="M680" s="119" t="s">
        <v>3187</v>
      </c>
    </row>
    <row r="681" spans="1:13">
      <c r="A681" s="119" t="s">
        <v>1155</v>
      </c>
      <c r="B681" s="119" t="s">
        <v>395</v>
      </c>
      <c r="C681" s="119">
        <v>179.1</v>
      </c>
      <c r="D681" s="119">
        <v>181</v>
      </c>
      <c r="E681" s="119">
        <v>177.1</v>
      </c>
      <c r="F681" s="119">
        <v>180</v>
      </c>
      <c r="G681" s="119">
        <v>177.15</v>
      </c>
      <c r="H681" s="119">
        <v>181</v>
      </c>
      <c r="I681" s="119">
        <v>1436</v>
      </c>
      <c r="J681" s="119">
        <v>257177.65</v>
      </c>
      <c r="K681" s="121">
        <v>43158</v>
      </c>
      <c r="L681" s="119">
        <v>50</v>
      </c>
      <c r="M681" s="119" t="s">
        <v>1156</v>
      </c>
    </row>
    <row r="682" spans="1:13">
      <c r="A682" s="119" t="s">
        <v>102</v>
      </c>
      <c r="B682" s="119" t="s">
        <v>395</v>
      </c>
      <c r="C682" s="119">
        <v>18.399999999999999</v>
      </c>
      <c r="D682" s="119">
        <v>18.600000000000001</v>
      </c>
      <c r="E682" s="119">
        <v>17.850000000000001</v>
      </c>
      <c r="F682" s="119">
        <v>18.350000000000001</v>
      </c>
      <c r="G682" s="119">
        <v>18.2</v>
      </c>
      <c r="H682" s="119">
        <v>18.25</v>
      </c>
      <c r="I682" s="119">
        <v>53328819</v>
      </c>
      <c r="J682" s="119">
        <v>973352361.64999998</v>
      </c>
      <c r="K682" s="121">
        <v>43158</v>
      </c>
      <c r="L682" s="119">
        <v>29882</v>
      </c>
      <c r="M682" s="119" t="s">
        <v>1157</v>
      </c>
    </row>
    <row r="683" spans="1:13">
      <c r="A683" s="119" t="s">
        <v>1158</v>
      </c>
      <c r="B683" s="119" t="s">
        <v>395</v>
      </c>
      <c r="C683" s="119">
        <v>12.55</v>
      </c>
      <c r="D683" s="119">
        <v>12.65</v>
      </c>
      <c r="E683" s="119">
        <v>12.35</v>
      </c>
      <c r="F683" s="119">
        <v>12.35</v>
      </c>
      <c r="G683" s="119">
        <v>12.35</v>
      </c>
      <c r="H683" s="119">
        <v>13</v>
      </c>
      <c r="I683" s="119">
        <v>4866508</v>
      </c>
      <c r="J683" s="119">
        <v>60540534.100000001</v>
      </c>
      <c r="K683" s="121">
        <v>43158</v>
      </c>
      <c r="L683" s="119">
        <v>3211</v>
      </c>
      <c r="M683" s="119" t="s">
        <v>1159</v>
      </c>
    </row>
    <row r="684" spans="1:13">
      <c r="A684" s="119" t="s">
        <v>1160</v>
      </c>
      <c r="B684" s="119" t="s">
        <v>395</v>
      </c>
      <c r="C684" s="119">
        <v>61.85</v>
      </c>
      <c r="D684" s="119">
        <v>64.7</v>
      </c>
      <c r="E684" s="119">
        <v>61.85</v>
      </c>
      <c r="F684" s="119">
        <v>62.45</v>
      </c>
      <c r="G684" s="119">
        <v>62.25</v>
      </c>
      <c r="H684" s="119">
        <v>62.8</v>
      </c>
      <c r="I684" s="119">
        <v>1716</v>
      </c>
      <c r="J684" s="119">
        <v>107461.65</v>
      </c>
      <c r="K684" s="121">
        <v>43158</v>
      </c>
      <c r="L684" s="119">
        <v>38</v>
      </c>
      <c r="M684" s="119" t="s">
        <v>1161</v>
      </c>
    </row>
    <row r="685" spans="1:13">
      <c r="A685" s="119" t="s">
        <v>246</v>
      </c>
      <c r="B685" s="119" t="s">
        <v>395</v>
      </c>
      <c r="C685" s="119">
        <v>6.25</v>
      </c>
      <c r="D685" s="119">
        <v>6.3</v>
      </c>
      <c r="E685" s="119">
        <v>6.05</v>
      </c>
      <c r="F685" s="119">
        <v>6.1</v>
      </c>
      <c r="G685" s="119">
        <v>6.15</v>
      </c>
      <c r="H685" s="119">
        <v>6.2</v>
      </c>
      <c r="I685" s="119">
        <v>1419952</v>
      </c>
      <c r="J685" s="119">
        <v>8734746.5</v>
      </c>
      <c r="K685" s="121">
        <v>43158</v>
      </c>
      <c r="L685" s="119">
        <v>1125</v>
      </c>
      <c r="M685" s="119" t="s">
        <v>1162</v>
      </c>
    </row>
    <row r="686" spans="1:13">
      <c r="A686" s="119" t="s">
        <v>1163</v>
      </c>
      <c r="B686" s="119" t="s">
        <v>395</v>
      </c>
      <c r="C686" s="119">
        <v>105.8</v>
      </c>
      <c r="D686" s="119">
        <v>106.55</v>
      </c>
      <c r="E686" s="119">
        <v>102.5</v>
      </c>
      <c r="F686" s="119">
        <v>103</v>
      </c>
      <c r="G686" s="119">
        <v>102.95</v>
      </c>
      <c r="H686" s="119">
        <v>105.25</v>
      </c>
      <c r="I686" s="119">
        <v>518056</v>
      </c>
      <c r="J686" s="119">
        <v>53958537.950000003</v>
      </c>
      <c r="K686" s="121">
        <v>43158</v>
      </c>
      <c r="L686" s="119">
        <v>4167</v>
      </c>
      <c r="M686" s="119" t="s">
        <v>1164</v>
      </c>
    </row>
    <row r="687" spans="1:13">
      <c r="A687" s="119" t="s">
        <v>1165</v>
      </c>
      <c r="B687" s="119" t="s">
        <v>395</v>
      </c>
      <c r="C687" s="119">
        <v>193.2</v>
      </c>
      <c r="D687" s="119">
        <v>195</v>
      </c>
      <c r="E687" s="119">
        <v>187</v>
      </c>
      <c r="F687" s="119">
        <v>189.1</v>
      </c>
      <c r="G687" s="119">
        <v>190.5</v>
      </c>
      <c r="H687" s="119">
        <v>193.15</v>
      </c>
      <c r="I687" s="119">
        <v>262643</v>
      </c>
      <c r="J687" s="119">
        <v>50000157.549999997</v>
      </c>
      <c r="K687" s="121">
        <v>43158</v>
      </c>
      <c r="L687" s="119">
        <v>4606</v>
      </c>
      <c r="M687" s="119" t="s">
        <v>1166</v>
      </c>
    </row>
    <row r="688" spans="1:13">
      <c r="A688" s="119" t="s">
        <v>103</v>
      </c>
      <c r="B688" s="119" t="s">
        <v>395</v>
      </c>
      <c r="C688" s="119">
        <v>81.95</v>
      </c>
      <c r="D688" s="119">
        <v>82.7</v>
      </c>
      <c r="E688" s="119">
        <v>80.45</v>
      </c>
      <c r="F688" s="119">
        <v>81.349999999999994</v>
      </c>
      <c r="G688" s="119">
        <v>81.2</v>
      </c>
      <c r="H688" s="119">
        <v>81.95</v>
      </c>
      <c r="I688" s="119">
        <v>1273934</v>
      </c>
      <c r="J688" s="119">
        <v>104137966.09999999</v>
      </c>
      <c r="K688" s="121">
        <v>43158</v>
      </c>
      <c r="L688" s="119">
        <v>5623</v>
      </c>
      <c r="M688" s="119" t="s">
        <v>1167</v>
      </c>
    </row>
    <row r="689" spans="1:13">
      <c r="A689" s="119" t="s">
        <v>1168</v>
      </c>
      <c r="B689" s="119" t="s">
        <v>395</v>
      </c>
      <c r="C689" s="119">
        <v>1767.5</v>
      </c>
      <c r="D689" s="119">
        <v>1805</v>
      </c>
      <c r="E689" s="119">
        <v>1760</v>
      </c>
      <c r="F689" s="119">
        <v>1796.45</v>
      </c>
      <c r="G689" s="119">
        <v>1800</v>
      </c>
      <c r="H689" s="119">
        <v>1753.55</v>
      </c>
      <c r="I689" s="119">
        <v>4893</v>
      </c>
      <c r="J689" s="119">
        <v>8719642.3000000007</v>
      </c>
      <c r="K689" s="121">
        <v>43158</v>
      </c>
      <c r="L689" s="119">
        <v>241</v>
      </c>
      <c r="M689" s="119" t="s">
        <v>1169</v>
      </c>
    </row>
    <row r="690" spans="1:13">
      <c r="A690" s="119" t="s">
        <v>104</v>
      </c>
      <c r="B690" s="119" t="s">
        <v>395</v>
      </c>
      <c r="C690" s="119">
        <v>319</v>
      </c>
      <c r="D690" s="119">
        <v>320.45</v>
      </c>
      <c r="E690" s="119">
        <v>314.25</v>
      </c>
      <c r="F690" s="119">
        <v>318.10000000000002</v>
      </c>
      <c r="G690" s="119">
        <v>316.5</v>
      </c>
      <c r="H690" s="119">
        <v>316.10000000000002</v>
      </c>
      <c r="I690" s="119">
        <v>6081243</v>
      </c>
      <c r="J690" s="119">
        <v>1931045740.2</v>
      </c>
      <c r="K690" s="121">
        <v>43158</v>
      </c>
      <c r="L690" s="119">
        <v>47069</v>
      </c>
      <c r="M690" s="119" t="s">
        <v>2379</v>
      </c>
    </row>
    <row r="691" spans="1:13">
      <c r="A691" s="119" t="s">
        <v>1170</v>
      </c>
      <c r="B691" s="119" t="s">
        <v>395</v>
      </c>
      <c r="C691" s="119">
        <v>886.35</v>
      </c>
      <c r="D691" s="119">
        <v>906</v>
      </c>
      <c r="E691" s="119">
        <v>871</v>
      </c>
      <c r="F691" s="119">
        <v>889.5</v>
      </c>
      <c r="G691" s="119">
        <v>890</v>
      </c>
      <c r="H691" s="119">
        <v>879.5</v>
      </c>
      <c r="I691" s="119">
        <v>1471757</v>
      </c>
      <c r="J691" s="119">
        <v>1311897565.55</v>
      </c>
      <c r="K691" s="121">
        <v>43158</v>
      </c>
      <c r="L691" s="119">
        <v>37400</v>
      </c>
      <c r="M691" s="119" t="s">
        <v>1171</v>
      </c>
    </row>
    <row r="692" spans="1:13">
      <c r="A692" s="119" t="s">
        <v>105</v>
      </c>
      <c r="B692" s="119" t="s">
        <v>395</v>
      </c>
      <c r="C692" s="119">
        <v>2021</v>
      </c>
      <c r="D692" s="119">
        <v>2056</v>
      </c>
      <c r="E692" s="119">
        <v>2004</v>
      </c>
      <c r="F692" s="119">
        <v>2038.35</v>
      </c>
      <c r="G692" s="119">
        <v>2040.95</v>
      </c>
      <c r="H692" s="119">
        <v>2000.6</v>
      </c>
      <c r="I692" s="119">
        <v>1277154</v>
      </c>
      <c r="J692" s="119">
        <v>2599320616.5</v>
      </c>
      <c r="K692" s="121">
        <v>43158</v>
      </c>
      <c r="L692" s="119">
        <v>44892</v>
      </c>
      <c r="M692" s="119" t="s">
        <v>1172</v>
      </c>
    </row>
    <row r="693" spans="1:13">
      <c r="A693" s="119" t="s">
        <v>1173</v>
      </c>
      <c r="B693" s="119" t="s">
        <v>395</v>
      </c>
      <c r="C693" s="119">
        <v>201</v>
      </c>
      <c r="D693" s="119">
        <v>202</v>
      </c>
      <c r="E693" s="119">
        <v>198</v>
      </c>
      <c r="F693" s="119">
        <v>199.2</v>
      </c>
      <c r="G693" s="119">
        <v>199.05</v>
      </c>
      <c r="H693" s="119">
        <v>199.65</v>
      </c>
      <c r="I693" s="119">
        <v>14104</v>
      </c>
      <c r="J693" s="119">
        <v>2815340.7</v>
      </c>
      <c r="K693" s="121">
        <v>43158</v>
      </c>
      <c r="L693" s="119">
        <v>284</v>
      </c>
      <c r="M693" s="119" t="s">
        <v>1174</v>
      </c>
    </row>
    <row r="694" spans="1:13">
      <c r="A694" s="119" t="s">
        <v>1175</v>
      </c>
      <c r="B694" s="119" t="s">
        <v>395</v>
      </c>
      <c r="C694" s="119">
        <v>302.05</v>
      </c>
      <c r="D694" s="119">
        <v>303.39999999999998</v>
      </c>
      <c r="E694" s="119">
        <v>300.06</v>
      </c>
      <c r="F694" s="119">
        <v>301.5</v>
      </c>
      <c r="G694" s="119">
        <v>301.89999999999998</v>
      </c>
      <c r="H694" s="119">
        <v>301.76</v>
      </c>
      <c r="I694" s="119">
        <v>9603</v>
      </c>
      <c r="J694" s="119">
        <v>2900781.77</v>
      </c>
      <c r="K694" s="121">
        <v>43158</v>
      </c>
      <c r="L694" s="119">
        <v>234</v>
      </c>
      <c r="M694" s="119" t="s">
        <v>1176</v>
      </c>
    </row>
    <row r="695" spans="1:13">
      <c r="A695" s="119" t="s">
        <v>106</v>
      </c>
      <c r="B695" s="119" t="s">
        <v>395</v>
      </c>
      <c r="C695" s="119">
        <v>465.4</v>
      </c>
      <c r="D695" s="119">
        <v>467.45</v>
      </c>
      <c r="E695" s="119">
        <v>446.2</v>
      </c>
      <c r="F695" s="119">
        <v>449.25</v>
      </c>
      <c r="G695" s="119">
        <v>449</v>
      </c>
      <c r="H695" s="119">
        <v>461.95</v>
      </c>
      <c r="I695" s="119">
        <v>1887012</v>
      </c>
      <c r="J695" s="119">
        <v>854810239.54999995</v>
      </c>
      <c r="K695" s="121">
        <v>43158</v>
      </c>
      <c r="L695" s="119">
        <v>30538</v>
      </c>
      <c r="M695" s="119" t="s">
        <v>1177</v>
      </c>
    </row>
    <row r="696" spans="1:13">
      <c r="A696" s="119" t="s">
        <v>2316</v>
      </c>
      <c r="B696" s="119" t="s">
        <v>395</v>
      </c>
      <c r="C696" s="119">
        <v>27.65</v>
      </c>
      <c r="D696" s="119">
        <v>27.75</v>
      </c>
      <c r="E696" s="119">
        <v>26.4</v>
      </c>
      <c r="F696" s="119">
        <v>26.65</v>
      </c>
      <c r="G696" s="119">
        <v>26.65</v>
      </c>
      <c r="H696" s="119">
        <v>27.65</v>
      </c>
      <c r="I696" s="119">
        <v>209767</v>
      </c>
      <c r="J696" s="119">
        <v>5658582.75</v>
      </c>
      <c r="K696" s="121">
        <v>43158</v>
      </c>
      <c r="L696" s="119">
        <v>1236</v>
      </c>
      <c r="M696" s="119" t="s">
        <v>2317</v>
      </c>
    </row>
    <row r="697" spans="1:13">
      <c r="A697" s="119" t="s">
        <v>1178</v>
      </c>
      <c r="B697" s="119" t="s">
        <v>395</v>
      </c>
      <c r="C697" s="119">
        <v>351</v>
      </c>
      <c r="D697" s="119">
        <v>351</v>
      </c>
      <c r="E697" s="119">
        <v>342</v>
      </c>
      <c r="F697" s="119">
        <v>346.2</v>
      </c>
      <c r="G697" s="119">
        <v>347.5</v>
      </c>
      <c r="H697" s="119">
        <v>347.65</v>
      </c>
      <c r="I697" s="119">
        <v>71164</v>
      </c>
      <c r="J697" s="119">
        <v>24600854.100000001</v>
      </c>
      <c r="K697" s="121">
        <v>43158</v>
      </c>
      <c r="L697" s="119">
        <v>2038</v>
      </c>
      <c r="M697" s="119" t="s">
        <v>1179</v>
      </c>
    </row>
    <row r="698" spans="1:13">
      <c r="A698" s="119" t="s">
        <v>2861</v>
      </c>
      <c r="B698" s="119" t="s">
        <v>395</v>
      </c>
      <c r="C698" s="119">
        <v>10.85</v>
      </c>
      <c r="D698" s="119">
        <v>10.95</v>
      </c>
      <c r="E698" s="119">
        <v>10.4</v>
      </c>
      <c r="F698" s="119">
        <v>10.45</v>
      </c>
      <c r="G698" s="119">
        <v>10.4</v>
      </c>
      <c r="H698" s="119">
        <v>10.75</v>
      </c>
      <c r="I698" s="119">
        <v>401000</v>
      </c>
      <c r="J698" s="119">
        <v>4246603.5</v>
      </c>
      <c r="K698" s="121">
        <v>43158</v>
      </c>
      <c r="L698" s="119">
        <v>364</v>
      </c>
      <c r="M698" s="119" t="s">
        <v>2862</v>
      </c>
    </row>
    <row r="699" spans="1:13">
      <c r="A699" s="119" t="s">
        <v>1180</v>
      </c>
      <c r="B699" s="119" t="s">
        <v>395</v>
      </c>
      <c r="C699" s="119">
        <v>127</v>
      </c>
      <c r="D699" s="119">
        <v>127.8</v>
      </c>
      <c r="E699" s="119">
        <v>125.15</v>
      </c>
      <c r="F699" s="119">
        <v>125.9</v>
      </c>
      <c r="G699" s="119">
        <v>126.9</v>
      </c>
      <c r="H699" s="119">
        <v>126.8</v>
      </c>
      <c r="I699" s="119">
        <v>17196</v>
      </c>
      <c r="J699" s="119">
        <v>2165916.65</v>
      </c>
      <c r="K699" s="121">
        <v>43158</v>
      </c>
      <c r="L699" s="119">
        <v>299</v>
      </c>
      <c r="M699" s="119" t="s">
        <v>1181</v>
      </c>
    </row>
    <row r="700" spans="1:13">
      <c r="A700" s="119" t="s">
        <v>1182</v>
      </c>
      <c r="B700" s="119" t="s">
        <v>395</v>
      </c>
      <c r="C700" s="119">
        <v>576.25</v>
      </c>
      <c r="D700" s="119">
        <v>588.29999999999995</v>
      </c>
      <c r="E700" s="119">
        <v>573.9</v>
      </c>
      <c r="F700" s="119">
        <v>575.5</v>
      </c>
      <c r="G700" s="119">
        <v>574.70000000000005</v>
      </c>
      <c r="H700" s="119">
        <v>573.9</v>
      </c>
      <c r="I700" s="119">
        <v>454316</v>
      </c>
      <c r="J700" s="119">
        <v>263993948</v>
      </c>
      <c r="K700" s="121">
        <v>43158</v>
      </c>
      <c r="L700" s="119">
        <v>12156</v>
      </c>
      <c r="M700" s="119" t="s">
        <v>2278</v>
      </c>
    </row>
    <row r="701" spans="1:13">
      <c r="A701" s="119" t="s">
        <v>1183</v>
      </c>
      <c r="B701" s="119" t="s">
        <v>395</v>
      </c>
      <c r="C701" s="119">
        <v>298.5</v>
      </c>
      <c r="D701" s="119">
        <v>299.95</v>
      </c>
      <c r="E701" s="119">
        <v>292.3</v>
      </c>
      <c r="F701" s="119">
        <v>293.8</v>
      </c>
      <c r="G701" s="119">
        <v>292.39999999999998</v>
      </c>
      <c r="H701" s="119">
        <v>297.85000000000002</v>
      </c>
      <c r="I701" s="119">
        <v>11527</v>
      </c>
      <c r="J701" s="119">
        <v>3401284.3</v>
      </c>
      <c r="K701" s="121">
        <v>43158</v>
      </c>
      <c r="L701" s="119">
        <v>565</v>
      </c>
      <c r="M701" s="119" t="s">
        <v>1184</v>
      </c>
    </row>
    <row r="702" spans="1:13">
      <c r="A702" s="119" t="s">
        <v>1185</v>
      </c>
      <c r="B702" s="119" t="s">
        <v>395</v>
      </c>
      <c r="C702" s="119">
        <v>483</v>
      </c>
      <c r="D702" s="119">
        <v>489.95</v>
      </c>
      <c r="E702" s="119">
        <v>475.05</v>
      </c>
      <c r="F702" s="119">
        <v>481.65</v>
      </c>
      <c r="G702" s="119">
        <v>481.95</v>
      </c>
      <c r="H702" s="119">
        <v>477.65</v>
      </c>
      <c r="I702" s="119">
        <v>46551</v>
      </c>
      <c r="J702" s="119">
        <v>22446785.550000001</v>
      </c>
      <c r="K702" s="121">
        <v>43158</v>
      </c>
      <c r="L702" s="119">
        <v>1847</v>
      </c>
      <c r="M702" s="119" t="s">
        <v>1186</v>
      </c>
    </row>
    <row r="703" spans="1:13">
      <c r="A703" s="119" t="s">
        <v>1187</v>
      </c>
      <c r="B703" s="119" t="s">
        <v>395</v>
      </c>
      <c r="C703" s="119">
        <v>111.6</v>
      </c>
      <c r="D703" s="119">
        <v>112.7</v>
      </c>
      <c r="E703" s="119">
        <v>110.1</v>
      </c>
      <c r="F703" s="119">
        <v>110.55</v>
      </c>
      <c r="G703" s="119">
        <v>110.6</v>
      </c>
      <c r="H703" s="119">
        <v>111.7</v>
      </c>
      <c r="I703" s="119">
        <v>41429</v>
      </c>
      <c r="J703" s="119">
        <v>4612655.0999999996</v>
      </c>
      <c r="K703" s="121">
        <v>43158</v>
      </c>
      <c r="L703" s="119">
        <v>870</v>
      </c>
      <c r="M703" s="119" t="s">
        <v>1188</v>
      </c>
    </row>
    <row r="704" spans="1:13">
      <c r="A704" s="119" t="s">
        <v>3188</v>
      </c>
      <c r="B704" s="119" t="s">
        <v>395</v>
      </c>
      <c r="C704" s="119">
        <v>272</v>
      </c>
      <c r="D704" s="119">
        <v>280.14999999999998</v>
      </c>
      <c r="E704" s="119">
        <v>272</v>
      </c>
      <c r="F704" s="119">
        <v>279.5</v>
      </c>
      <c r="G704" s="119">
        <v>277.95</v>
      </c>
      <c r="H704" s="119">
        <v>266.85000000000002</v>
      </c>
      <c r="I704" s="119">
        <v>120870</v>
      </c>
      <c r="J704" s="119">
        <v>33692536.5</v>
      </c>
      <c r="K704" s="121">
        <v>43158</v>
      </c>
      <c r="L704" s="119">
        <v>1333</v>
      </c>
      <c r="M704" s="119" t="s">
        <v>3189</v>
      </c>
    </row>
    <row r="705" spans="1:13">
      <c r="A705" s="119" t="s">
        <v>2190</v>
      </c>
      <c r="B705" s="119" t="s">
        <v>395</v>
      </c>
      <c r="C705" s="119">
        <v>9.6</v>
      </c>
      <c r="D705" s="119">
        <v>10</v>
      </c>
      <c r="E705" s="119">
        <v>9.3000000000000007</v>
      </c>
      <c r="F705" s="119">
        <v>9.5500000000000007</v>
      </c>
      <c r="G705" s="119">
        <v>9.5500000000000007</v>
      </c>
      <c r="H705" s="119">
        <v>9.6999999999999993</v>
      </c>
      <c r="I705" s="119">
        <v>9430</v>
      </c>
      <c r="J705" s="119">
        <v>90603.3</v>
      </c>
      <c r="K705" s="121">
        <v>43158</v>
      </c>
      <c r="L705" s="119">
        <v>54</v>
      </c>
      <c r="M705" s="119" t="s">
        <v>2191</v>
      </c>
    </row>
    <row r="706" spans="1:13">
      <c r="A706" s="119" t="s">
        <v>1189</v>
      </c>
      <c r="B706" s="119" t="s">
        <v>395</v>
      </c>
      <c r="C706" s="119">
        <v>79.150000000000006</v>
      </c>
      <c r="D706" s="119">
        <v>79.5</v>
      </c>
      <c r="E706" s="119">
        <v>76.75</v>
      </c>
      <c r="F706" s="119">
        <v>77.150000000000006</v>
      </c>
      <c r="G706" s="119">
        <v>76.849999999999994</v>
      </c>
      <c r="H706" s="119">
        <v>78.849999999999994</v>
      </c>
      <c r="I706" s="119">
        <v>32904</v>
      </c>
      <c r="J706" s="119">
        <v>2565141.2999999998</v>
      </c>
      <c r="K706" s="121">
        <v>43158</v>
      </c>
      <c r="L706" s="119">
        <v>374</v>
      </c>
      <c r="M706" s="119" t="s">
        <v>1190</v>
      </c>
    </row>
    <row r="707" spans="1:13">
      <c r="A707" s="119" t="s">
        <v>204</v>
      </c>
      <c r="B707" s="119" t="s">
        <v>395</v>
      </c>
      <c r="C707" s="119">
        <v>488</v>
      </c>
      <c r="D707" s="119">
        <v>492</v>
      </c>
      <c r="E707" s="119">
        <v>481</v>
      </c>
      <c r="F707" s="119">
        <v>485.4</v>
      </c>
      <c r="G707" s="119">
        <v>485.15</v>
      </c>
      <c r="H707" s="119">
        <v>485.6</v>
      </c>
      <c r="I707" s="119">
        <v>214007</v>
      </c>
      <c r="J707" s="119">
        <v>103939569.2</v>
      </c>
      <c r="K707" s="121">
        <v>43158</v>
      </c>
      <c r="L707" s="119">
        <v>10318</v>
      </c>
      <c r="M707" s="119" t="s">
        <v>1191</v>
      </c>
    </row>
    <row r="708" spans="1:13">
      <c r="A708" s="119" t="s">
        <v>3190</v>
      </c>
      <c r="B708" s="119" t="s">
        <v>395</v>
      </c>
      <c r="C708" s="119">
        <v>36</v>
      </c>
      <c r="D708" s="119">
        <v>36</v>
      </c>
      <c r="E708" s="119">
        <v>34.200000000000003</v>
      </c>
      <c r="F708" s="119">
        <v>35.1</v>
      </c>
      <c r="G708" s="119">
        <v>35.1</v>
      </c>
      <c r="H708" s="119">
        <v>36</v>
      </c>
      <c r="I708" s="119">
        <v>2841</v>
      </c>
      <c r="J708" s="119">
        <v>100446.75</v>
      </c>
      <c r="K708" s="121">
        <v>43158</v>
      </c>
      <c r="L708" s="119">
        <v>15</v>
      </c>
      <c r="M708" s="119" t="s">
        <v>3191</v>
      </c>
    </row>
    <row r="709" spans="1:13">
      <c r="A709" s="119" t="s">
        <v>205</v>
      </c>
      <c r="B709" s="119" t="s">
        <v>395</v>
      </c>
      <c r="C709" s="119">
        <v>110.9</v>
      </c>
      <c r="D709" s="119">
        <v>110.9</v>
      </c>
      <c r="E709" s="119">
        <v>108.9</v>
      </c>
      <c r="F709" s="119">
        <v>109.05</v>
      </c>
      <c r="G709" s="119">
        <v>109.1</v>
      </c>
      <c r="H709" s="119">
        <v>110.55</v>
      </c>
      <c r="I709" s="119">
        <v>1133721</v>
      </c>
      <c r="J709" s="119">
        <v>123827011.5</v>
      </c>
      <c r="K709" s="121">
        <v>43158</v>
      </c>
      <c r="L709" s="119">
        <v>4390</v>
      </c>
      <c r="M709" s="119" t="s">
        <v>2299</v>
      </c>
    </row>
    <row r="710" spans="1:13">
      <c r="A710" s="119" t="s">
        <v>2953</v>
      </c>
      <c r="B710" s="119" t="s">
        <v>395</v>
      </c>
      <c r="C710" s="119">
        <v>2.95</v>
      </c>
      <c r="D710" s="119">
        <v>3.1</v>
      </c>
      <c r="E710" s="119">
        <v>2.9</v>
      </c>
      <c r="F710" s="119">
        <v>3.05</v>
      </c>
      <c r="G710" s="119">
        <v>3.1</v>
      </c>
      <c r="H710" s="119">
        <v>3</v>
      </c>
      <c r="I710" s="119">
        <v>34808</v>
      </c>
      <c r="J710" s="119">
        <v>104231.45</v>
      </c>
      <c r="K710" s="121">
        <v>43158</v>
      </c>
      <c r="L710" s="119">
        <v>73</v>
      </c>
      <c r="M710" s="119" t="s">
        <v>2954</v>
      </c>
    </row>
    <row r="711" spans="1:13">
      <c r="A711" s="119" t="s">
        <v>2300</v>
      </c>
      <c r="B711" s="119" t="s">
        <v>395</v>
      </c>
      <c r="C711" s="119">
        <v>11.9</v>
      </c>
      <c r="D711" s="119">
        <v>12.35</v>
      </c>
      <c r="E711" s="119">
        <v>11.2</v>
      </c>
      <c r="F711" s="119">
        <v>11.45</v>
      </c>
      <c r="G711" s="119">
        <v>11.4</v>
      </c>
      <c r="H711" s="119">
        <v>12.1</v>
      </c>
      <c r="I711" s="119">
        <v>21590</v>
      </c>
      <c r="J711" s="119">
        <v>249904.4</v>
      </c>
      <c r="K711" s="121">
        <v>43158</v>
      </c>
      <c r="L711" s="119">
        <v>181</v>
      </c>
      <c r="M711" s="119" t="s">
        <v>2301</v>
      </c>
    </row>
    <row r="712" spans="1:13">
      <c r="A712" s="119" t="s">
        <v>1192</v>
      </c>
      <c r="B712" s="119" t="s">
        <v>395</v>
      </c>
      <c r="C712" s="119">
        <v>1103.95</v>
      </c>
      <c r="D712" s="119">
        <v>1133</v>
      </c>
      <c r="E712" s="119">
        <v>1072</v>
      </c>
      <c r="F712" s="119">
        <v>1103.75</v>
      </c>
      <c r="G712" s="119">
        <v>1105</v>
      </c>
      <c r="H712" s="119">
        <v>1092.8</v>
      </c>
      <c r="I712" s="119">
        <v>67291</v>
      </c>
      <c r="J712" s="119">
        <v>74429954.450000003</v>
      </c>
      <c r="K712" s="121">
        <v>43158</v>
      </c>
      <c r="L712" s="119">
        <v>4208</v>
      </c>
      <c r="M712" s="119" t="s">
        <v>1193</v>
      </c>
    </row>
    <row r="713" spans="1:13">
      <c r="A713" s="119" t="s">
        <v>1194</v>
      </c>
      <c r="B713" s="119" t="s">
        <v>395</v>
      </c>
      <c r="C713" s="119">
        <v>131.5</v>
      </c>
      <c r="D713" s="119">
        <v>132.85</v>
      </c>
      <c r="E713" s="119">
        <v>129.5</v>
      </c>
      <c r="F713" s="119">
        <v>130.6</v>
      </c>
      <c r="G713" s="119">
        <v>130.75</v>
      </c>
      <c r="H713" s="119">
        <v>131.69999999999999</v>
      </c>
      <c r="I713" s="119">
        <v>40670</v>
      </c>
      <c r="J713" s="119">
        <v>5332924.3</v>
      </c>
      <c r="K713" s="121">
        <v>43158</v>
      </c>
      <c r="L713" s="119">
        <v>604</v>
      </c>
      <c r="M713" s="119" t="s">
        <v>1195</v>
      </c>
    </row>
    <row r="714" spans="1:13">
      <c r="A714" s="119" t="s">
        <v>1196</v>
      </c>
      <c r="B714" s="119" t="s">
        <v>395</v>
      </c>
      <c r="C714" s="119">
        <v>27.2</v>
      </c>
      <c r="D714" s="119">
        <v>28.1</v>
      </c>
      <c r="E714" s="119">
        <v>27</v>
      </c>
      <c r="F714" s="119">
        <v>27.4</v>
      </c>
      <c r="G714" s="119">
        <v>27.6</v>
      </c>
      <c r="H714" s="119">
        <v>27.65</v>
      </c>
      <c r="I714" s="119">
        <v>298556</v>
      </c>
      <c r="J714" s="119">
        <v>8178539.3499999996</v>
      </c>
      <c r="K714" s="121">
        <v>43158</v>
      </c>
      <c r="L714" s="119">
        <v>864</v>
      </c>
      <c r="M714" s="119" t="s">
        <v>1197</v>
      </c>
    </row>
    <row r="715" spans="1:13">
      <c r="A715" s="119" t="s">
        <v>3456</v>
      </c>
      <c r="B715" s="119" t="s">
        <v>395</v>
      </c>
      <c r="C715" s="119">
        <v>399.7</v>
      </c>
      <c r="D715" s="119">
        <v>399.7</v>
      </c>
      <c r="E715" s="119">
        <v>364.95</v>
      </c>
      <c r="F715" s="119">
        <v>365.2</v>
      </c>
      <c r="G715" s="119">
        <v>364.95</v>
      </c>
      <c r="H715" s="119">
        <v>381.7</v>
      </c>
      <c r="I715" s="119">
        <v>4461</v>
      </c>
      <c r="J715" s="119">
        <v>1663547.6</v>
      </c>
      <c r="K715" s="121">
        <v>43158</v>
      </c>
      <c r="L715" s="119">
        <v>87</v>
      </c>
      <c r="M715" s="119" t="s">
        <v>3457</v>
      </c>
    </row>
    <row r="716" spans="1:13">
      <c r="A716" s="119" t="s">
        <v>1198</v>
      </c>
      <c r="B716" s="119" t="s">
        <v>395</v>
      </c>
      <c r="C716" s="119">
        <v>428.05</v>
      </c>
      <c r="D716" s="119">
        <v>429.95</v>
      </c>
      <c r="E716" s="119">
        <v>407.9</v>
      </c>
      <c r="F716" s="119">
        <v>411.85</v>
      </c>
      <c r="G716" s="119">
        <v>409.5</v>
      </c>
      <c r="H716" s="119">
        <v>427.6</v>
      </c>
      <c r="I716" s="119">
        <v>782582</v>
      </c>
      <c r="J716" s="119">
        <v>325567819.69999999</v>
      </c>
      <c r="K716" s="121">
        <v>43158</v>
      </c>
      <c r="L716" s="119">
        <v>17812</v>
      </c>
      <c r="M716" s="119" t="s">
        <v>1199</v>
      </c>
    </row>
    <row r="717" spans="1:13">
      <c r="A717" s="119" t="s">
        <v>1200</v>
      </c>
      <c r="B717" s="119" t="s">
        <v>395</v>
      </c>
      <c r="C717" s="119">
        <v>38.25</v>
      </c>
      <c r="D717" s="119">
        <v>38.25</v>
      </c>
      <c r="E717" s="119">
        <v>36.950000000000003</v>
      </c>
      <c r="F717" s="119">
        <v>37.4</v>
      </c>
      <c r="G717" s="119">
        <v>37.35</v>
      </c>
      <c r="H717" s="119">
        <v>37.9</v>
      </c>
      <c r="I717" s="119">
        <v>156576</v>
      </c>
      <c r="J717" s="119">
        <v>5853476.7999999998</v>
      </c>
      <c r="K717" s="121">
        <v>43158</v>
      </c>
      <c r="L717" s="119">
        <v>1019</v>
      </c>
      <c r="M717" s="119" t="s">
        <v>1201</v>
      </c>
    </row>
    <row r="718" spans="1:13">
      <c r="A718" s="119" t="s">
        <v>1202</v>
      </c>
      <c r="B718" s="119" t="s">
        <v>395</v>
      </c>
      <c r="C718" s="119">
        <v>382.55</v>
      </c>
      <c r="D718" s="119">
        <v>389</v>
      </c>
      <c r="E718" s="119">
        <v>382</v>
      </c>
      <c r="F718" s="119">
        <v>385</v>
      </c>
      <c r="G718" s="119">
        <v>386.65</v>
      </c>
      <c r="H718" s="119">
        <v>380.25</v>
      </c>
      <c r="I718" s="119">
        <v>150537</v>
      </c>
      <c r="J718" s="119">
        <v>58016186.649999999</v>
      </c>
      <c r="K718" s="121">
        <v>43158</v>
      </c>
      <c r="L718" s="119">
        <v>4816</v>
      </c>
      <c r="M718" s="119" t="s">
        <v>1203</v>
      </c>
    </row>
    <row r="719" spans="1:13">
      <c r="A719" s="119" t="s">
        <v>3192</v>
      </c>
      <c r="B719" s="119" t="s">
        <v>395</v>
      </c>
      <c r="C719" s="119">
        <v>118.55</v>
      </c>
      <c r="D719" s="119">
        <v>120.65</v>
      </c>
      <c r="E719" s="119">
        <v>117.1</v>
      </c>
      <c r="F719" s="119">
        <v>117.45</v>
      </c>
      <c r="G719" s="119">
        <v>117.25</v>
      </c>
      <c r="H719" s="119">
        <v>119.6</v>
      </c>
      <c r="I719" s="119">
        <v>20360</v>
      </c>
      <c r="J719" s="119">
        <v>2408944.1</v>
      </c>
      <c r="K719" s="121">
        <v>43158</v>
      </c>
      <c r="L719" s="119">
        <v>191</v>
      </c>
      <c r="M719" s="119" t="s">
        <v>3193</v>
      </c>
    </row>
    <row r="720" spans="1:13">
      <c r="A720" s="119" t="s">
        <v>1204</v>
      </c>
      <c r="B720" s="119" t="s">
        <v>395</v>
      </c>
      <c r="C720" s="119">
        <v>57.8</v>
      </c>
      <c r="D720" s="119">
        <v>59.75</v>
      </c>
      <c r="E720" s="119">
        <v>57.55</v>
      </c>
      <c r="F720" s="119">
        <v>57.6</v>
      </c>
      <c r="G720" s="119">
        <v>57.55</v>
      </c>
      <c r="H720" s="119">
        <v>57.95</v>
      </c>
      <c r="I720" s="119">
        <v>4228</v>
      </c>
      <c r="J720" s="119">
        <v>244716.05</v>
      </c>
      <c r="K720" s="121">
        <v>43158</v>
      </c>
      <c r="L720" s="119">
        <v>108</v>
      </c>
      <c r="M720" s="119" t="s">
        <v>1205</v>
      </c>
    </row>
    <row r="721" spans="1:13">
      <c r="A721" s="119" t="s">
        <v>1206</v>
      </c>
      <c r="B721" s="119" t="s">
        <v>395</v>
      </c>
      <c r="C721" s="119">
        <v>132.65</v>
      </c>
      <c r="D721" s="119">
        <v>133.55000000000001</v>
      </c>
      <c r="E721" s="119">
        <v>128</v>
      </c>
      <c r="F721" s="119">
        <v>128.65</v>
      </c>
      <c r="G721" s="119">
        <v>128.4</v>
      </c>
      <c r="H721" s="119">
        <v>132.65</v>
      </c>
      <c r="I721" s="119">
        <v>169821</v>
      </c>
      <c r="J721" s="119">
        <v>22161285.949999999</v>
      </c>
      <c r="K721" s="121">
        <v>43158</v>
      </c>
      <c r="L721" s="119">
        <v>1625</v>
      </c>
      <c r="M721" s="119" t="s">
        <v>1207</v>
      </c>
    </row>
    <row r="722" spans="1:13">
      <c r="A722" s="119" t="s">
        <v>2863</v>
      </c>
      <c r="B722" s="119" t="s">
        <v>395</v>
      </c>
      <c r="C722" s="119">
        <v>680</v>
      </c>
      <c r="D722" s="119">
        <v>694</v>
      </c>
      <c r="E722" s="119">
        <v>680</v>
      </c>
      <c r="F722" s="119">
        <v>690.95</v>
      </c>
      <c r="G722" s="119">
        <v>685.3</v>
      </c>
      <c r="H722" s="119">
        <v>684.95</v>
      </c>
      <c r="I722" s="119">
        <v>7419</v>
      </c>
      <c r="J722" s="119">
        <v>5121650.75</v>
      </c>
      <c r="K722" s="121">
        <v>43158</v>
      </c>
      <c r="L722" s="119">
        <v>2699</v>
      </c>
      <c r="M722" s="119" t="s">
        <v>2864</v>
      </c>
    </row>
    <row r="723" spans="1:13">
      <c r="A723" s="119" t="s">
        <v>3194</v>
      </c>
      <c r="B723" s="119" t="s">
        <v>395</v>
      </c>
      <c r="C723" s="119">
        <v>22</v>
      </c>
      <c r="D723" s="119">
        <v>22.45</v>
      </c>
      <c r="E723" s="119">
        <v>22</v>
      </c>
      <c r="F723" s="119">
        <v>22.05</v>
      </c>
      <c r="G723" s="119">
        <v>22</v>
      </c>
      <c r="H723" s="119">
        <v>22.05</v>
      </c>
      <c r="I723" s="119">
        <v>2115</v>
      </c>
      <c r="J723" s="119">
        <v>46550.75</v>
      </c>
      <c r="K723" s="121">
        <v>43158</v>
      </c>
      <c r="L723" s="119">
        <v>9</v>
      </c>
      <c r="M723" s="119" t="s">
        <v>3195</v>
      </c>
    </row>
    <row r="724" spans="1:13">
      <c r="A724" s="119" t="s">
        <v>1208</v>
      </c>
      <c r="B724" s="119" t="s">
        <v>395</v>
      </c>
      <c r="C724" s="119">
        <v>2398</v>
      </c>
      <c r="D724" s="119">
        <v>2425.9</v>
      </c>
      <c r="E724" s="119">
        <v>2350</v>
      </c>
      <c r="F724" s="119">
        <v>2394.9</v>
      </c>
      <c r="G724" s="119">
        <v>2350</v>
      </c>
      <c r="H724" s="119">
        <v>2385.4499999999998</v>
      </c>
      <c r="I724" s="119">
        <v>380</v>
      </c>
      <c r="J724" s="119">
        <v>911203.35</v>
      </c>
      <c r="K724" s="121">
        <v>43158</v>
      </c>
      <c r="L724" s="119">
        <v>84</v>
      </c>
      <c r="M724" s="119" t="s">
        <v>1209</v>
      </c>
    </row>
    <row r="725" spans="1:13">
      <c r="A725" s="119" t="s">
        <v>2865</v>
      </c>
      <c r="B725" s="119" t="s">
        <v>395</v>
      </c>
      <c r="C725" s="119">
        <v>116.05</v>
      </c>
      <c r="D725" s="119">
        <v>135.94999999999999</v>
      </c>
      <c r="E725" s="119">
        <v>115.2</v>
      </c>
      <c r="F725" s="119">
        <v>133.9</v>
      </c>
      <c r="G725" s="119">
        <v>135.94999999999999</v>
      </c>
      <c r="H725" s="119">
        <v>113.3</v>
      </c>
      <c r="I725" s="119">
        <v>1782770</v>
      </c>
      <c r="J725" s="119">
        <v>227604010.19999999</v>
      </c>
      <c r="K725" s="121">
        <v>43158</v>
      </c>
      <c r="L725" s="119">
        <v>23583</v>
      </c>
      <c r="M725" s="119" t="s">
        <v>2866</v>
      </c>
    </row>
    <row r="726" spans="1:13">
      <c r="A726" s="119" t="s">
        <v>2476</v>
      </c>
      <c r="B726" s="119" t="s">
        <v>395</v>
      </c>
      <c r="C726" s="119">
        <v>295.60000000000002</v>
      </c>
      <c r="D726" s="119">
        <v>297</v>
      </c>
      <c r="E726" s="119">
        <v>281.95</v>
      </c>
      <c r="F726" s="119">
        <v>285.89999999999998</v>
      </c>
      <c r="G726" s="119">
        <v>288.85000000000002</v>
      </c>
      <c r="H726" s="119">
        <v>295.60000000000002</v>
      </c>
      <c r="I726" s="119">
        <v>20797</v>
      </c>
      <c r="J726" s="119">
        <v>5992017.5</v>
      </c>
      <c r="K726" s="121">
        <v>43158</v>
      </c>
      <c r="L726" s="119">
        <v>917</v>
      </c>
      <c r="M726" s="119" t="s">
        <v>2477</v>
      </c>
    </row>
    <row r="727" spans="1:13">
      <c r="A727" s="119" t="s">
        <v>1210</v>
      </c>
      <c r="B727" s="119" t="s">
        <v>395</v>
      </c>
      <c r="C727" s="119">
        <v>522</v>
      </c>
      <c r="D727" s="119">
        <v>524</v>
      </c>
      <c r="E727" s="119">
        <v>512</v>
      </c>
      <c r="F727" s="119">
        <v>514.9</v>
      </c>
      <c r="G727" s="119">
        <v>514.45000000000005</v>
      </c>
      <c r="H727" s="119">
        <v>519.6</v>
      </c>
      <c r="I727" s="119">
        <v>112673</v>
      </c>
      <c r="J727" s="119">
        <v>58103247.350000001</v>
      </c>
      <c r="K727" s="121">
        <v>43158</v>
      </c>
      <c r="L727" s="119">
        <v>3560</v>
      </c>
      <c r="M727" s="119" t="s">
        <v>1211</v>
      </c>
    </row>
    <row r="728" spans="1:13">
      <c r="A728" s="119" t="s">
        <v>1212</v>
      </c>
      <c r="B728" s="119" t="s">
        <v>395</v>
      </c>
      <c r="C728" s="119">
        <v>329.95</v>
      </c>
      <c r="D728" s="119">
        <v>335</v>
      </c>
      <c r="E728" s="119">
        <v>329</v>
      </c>
      <c r="F728" s="119">
        <v>330.65</v>
      </c>
      <c r="G728" s="119">
        <v>332.5</v>
      </c>
      <c r="H728" s="119">
        <v>330.3</v>
      </c>
      <c r="I728" s="119">
        <v>19639</v>
      </c>
      <c r="J728" s="119">
        <v>6527759.5499999998</v>
      </c>
      <c r="K728" s="121">
        <v>43158</v>
      </c>
      <c r="L728" s="119">
        <v>994</v>
      </c>
      <c r="M728" s="119" t="s">
        <v>1213</v>
      </c>
    </row>
    <row r="729" spans="1:13">
      <c r="A729" s="119" t="s">
        <v>1214</v>
      </c>
      <c r="B729" s="119" t="s">
        <v>395</v>
      </c>
      <c r="C729" s="119">
        <v>355.65</v>
      </c>
      <c r="D729" s="119">
        <v>362.9</v>
      </c>
      <c r="E729" s="119">
        <v>355.6</v>
      </c>
      <c r="F729" s="119">
        <v>360.7</v>
      </c>
      <c r="G729" s="119">
        <v>361.5</v>
      </c>
      <c r="H729" s="119">
        <v>358</v>
      </c>
      <c r="I729" s="119">
        <v>4144</v>
      </c>
      <c r="J729" s="119">
        <v>1489462.8</v>
      </c>
      <c r="K729" s="121">
        <v>43158</v>
      </c>
      <c r="L729" s="119">
        <v>174</v>
      </c>
      <c r="M729" s="119" t="s">
        <v>1215</v>
      </c>
    </row>
    <row r="730" spans="1:13">
      <c r="A730" s="119" t="s">
        <v>1216</v>
      </c>
      <c r="B730" s="119" t="s">
        <v>395</v>
      </c>
      <c r="C730" s="119">
        <v>1268.95</v>
      </c>
      <c r="D730" s="119">
        <v>1339.95</v>
      </c>
      <c r="E730" s="119">
        <v>1264.8</v>
      </c>
      <c r="F730" s="119">
        <v>1312.8</v>
      </c>
      <c r="G730" s="119">
        <v>1315</v>
      </c>
      <c r="H730" s="119">
        <v>1248.25</v>
      </c>
      <c r="I730" s="119">
        <v>923</v>
      </c>
      <c r="J730" s="119">
        <v>1203339.3500000001</v>
      </c>
      <c r="K730" s="121">
        <v>43158</v>
      </c>
      <c r="L730" s="119">
        <v>243</v>
      </c>
      <c r="M730" s="119" t="s">
        <v>1217</v>
      </c>
    </row>
    <row r="731" spans="1:13">
      <c r="A731" s="119" t="s">
        <v>1218</v>
      </c>
      <c r="B731" s="119" t="s">
        <v>395</v>
      </c>
      <c r="C731" s="119">
        <v>262.10000000000002</v>
      </c>
      <c r="D731" s="119">
        <v>268.25</v>
      </c>
      <c r="E731" s="119">
        <v>256.7</v>
      </c>
      <c r="F731" s="119">
        <v>264.8</v>
      </c>
      <c r="G731" s="119">
        <v>268</v>
      </c>
      <c r="H731" s="119">
        <v>259.95</v>
      </c>
      <c r="I731" s="119">
        <v>238108</v>
      </c>
      <c r="J731" s="119">
        <v>62592761.649999999</v>
      </c>
      <c r="K731" s="121">
        <v>43158</v>
      </c>
      <c r="L731" s="119">
        <v>4784</v>
      </c>
      <c r="M731" s="119" t="s">
        <v>1219</v>
      </c>
    </row>
    <row r="732" spans="1:13">
      <c r="A732" s="119" t="s">
        <v>2931</v>
      </c>
      <c r="B732" s="119" t="s">
        <v>395</v>
      </c>
      <c r="C732" s="119">
        <v>1579.95</v>
      </c>
      <c r="D732" s="119">
        <v>1580</v>
      </c>
      <c r="E732" s="119">
        <v>1540</v>
      </c>
      <c r="F732" s="119">
        <v>1550.5</v>
      </c>
      <c r="G732" s="119">
        <v>1560</v>
      </c>
      <c r="H732" s="119">
        <v>1545.9</v>
      </c>
      <c r="I732" s="119">
        <v>309</v>
      </c>
      <c r="J732" s="119">
        <v>478716.9</v>
      </c>
      <c r="K732" s="121">
        <v>43158</v>
      </c>
      <c r="L732" s="119">
        <v>68</v>
      </c>
      <c r="M732" s="119" t="s">
        <v>2932</v>
      </c>
    </row>
    <row r="733" spans="1:13">
      <c r="A733" s="119" t="s">
        <v>1220</v>
      </c>
      <c r="B733" s="119" t="s">
        <v>395</v>
      </c>
      <c r="C733" s="119">
        <v>14.15</v>
      </c>
      <c r="D733" s="119">
        <v>14.4</v>
      </c>
      <c r="E733" s="119">
        <v>14</v>
      </c>
      <c r="F733" s="119">
        <v>14.1</v>
      </c>
      <c r="G733" s="119">
        <v>14.05</v>
      </c>
      <c r="H733" s="119">
        <v>14.2</v>
      </c>
      <c r="I733" s="119">
        <v>84540</v>
      </c>
      <c r="J733" s="119">
        <v>1198778</v>
      </c>
      <c r="K733" s="121">
        <v>43158</v>
      </c>
      <c r="L733" s="119">
        <v>232</v>
      </c>
      <c r="M733" s="119" t="s">
        <v>1221</v>
      </c>
    </row>
    <row r="734" spans="1:13">
      <c r="A734" s="119" t="s">
        <v>1222</v>
      </c>
      <c r="B734" s="119" t="s">
        <v>395</v>
      </c>
      <c r="C734" s="119">
        <v>312.45</v>
      </c>
      <c r="D734" s="119">
        <v>319</v>
      </c>
      <c r="E734" s="119">
        <v>305.5</v>
      </c>
      <c r="F734" s="119">
        <v>307.2</v>
      </c>
      <c r="G734" s="119">
        <v>306.60000000000002</v>
      </c>
      <c r="H734" s="119">
        <v>303.05</v>
      </c>
      <c r="I734" s="119">
        <v>397279</v>
      </c>
      <c r="J734" s="119">
        <v>122696998.05</v>
      </c>
      <c r="K734" s="121">
        <v>43158</v>
      </c>
      <c r="L734" s="119">
        <v>11017</v>
      </c>
      <c r="M734" s="119" t="s">
        <v>2358</v>
      </c>
    </row>
    <row r="735" spans="1:13">
      <c r="A735" s="119" t="s">
        <v>1223</v>
      </c>
      <c r="B735" s="119" t="s">
        <v>395</v>
      </c>
      <c r="C735" s="119">
        <v>71.7</v>
      </c>
      <c r="D735" s="119">
        <v>71.8</v>
      </c>
      <c r="E735" s="119">
        <v>68.55</v>
      </c>
      <c r="F735" s="119">
        <v>69.5</v>
      </c>
      <c r="G735" s="119">
        <v>69.3</v>
      </c>
      <c r="H735" s="119">
        <v>71.05</v>
      </c>
      <c r="I735" s="119">
        <v>83585</v>
      </c>
      <c r="J735" s="119">
        <v>5857375.9500000002</v>
      </c>
      <c r="K735" s="121">
        <v>43158</v>
      </c>
      <c r="L735" s="119">
        <v>888</v>
      </c>
      <c r="M735" s="119" t="s">
        <v>1224</v>
      </c>
    </row>
    <row r="736" spans="1:13">
      <c r="A736" s="119" t="s">
        <v>1225</v>
      </c>
      <c r="B736" s="119" t="s">
        <v>395</v>
      </c>
      <c r="C736" s="119">
        <v>124</v>
      </c>
      <c r="D736" s="119">
        <v>124</v>
      </c>
      <c r="E736" s="119">
        <v>119.55</v>
      </c>
      <c r="F736" s="119">
        <v>121.4</v>
      </c>
      <c r="G736" s="119">
        <v>121.1</v>
      </c>
      <c r="H736" s="119">
        <v>122.4</v>
      </c>
      <c r="I736" s="119">
        <v>52475</v>
      </c>
      <c r="J736" s="119">
        <v>6354137.9500000002</v>
      </c>
      <c r="K736" s="121">
        <v>43158</v>
      </c>
      <c r="L736" s="119">
        <v>626</v>
      </c>
      <c r="M736" s="119" t="s">
        <v>1226</v>
      </c>
    </row>
    <row r="737" spans="1:13">
      <c r="A737" s="119" t="s">
        <v>1227</v>
      </c>
      <c r="B737" s="119" t="s">
        <v>395</v>
      </c>
      <c r="C737" s="119">
        <v>366.65</v>
      </c>
      <c r="D737" s="119">
        <v>366.7</v>
      </c>
      <c r="E737" s="119">
        <v>344.65</v>
      </c>
      <c r="F737" s="119">
        <v>348.3</v>
      </c>
      <c r="G737" s="119">
        <v>347.8</v>
      </c>
      <c r="H737" s="119">
        <v>363.75</v>
      </c>
      <c r="I737" s="119">
        <v>240200</v>
      </c>
      <c r="J737" s="119">
        <v>85197325.650000006</v>
      </c>
      <c r="K737" s="121">
        <v>43158</v>
      </c>
      <c r="L737" s="119">
        <v>6916</v>
      </c>
      <c r="M737" s="119" t="s">
        <v>1228</v>
      </c>
    </row>
    <row r="738" spans="1:13">
      <c r="A738" s="119" t="s">
        <v>1229</v>
      </c>
      <c r="B738" s="119" t="s">
        <v>395</v>
      </c>
      <c r="C738" s="119">
        <v>71.55</v>
      </c>
      <c r="D738" s="119">
        <v>71.849999999999994</v>
      </c>
      <c r="E738" s="119">
        <v>70.099999999999994</v>
      </c>
      <c r="F738" s="119">
        <v>70.45</v>
      </c>
      <c r="G738" s="119">
        <v>70.3</v>
      </c>
      <c r="H738" s="119">
        <v>71.150000000000006</v>
      </c>
      <c r="I738" s="119">
        <v>163209</v>
      </c>
      <c r="J738" s="119">
        <v>11564308.699999999</v>
      </c>
      <c r="K738" s="121">
        <v>43158</v>
      </c>
      <c r="L738" s="119">
        <v>1028</v>
      </c>
      <c r="M738" s="119" t="s">
        <v>1230</v>
      </c>
    </row>
    <row r="739" spans="1:13">
      <c r="A739" s="119" t="s">
        <v>107</v>
      </c>
      <c r="B739" s="119" t="s">
        <v>395</v>
      </c>
      <c r="C739" s="119">
        <v>1105</v>
      </c>
      <c r="D739" s="119">
        <v>1105</v>
      </c>
      <c r="E739" s="119">
        <v>1088.0999999999999</v>
      </c>
      <c r="F739" s="119">
        <v>1093.05</v>
      </c>
      <c r="G739" s="119">
        <v>1093.45</v>
      </c>
      <c r="H739" s="119">
        <v>1105.1500000000001</v>
      </c>
      <c r="I739" s="119">
        <v>1034120</v>
      </c>
      <c r="J739" s="119">
        <v>1133627970.5999999</v>
      </c>
      <c r="K739" s="121">
        <v>43158</v>
      </c>
      <c r="L739" s="119">
        <v>31649</v>
      </c>
      <c r="M739" s="119" t="s">
        <v>1231</v>
      </c>
    </row>
    <row r="740" spans="1:13">
      <c r="A740" s="119" t="s">
        <v>1232</v>
      </c>
      <c r="B740" s="119" t="s">
        <v>395</v>
      </c>
      <c r="C740" s="119">
        <v>262</v>
      </c>
      <c r="D740" s="119">
        <v>262.24</v>
      </c>
      <c r="E740" s="119">
        <v>259</v>
      </c>
      <c r="F740" s="119">
        <v>259.7</v>
      </c>
      <c r="G740" s="119">
        <v>259</v>
      </c>
      <c r="H740" s="119">
        <v>261.76</v>
      </c>
      <c r="I740" s="119">
        <v>60592</v>
      </c>
      <c r="J740" s="119">
        <v>15789935.859999999</v>
      </c>
      <c r="K740" s="121">
        <v>43158</v>
      </c>
      <c r="L740" s="119">
        <v>55</v>
      </c>
      <c r="M740" s="119" t="s">
        <v>1233</v>
      </c>
    </row>
    <row r="741" spans="1:13">
      <c r="A741" s="119" t="s">
        <v>2775</v>
      </c>
      <c r="B741" s="119" t="s">
        <v>395</v>
      </c>
      <c r="C741" s="119">
        <v>268.55</v>
      </c>
      <c r="D741" s="119">
        <v>269.45</v>
      </c>
      <c r="E741" s="119">
        <v>267.8</v>
      </c>
      <c r="F741" s="119">
        <v>269.05</v>
      </c>
      <c r="G741" s="119">
        <v>269.3</v>
      </c>
      <c r="H741" s="119">
        <v>269.5</v>
      </c>
      <c r="I741" s="119">
        <v>9532</v>
      </c>
      <c r="J741" s="119">
        <v>2561141.7999999998</v>
      </c>
      <c r="K741" s="121">
        <v>43158</v>
      </c>
      <c r="L741" s="119">
        <v>120</v>
      </c>
      <c r="M741" s="119" t="s">
        <v>2776</v>
      </c>
    </row>
    <row r="742" spans="1:13">
      <c r="A742" s="119" t="s">
        <v>1234</v>
      </c>
      <c r="B742" s="119" t="s">
        <v>395</v>
      </c>
      <c r="C742" s="119">
        <v>108.8</v>
      </c>
      <c r="D742" s="119">
        <v>108.8</v>
      </c>
      <c r="E742" s="119">
        <v>106.59</v>
      </c>
      <c r="F742" s="119">
        <v>107</v>
      </c>
      <c r="G742" s="119">
        <v>107</v>
      </c>
      <c r="H742" s="119">
        <v>107.2</v>
      </c>
      <c r="I742" s="119">
        <v>16987</v>
      </c>
      <c r="J742" s="119">
        <v>1818419.73</v>
      </c>
      <c r="K742" s="121">
        <v>43158</v>
      </c>
      <c r="L742" s="119">
        <v>123</v>
      </c>
      <c r="M742" s="119" t="s">
        <v>2576</v>
      </c>
    </row>
    <row r="743" spans="1:13">
      <c r="A743" s="119" t="s">
        <v>2955</v>
      </c>
      <c r="B743" s="119" t="s">
        <v>395</v>
      </c>
      <c r="C743" s="119">
        <v>50</v>
      </c>
      <c r="D743" s="119">
        <v>50</v>
      </c>
      <c r="E743" s="119">
        <v>49.59</v>
      </c>
      <c r="F743" s="119">
        <v>49.6</v>
      </c>
      <c r="G743" s="119">
        <v>49.6</v>
      </c>
      <c r="H743" s="119">
        <v>49.9</v>
      </c>
      <c r="I743" s="119">
        <v>2547</v>
      </c>
      <c r="J743" s="119">
        <v>127042.23</v>
      </c>
      <c r="K743" s="121">
        <v>43158</v>
      </c>
      <c r="L743" s="119">
        <v>11</v>
      </c>
      <c r="M743" s="119" t="s">
        <v>2956</v>
      </c>
    </row>
    <row r="744" spans="1:13">
      <c r="A744" s="119" t="s">
        <v>1235</v>
      </c>
      <c r="B744" s="119" t="s">
        <v>395</v>
      </c>
      <c r="C744" s="119">
        <v>317</v>
      </c>
      <c r="D744" s="119">
        <v>317</v>
      </c>
      <c r="E744" s="119">
        <v>302.51</v>
      </c>
      <c r="F744" s="119">
        <v>310.82</v>
      </c>
      <c r="G744" s="119">
        <v>307.10000000000002</v>
      </c>
      <c r="H744" s="119">
        <v>318.06</v>
      </c>
      <c r="I744" s="119">
        <v>6878</v>
      </c>
      <c r="J744" s="119">
        <v>2146293.31</v>
      </c>
      <c r="K744" s="121">
        <v>43158</v>
      </c>
      <c r="L744" s="119">
        <v>191</v>
      </c>
      <c r="M744" s="119" t="s">
        <v>1236</v>
      </c>
    </row>
    <row r="745" spans="1:13">
      <c r="A745" s="119" t="s">
        <v>1237</v>
      </c>
      <c r="B745" s="119" t="s">
        <v>395</v>
      </c>
      <c r="C745" s="119">
        <v>15.5</v>
      </c>
      <c r="D745" s="119">
        <v>15.65</v>
      </c>
      <c r="E745" s="119">
        <v>15</v>
      </c>
      <c r="F745" s="119">
        <v>15.1</v>
      </c>
      <c r="G745" s="119">
        <v>15.05</v>
      </c>
      <c r="H745" s="119">
        <v>15.4</v>
      </c>
      <c r="I745" s="119">
        <v>20797</v>
      </c>
      <c r="J745" s="119">
        <v>318356.2</v>
      </c>
      <c r="K745" s="121">
        <v>43158</v>
      </c>
      <c r="L745" s="119">
        <v>90</v>
      </c>
      <c r="M745" s="119" t="s">
        <v>1238</v>
      </c>
    </row>
    <row r="746" spans="1:13">
      <c r="A746" s="119" t="s">
        <v>1239</v>
      </c>
      <c r="B746" s="119" t="s">
        <v>395</v>
      </c>
      <c r="C746" s="119">
        <v>25.05</v>
      </c>
      <c r="D746" s="119">
        <v>25.5</v>
      </c>
      <c r="E746" s="119">
        <v>24.5</v>
      </c>
      <c r="F746" s="119">
        <v>24.65</v>
      </c>
      <c r="G746" s="119">
        <v>24.7</v>
      </c>
      <c r="H746" s="119">
        <v>25.05</v>
      </c>
      <c r="I746" s="119">
        <v>12098</v>
      </c>
      <c r="J746" s="119">
        <v>300308.55</v>
      </c>
      <c r="K746" s="121">
        <v>43158</v>
      </c>
      <c r="L746" s="119">
        <v>94</v>
      </c>
      <c r="M746" s="119" t="s">
        <v>1240</v>
      </c>
    </row>
    <row r="747" spans="1:13">
      <c r="A747" s="119" t="s">
        <v>1241</v>
      </c>
      <c r="B747" s="119" t="s">
        <v>395</v>
      </c>
      <c r="C747" s="119">
        <v>173.95</v>
      </c>
      <c r="D747" s="119">
        <v>173.95</v>
      </c>
      <c r="E747" s="119">
        <v>164.25</v>
      </c>
      <c r="F747" s="119">
        <v>164.8</v>
      </c>
      <c r="G747" s="119">
        <v>164.55</v>
      </c>
      <c r="H747" s="119">
        <v>168.75</v>
      </c>
      <c r="I747" s="119">
        <v>8205</v>
      </c>
      <c r="J747" s="119">
        <v>1367564.95</v>
      </c>
      <c r="K747" s="121">
        <v>43158</v>
      </c>
      <c r="L747" s="119">
        <v>309</v>
      </c>
      <c r="M747" s="119" t="s">
        <v>1242</v>
      </c>
    </row>
    <row r="748" spans="1:13">
      <c r="A748" s="119" t="s">
        <v>203</v>
      </c>
      <c r="B748" s="119" t="s">
        <v>395</v>
      </c>
      <c r="C748" s="119">
        <v>209</v>
      </c>
      <c r="D748" s="119">
        <v>215.5</v>
      </c>
      <c r="E748" s="119">
        <v>208.15</v>
      </c>
      <c r="F748" s="119">
        <v>213.3</v>
      </c>
      <c r="G748" s="119">
        <v>213</v>
      </c>
      <c r="H748" s="119">
        <v>208.2</v>
      </c>
      <c r="I748" s="119">
        <v>4710969</v>
      </c>
      <c r="J748" s="119">
        <v>1004711200.35</v>
      </c>
      <c r="K748" s="121">
        <v>43158</v>
      </c>
      <c r="L748" s="119">
        <v>27542</v>
      </c>
      <c r="M748" s="119" t="s">
        <v>1243</v>
      </c>
    </row>
    <row r="749" spans="1:13">
      <c r="A749" s="119" t="s">
        <v>1244</v>
      </c>
      <c r="B749" s="119" t="s">
        <v>395</v>
      </c>
      <c r="C749" s="119">
        <v>719.9</v>
      </c>
      <c r="D749" s="119">
        <v>721.9</v>
      </c>
      <c r="E749" s="119">
        <v>714.8</v>
      </c>
      <c r="F749" s="119">
        <v>719</v>
      </c>
      <c r="G749" s="119">
        <v>720.05</v>
      </c>
      <c r="H749" s="119">
        <v>714.75</v>
      </c>
      <c r="I749" s="119">
        <v>21570</v>
      </c>
      <c r="J749" s="119">
        <v>15470902.35</v>
      </c>
      <c r="K749" s="121">
        <v>43158</v>
      </c>
      <c r="L749" s="119">
        <v>926</v>
      </c>
      <c r="M749" s="119" t="s">
        <v>2318</v>
      </c>
    </row>
    <row r="750" spans="1:13">
      <c r="A750" s="119" t="s">
        <v>1245</v>
      </c>
      <c r="B750" s="119" t="s">
        <v>395</v>
      </c>
      <c r="C750" s="119">
        <v>598.9</v>
      </c>
      <c r="D750" s="119">
        <v>599</v>
      </c>
      <c r="E750" s="119">
        <v>562.1</v>
      </c>
      <c r="F750" s="119">
        <v>565.5</v>
      </c>
      <c r="G750" s="119">
        <v>565</v>
      </c>
      <c r="H750" s="119">
        <v>595.25</v>
      </c>
      <c r="I750" s="119">
        <v>134366</v>
      </c>
      <c r="J750" s="119">
        <v>76894057.950000003</v>
      </c>
      <c r="K750" s="121">
        <v>43158</v>
      </c>
      <c r="L750" s="119">
        <v>5123</v>
      </c>
      <c r="M750" s="119" t="s">
        <v>1246</v>
      </c>
    </row>
    <row r="751" spans="1:13">
      <c r="A751" s="119" t="s">
        <v>2507</v>
      </c>
      <c r="B751" s="119" t="s">
        <v>395</v>
      </c>
      <c r="C751" s="119">
        <v>115.15</v>
      </c>
      <c r="D751" s="119">
        <v>115.65</v>
      </c>
      <c r="E751" s="119">
        <v>112.2</v>
      </c>
      <c r="F751" s="119">
        <v>113.5</v>
      </c>
      <c r="G751" s="119">
        <v>113.85</v>
      </c>
      <c r="H751" s="119">
        <v>114.55</v>
      </c>
      <c r="I751" s="119">
        <v>164252</v>
      </c>
      <c r="J751" s="119">
        <v>18688553.399999999</v>
      </c>
      <c r="K751" s="121">
        <v>43158</v>
      </c>
      <c r="L751" s="119">
        <v>2787</v>
      </c>
      <c r="M751" s="119" t="s">
        <v>2508</v>
      </c>
    </row>
    <row r="752" spans="1:13">
      <c r="A752" s="119" t="s">
        <v>1247</v>
      </c>
      <c r="B752" s="119" t="s">
        <v>395</v>
      </c>
      <c r="C752" s="119">
        <v>803.6</v>
      </c>
      <c r="D752" s="119">
        <v>803.6</v>
      </c>
      <c r="E752" s="119">
        <v>792</v>
      </c>
      <c r="F752" s="119">
        <v>799.9</v>
      </c>
      <c r="G752" s="119">
        <v>799.9</v>
      </c>
      <c r="H752" s="119">
        <v>796.85</v>
      </c>
      <c r="I752" s="119">
        <v>22501</v>
      </c>
      <c r="J752" s="119">
        <v>17984345</v>
      </c>
      <c r="K752" s="121">
        <v>43158</v>
      </c>
      <c r="L752" s="119">
        <v>928</v>
      </c>
      <c r="M752" s="119" t="s">
        <v>1248</v>
      </c>
    </row>
    <row r="753" spans="1:13">
      <c r="A753" s="119" t="s">
        <v>229</v>
      </c>
      <c r="B753" s="119" t="s">
        <v>395</v>
      </c>
      <c r="C753" s="119">
        <v>502.9</v>
      </c>
      <c r="D753" s="119">
        <v>512.85</v>
      </c>
      <c r="E753" s="119">
        <v>497.3</v>
      </c>
      <c r="F753" s="119">
        <v>506.6</v>
      </c>
      <c r="G753" s="119">
        <v>504.85</v>
      </c>
      <c r="H753" s="119">
        <v>503</v>
      </c>
      <c r="I753" s="119">
        <v>881339</v>
      </c>
      <c r="J753" s="119">
        <v>446765799.14999998</v>
      </c>
      <c r="K753" s="121">
        <v>43158</v>
      </c>
      <c r="L753" s="119">
        <v>21898</v>
      </c>
      <c r="M753" s="119" t="s">
        <v>1249</v>
      </c>
    </row>
    <row r="754" spans="1:13">
      <c r="A754" s="119" t="s">
        <v>1250</v>
      </c>
      <c r="B754" s="119" t="s">
        <v>395</v>
      </c>
      <c r="C754" s="119">
        <v>320</v>
      </c>
      <c r="D754" s="119">
        <v>322</v>
      </c>
      <c r="E754" s="119">
        <v>315</v>
      </c>
      <c r="F754" s="119">
        <v>317.5</v>
      </c>
      <c r="G754" s="119">
        <v>317.25</v>
      </c>
      <c r="H754" s="119">
        <v>318.75</v>
      </c>
      <c r="I754" s="119">
        <v>40524</v>
      </c>
      <c r="J754" s="119">
        <v>12876653.949999999</v>
      </c>
      <c r="K754" s="121">
        <v>43158</v>
      </c>
      <c r="L754" s="119">
        <v>1269</v>
      </c>
      <c r="M754" s="119" t="s">
        <v>1251</v>
      </c>
    </row>
    <row r="755" spans="1:13">
      <c r="A755" s="119" t="s">
        <v>1252</v>
      </c>
      <c r="B755" s="119" t="s">
        <v>395</v>
      </c>
      <c r="C755" s="119">
        <v>155</v>
      </c>
      <c r="D755" s="119">
        <v>155</v>
      </c>
      <c r="E755" s="119">
        <v>148</v>
      </c>
      <c r="F755" s="119">
        <v>148.85</v>
      </c>
      <c r="G755" s="119">
        <v>148.6</v>
      </c>
      <c r="H755" s="119">
        <v>153.65</v>
      </c>
      <c r="I755" s="119">
        <v>9150</v>
      </c>
      <c r="J755" s="119">
        <v>1372017.3</v>
      </c>
      <c r="K755" s="121">
        <v>43158</v>
      </c>
      <c r="L755" s="119">
        <v>304</v>
      </c>
      <c r="M755" s="119" t="s">
        <v>2227</v>
      </c>
    </row>
    <row r="756" spans="1:13">
      <c r="A756" s="119" t="s">
        <v>108</v>
      </c>
      <c r="B756" s="119" t="s">
        <v>395</v>
      </c>
      <c r="C756" s="119">
        <v>136.5</v>
      </c>
      <c r="D756" s="119">
        <v>137</v>
      </c>
      <c r="E756" s="119">
        <v>133.6</v>
      </c>
      <c r="F756" s="119">
        <v>134.4</v>
      </c>
      <c r="G756" s="119">
        <v>134.65</v>
      </c>
      <c r="H756" s="119">
        <v>135.9</v>
      </c>
      <c r="I756" s="119">
        <v>1110804</v>
      </c>
      <c r="J756" s="119">
        <v>149655830.84999999</v>
      </c>
      <c r="K756" s="121">
        <v>43158</v>
      </c>
      <c r="L756" s="119">
        <v>6679</v>
      </c>
      <c r="M756" s="119" t="s">
        <v>1253</v>
      </c>
    </row>
    <row r="757" spans="1:13">
      <c r="A757" s="119" t="s">
        <v>1254</v>
      </c>
      <c r="B757" s="119" t="s">
        <v>395</v>
      </c>
      <c r="C757" s="119">
        <v>88.6</v>
      </c>
      <c r="D757" s="119">
        <v>88.85</v>
      </c>
      <c r="E757" s="119">
        <v>84</v>
      </c>
      <c r="F757" s="119">
        <v>84.7</v>
      </c>
      <c r="G757" s="119">
        <v>84.9</v>
      </c>
      <c r="H757" s="119">
        <v>88.15</v>
      </c>
      <c r="I757" s="119">
        <v>2076819</v>
      </c>
      <c r="J757" s="119">
        <v>179067180.44999999</v>
      </c>
      <c r="K757" s="121">
        <v>43158</v>
      </c>
      <c r="L757" s="119">
        <v>7678</v>
      </c>
      <c r="M757" s="119" t="s">
        <v>1255</v>
      </c>
    </row>
    <row r="758" spans="1:13">
      <c r="A758" s="119" t="s">
        <v>109</v>
      </c>
      <c r="B758" s="119" t="s">
        <v>395</v>
      </c>
      <c r="C758" s="119">
        <v>168.8</v>
      </c>
      <c r="D758" s="119">
        <v>168.85</v>
      </c>
      <c r="E758" s="119">
        <v>165</v>
      </c>
      <c r="F758" s="119">
        <v>165.6</v>
      </c>
      <c r="G758" s="119">
        <v>165.65</v>
      </c>
      <c r="H758" s="119">
        <v>168.15</v>
      </c>
      <c r="I758" s="119">
        <v>3133841</v>
      </c>
      <c r="J758" s="119">
        <v>522085755</v>
      </c>
      <c r="K758" s="121">
        <v>43158</v>
      </c>
      <c r="L758" s="119">
        <v>17774</v>
      </c>
      <c r="M758" s="119" t="s">
        <v>1256</v>
      </c>
    </row>
    <row r="759" spans="1:13">
      <c r="A759" s="119" t="s">
        <v>2312</v>
      </c>
      <c r="B759" s="119" t="s">
        <v>395</v>
      </c>
      <c r="C759" s="119">
        <v>48</v>
      </c>
      <c r="D759" s="119">
        <v>49.4</v>
      </c>
      <c r="E759" s="119">
        <v>47.15</v>
      </c>
      <c r="F759" s="119">
        <v>47.25</v>
      </c>
      <c r="G759" s="119">
        <v>47.25</v>
      </c>
      <c r="H759" s="119">
        <v>48.4</v>
      </c>
      <c r="I759" s="119">
        <v>1214</v>
      </c>
      <c r="J759" s="119">
        <v>57564.9</v>
      </c>
      <c r="K759" s="121">
        <v>43158</v>
      </c>
      <c r="L759" s="119">
        <v>46</v>
      </c>
      <c r="M759" s="119" t="s">
        <v>2313</v>
      </c>
    </row>
    <row r="760" spans="1:13">
      <c r="A760" s="119" t="s">
        <v>3196</v>
      </c>
      <c r="B760" s="119" t="s">
        <v>395</v>
      </c>
      <c r="C760" s="119">
        <v>26</v>
      </c>
      <c r="D760" s="119">
        <v>26.85</v>
      </c>
      <c r="E760" s="119">
        <v>25.5</v>
      </c>
      <c r="F760" s="119">
        <v>25.55</v>
      </c>
      <c r="G760" s="119">
        <v>25.7</v>
      </c>
      <c r="H760" s="119">
        <v>25.6</v>
      </c>
      <c r="I760" s="119">
        <v>94278</v>
      </c>
      <c r="J760" s="119">
        <v>2464122.0499999998</v>
      </c>
      <c r="K760" s="121">
        <v>43158</v>
      </c>
      <c r="L760" s="119">
        <v>464</v>
      </c>
      <c r="M760" s="119" t="s">
        <v>3197</v>
      </c>
    </row>
    <row r="761" spans="1:13">
      <c r="A761" s="119" t="s">
        <v>1257</v>
      </c>
      <c r="B761" s="119" t="s">
        <v>395</v>
      </c>
      <c r="C761" s="119">
        <v>114.35</v>
      </c>
      <c r="D761" s="119">
        <v>114.8</v>
      </c>
      <c r="E761" s="119">
        <v>110.1</v>
      </c>
      <c r="F761" s="119">
        <v>112.2</v>
      </c>
      <c r="G761" s="119">
        <v>112</v>
      </c>
      <c r="H761" s="119">
        <v>114.75</v>
      </c>
      <c r="I761" s="119">
        <v>327316</v>
      </c>
      <c r="J761" s="119">
        <v>36719408.850000001</v>
      </c>
      <c r="K761" s="121">
        <v>43158</v>
      </c>
      <c r="L761" s="119">
        <v>3824</v>
      </c>
      <c r="M761" s="119" t="s">
        <v>1258</v>
      </c>
    </row>
    <row r="762" spans="1:13">
      <c r="A762" s="119" t="s">
        <v>1259</v>
      </c>
      <c r="B762" s="119" t="s">
        <v>395</v>
      </c>
      <c r="C762" s="119">
        <v>909.15</v>
      </c>
      <c r="D762" s="119">
        <v>910.9</v>
      </c>
      <c r="E762" s="119">
        <v>906</v>
      </c>
      <c r="F762" s="119">
        <v>907.65</v>
      </c>
      <c r="G762" s="119">
        <v>910.9</v>
      </c>
      <c r="H762" s="119">
        <v>909.55</v>
      </c>
      <c r="I762" s="119">
        <v>11222</v>
      </c>
      <c r="J762" s="119">
        <v>10189764.199999999</v>
      </c>
      <c r="K762" s="121">
        <v>43158</v>
      </c>
      <c r="L762" s="119">
        <v>1792</v>
      </c>
      <c r="M762" s="119" t="s">
        <v>1260</v>
      </c>
    </row>
    <row r="763" spans="1:13">
      <c r="A763" s="119" t="s">
        <v>1261</v>
      </c>
      <c r="B763" s="119" t="s">
        <v>395</v>
      </c>
      <c r="C763" s="119">
        <v>77.25</v>
      </c>
      <c r="D763" s="119">
        <v>79.099999999999994</v>
      </c>
      <c r="E763" s="119">
        <v>71.099999999999994</v>
      </c>
      <c r="F763" s="119">
        <v>76.7</v>
      </c>
      <c r="G763" s="119">
        <v>77.25</v>
      </c>
      <c r="H763" s="119">
        <v>78.05</v>
      </c>
      <c r="I763" s="119">
        <v>29297</v>
      </c>
      <c r="J763" s="119">
        <v>2235552.75</v>
      </c>
      <c r="K763" s="121">
        <v>43158</v>
      </c>
      <c r="L763" s="119">
        <v>549</v>
      </c>
      <c r="M763" s="119" t="s">
        <v>1262</v>
      </c>
    </row>
    <row r="764" spans="1:13">
      <c r="A764" s="119" t="s">
        <v>1263</v>
      </c>
      <c r="B764" s="119" t="s">
        <v>395</v>
      </c>
      <c r="C764" s="119">
        <v>645</v>
      </c>
      <c r="D764" s="119">
        <v>649.9</v>
      </c>
      <c r="E764" s="119">
        <v>643.1</v>
      </c>
      <c r="F764" s="119">
        <v>644.4</v>
      </c>
      <c r="G764" s="119">
        <v>647</v>
      </c>
      <c r="H764" s="119">
        <v>646.75</v>
      </c>
      <c r="I764" s="119">
        <v>6868</v>
      </c>
      <c r="J764" s="119">
        <v>4436796.1500000004</v>
      </c>
      <c r="K764" s="121">
        <v>43158</v>
      </c>
      <c r="L764" s="119">
        <v>351</v>
      </c>
      <c r="M764" s="119" t="s">
        <v>1264</v>
      </c>
    </row>
    <row r="765" spans="1:13">
      <c r="A765" s="119" t="s">
        <v>3458</v>
      </c>
      <c r="B765" s="119" t="s">
        <v>395</v>
      </c>
      <c r="C765" s="119">
        <v>118.25</v>
      </c>
      <c r="D765" s="119">
        <v>126</v>
      </c>
      <c r="E765" s="119">
        <v>115.35</v>
      </c>
      <c r="F765" s="119">
        <v>119.35</v>
      </c>
      <c r="G765" s="119">
        <v>119.3</v>
      </c>
      <c r="H765" s="119">
        <v>121.4</v>
      </c>
      <c r="I765" s="119">
        <v>178737</v>
      </c>
      <c r="J765" s="119">
        <v>21132393</v>
      </c>
      <c r="K765" s="121">
        <v>43158</v>
      </c>
      <c r="L765" s="119">
        <v>1463</v>
      </c>
      <c r="M765" s="119" t="s">
        <v>3459</v>
      </c>
    </row>
    <row r="766" spans="1:13">
      <c r="A766" s="119" t="s">
        <v>2361</v>
      </c>
      <c r="B766" s="119" t="s">
        <v>395</v>
      </c>
      <c r="C766" s="119">
        <v>521.04999999999995</v>
      </c>
      <c r="D766" s="119">
        <v>538.79999999999995</v>
      </c>
      <c r="E766" s="119">
        <v>520.04999999999995</v>
      </c>
      <c r="F766" s="119">
        <v>537.4</v>
      </c>
      <c r="G766" s="119">
        <v>537</v>
      </c>
      <c r="H766" s="119">
        <v>520.79999999999995</v>
      </c>
      <c r="I766" s="119">
        <v>85249</v>
      </c>
      <c r="J766" s="119">
        <v>45437273.350000001</v>
      </c>
      <c r="K766" s="121">
        <v>43158</v>
      </c>
      <c r="L766" s="119">
        <v>2700</v>
      </c>
      <c r="M766" s="119" t="s">
        <v>2362</v>
      </c>
    </row>
    <row r="767" spans="1:13">
      <c r="A767" s="119" t="s">
        <v>1265</v>
      </c>
      <c r="B767" s="119" t="s">
        <v>395</v>
      </c>
      <c r="C767" s="119">
        <v>6418.95</v>
      </c>
      <c r="D767" s="119">
        <v>6549</v>
      </c>
      <c r="E767" s="119">
        <v>6390</v>
      </c>
      <c r="F767" s="119">
        <v>6427.75</v>
      </c>
      <c r="G767" s="119">
        <v>6440</v>
      </c>
      <c r="H767" s="119">
        <v>6392.9</v>
      </c>
      <c r="I767" s="119">
        <v>5237</v>
      </c>
      <c r="J767" s="119">
        <v>33751391.549999997</v>
      </c>
      <c r="K767" s="121">
        <v>43158</v>
      </c>
      <c r="L767" s="119">
        <v>1002</v>
      </c>
      <c r="M767" s="119" t="s">
        <v>1266</v>
      </c>
    </row>
    <row r="768" spans="1:13">
      <c r="A768" s="119" t="s">
        <v>2544</v>
      </c>
      <c r="B768" s="119" t="s">
        <v>395</v>
      </c>
      <c r="C768" s="119">
        <v>269.8</v>
      </c>
      <c r="D768" s="119">
        <v>274.89999999999998</v>
      </c>
      <c r="E768" s="119">
        <v>265</v>
      </c>
      <c r="F768" s="119">
        <v>265.95</v>
      </c>
      <c r="G768" s="119">
        <v>268.89999999999998</v>
      </c>
      <c r="H768" s="119">
        <v>268.39999999999998</v>
      </c>
      <c r="I768" s="119">
        <v>161105</v>
      </c>
      <c r="J768" s="119">
        <v>43473241</v>
      </c>
      <c r="K768" s="121">
        <v>43158</v>
      </c>
      <c r="L768" s="119">
        <v>2897</v>
      </c>
      <c r="M768" s="119" t="s">
        <v>1278</v>
      </c>
    </row>
    <row r="769" spans="1:13">
      <c r="A769" s="119" t="s">
        <v>1267</v>
      </c>
      <c r="B769" s="119" t="s">
        <v>395</v>
      </c>
      <c r="C769" s="119">
        <v>1061.05</v>
      </c>
      <c r="D769" s="119">
        <v>1098.4000000000001</v>
      </c>
      <c r="E769" s="119">
        <v>1061.05</v>
      </c>
      <c r="F769" s="119">
        <v>1090.55</v>
      </c>
      <c r="G769" s="119">
        <v>1088</v>
      </c>
      <c r="H769" s="119">
        <v>1082.3499999999999</v>
      </c>
      <c r="I769" s="119">
        <v>9949</v>
      </c>
      <c r="J769" s="119">
        <v>10766612.550000001</v>
      </c>
      <c r="K769" s="121">
        <v>43158</v>
      </c>
      <c r="L769" s="119">
        <v>734</v>
      </c>
      <c r="M769" s="119" t="s">
        <v>1268</v>
      </c>
    </row>
    <row r="770" spans="1:13">
      <c r="A770" s="119" t="s">
        <v>2867</v>
      </c>
      <c r="B770" s="119" t="s">
        <v>395</v>
      </c>
      <c r="C770" s="119">
        <v>226.95</v>
      </c>
      <c r="D770" s="119">
        <v>229.85</v>
      </c>
      <c r="E770" s="119">
        <v>223.5</v>
      </c>
      <c r="F770" s="119">
        <v>226.5</v>
      </c>
      <c r="G770" s="119">
        <v>227.9</v>
      </c>
      <c r="H770" s="119">
        <v>221.3</v>
      </c>
      <c r="I770" s="119">
        <v>34690</v>
      </c>
      <c r="J770" s="119">
        <v>7851446.4000000004</v>
      </c>
      <c r="K770" s="121">
        <v>43158</v>
      </c>
      <c r="L770" s="119">
        <v>1098</v>
      </c>
      <c r="M770" s="119" t="s">
        <v>2868</v>
      </c>
    </row>
    <row r="771" spans="1:13">
      <c r="A771" s="119" t="s">
        <v>110</v>
      </c>
      <c r="B771" s="119" t="s">
        <v>395</v>
      </c>
      <c r="C771" s="119">
        <v>516.29999999999995</v>
      </c>
      <c r="D771" s="119">
        <v>523.65</v>
      </c>
      <c r="E771" s="119">
        <v>508.05</v>
      </c>
      <c r="F771" s="119">
        <v>509.5</v>
      </c>
      <c r="G771" s="119">
        <v>509.85</v>
      </c>
      <c r="H771" s="119">
        <v>515.9</v>
      </c>
      <c r="I771" s="119">
        <v>1728539</v>
      </c>
      <c r="J771" s="119">
        <v>889437322.89999998</v>
      </c>
      <c r="K771" s="121">
        <v>43158</v>
      </c>
      <c r="L771" s="119">
        <v>37582</v>
      </c>
      <c r="M771" s="119" t="s">
        <v>1269</v>
      </c>
    </row>
    <row r="772" spans="1:13">
      <c r="A772" s="119" t="s">
        <v>3473</v>
      </c>
      <c r="B772" s="119" t="s">
        <v>395</v>
      </c>
      <c r="C772" s="119">
        <v>14.05</v>
      </c>
      <c r="D772" s="119">
        <v>16.739999999999998</v>
      </c>
      <c r="E772" s="119">
        <v>14.05</v>
      </c>
      <c r="F772" s="119">
        <v>16.739999999999998</v>
      </c>
      <c r="G772" s="119">
        <v>16.739999999999998</v>
      </c>
      <c r="H772" s="119">
        <v>16.59</v>
      </c>
      <c r="I772" s="119">
        <v>710</v>
      </c>
      <c r="J772" s="119">
        <v>11838.73</v>
      </c>
      <c r="K772" s="121">
        <v>43158</v>
      </c>
      <c r="L772" s="119">
        <v>7</v>
      </c>
      <c r="M772" s="119" t="s">
        <v>3474</v>
      </c>
    </row>
    <row r="773" spans="1:13">
      <c r="A773" s="119" t="s">
        <v>2567</v>
      </c>
      <c r="B773" s="119" t="s">
        <v>395</v>
      </c>
      <c r="C773" s="119">
        <v>109</v>
      </c>
      <c r="D773" s="119">
        <v>109</v>
      </c>
      <c r="E773" s="119">
        <v>109</v>
      </c>
      <c r="F773" s="119">
        <v>109</v>
      </c>
      <c r="G773" s="119">
        <v>109</v>
      </c>
      <c r="H773" s="119">
        <v>109.2</v>
      </c>
      <c r="I773" s="119">
        <v>51</v>
      </c>
      <c r="J773" s="119">
        <v>5559</v>
      </c>
      <c r="K773" s="121">
        <v>43158</v>
      </c>
      <c r="L773" s="119">
        <v>2</v>
      </c>
      <c r="M773" s="119" t="s">
        <v>2568</v>
      </c>
    </row>
    <row r="774" spans="1:13">
      <c r="A774" s="119" t="s">
        <v>1270</v>
      </c>
      <c r="B774" s="119" t="s">
        <v>395</v>
      </c>
      <c r="C774" s="119">
        <v>240.45</v>
      </c>
      <c r="D774" s="119">
        <v>244.6</v>
      </c>
      <c r="E774" s="119">
        <v>234.25</v>
      </c>
      <c r="F774" s="119">
        <v>241.75</v>
      </c>
      <c r="G774" s="119">
        <v>242.6</v>
      </c>
      <c r="H774" s="119">
        <v>239.3</v>
      </c>
      <c r="I774" s="119">
        <v>70275</v>
      </c>
      <c r="J774" s="119">
        <v>16858888.350000001</v>
      </c>
      <c r="K774" s="121">
        <v>43158</v>
      </c>
      <c r="L774" s="119">
        <v>1205</v>
      </c>
      <c r="M774" s="119" t="s">
        <v>1271</v>
      </c>
    </row>
    <row r="775" spans="1:13">
      <c r="A775" s="119" t="s">
        <v>1272</v>
      </c>
      <c r="B775" s="119" t="s">
        <v>395</v>
      </c>
      <c r="C775" s="119">
        <v>474.95</v>
      </c>
      <c r="D775" s="119">
        <v>474.95</v>
      </c>
      <c r="E775" s="119">
        <v>465.1</v>
      </c>
      <c r="F775" s="119">
        <v>471.55</v>
      </c>
      <c r="G775" s="119">
        <v>473.95</v>
      </c>
      <c r="H775" s="119">
        <v>470.45</v>
      </c>
      <c r="I775" s="119">
        <v>5122</v>
      </c>
      <c r="J775" s="119">
        <v>2407069.25</v>
      </c>
      <c r="K775" s="121">
        <v>43158</v>
      </c>
      <c r="L775" s="119">
        <v>197</v>
      </c>
      <c r="M775" s="119" t="s">
        <v>1273</v>
      </c>
    </row>
    <row r="776" spans="1:13">
      <c r="A776" s="119" t="s">
        <v>1274</v>
      </c>
      <c r="B776" s="119" t="s">
        <v>395</v>
      </c>
      <c r="C776" s="119">
        <v>511.55</v>
      </c>
      <c r="D776" s="119">
        <v>512.75</v>
      </c>
      <c r="E776" s="119">
        <v>494.05</v>
      </c>
      <c r="F776" s="119">
        <v>505.1</v>
      </c>
      <c r="G776" s="119">
        <v>506</v>
      </c>
      <c r="H776" s="119">
        <v>510.45</v>
      </c>
      <c r="I776" s="119">
        <v>47285</v>
      </c>
      <c r="J776" s="119">
        <v>23828184.649999999</v>
      </c>
      <c r="K776" s="121">
        <v>43158</v>
      </c>
      <c r="L776" s="119">
        <v>1887</v>
      </c>
      <c r="M776" s="119" t="s">
        <v>1275</v>
      </c>
    </row>
    <row r="777" spans="1:13">
      <c r="A777" s="119" t="s">
        <v>1276</v>
      </c>
      <c r="B777" s="119" t="s">
        <v>395</v>
      </c>
      <c r="C777" s="119">
        <v>999.95</v>
      </c>
      <c r="D777" s="119">
        <v>1000.01</v>
      </c>
      <c r="E777" s="119">
        <v>999.95</v>
      </c>
      <c r="F777" s="119">
        <v>1000</v>
      </c>
      <c r="G777" s="119">
        <v>1000</v>
      </c>
      <c r="H777" s="119">
        <v>999.99</v>
      </c>
      <c r="I777" s="119">
        <v>878998</v>
      </c>
      <c r="J777" s="119">
        <v>878998242.44000006</v>
      </c>
      <c r="K777" s="121">
        <v>43158</v>
      </c>
      <c r="L777" s="119">
        <v>3360</v>
      </c>
      <c r="M777" s="119" t="s">
        <v>1277</v>
      </c>
    </row>
    <row r="778" spans="1:13">
      <c r="A778" s="119" t="s">
        <v>3198</v>
      </c>
      <c r="B778" s="119" t="s">
        <v>395</v>
      </c>
      <c r="C778" s="119">
        <v>8.8000000000000007</v>
      </c>
      <c r="D778" s="119">
        <v>8.8000000000000007</v>
      </c>
      <c r="E778" s="119">
        <v>8.5500000000000007</v>
      </c>
      <c r="F778" s="119">
        <v>8.65</v>
      </c>
      <c r="G778" s="119">
        <v>8.6</v>
      </c>
      <c r="H778" s="119">
        <v>8.75</v>
      </c>
      <c r="I778" s="119">
        <v>83586</v>
      </c>
      <c r="J778" s="119">
        <v>727212.5</v>
      </c>
      <c r="K778" s="121">
        <v>43158</v>
      </c>
      <c r="L778" s="119">
        <v>199</v>
      </c>
      <c r="M778" s="119" t="s">
        <v>3199</v>
      </c>
    </row>
    <row r="779" spans="1:13">
      <c r="A779" s="119" t="s">
        <v>1279</v>
      </c>
      <c r="B779" s="119" t="s">
        <v>395</v>
      </c>
      <c r="C779" s="119">
        <v>67.849999999999994</v>
      </c>
      <c r="D779" s="119">
        <v>69.3</v>
      </c>
      <c r="E779" s="119">
        <v>66.2</v>
      </c>
      <c r="F779" s="119">
        <v>66.400000000000006</v>
      </c>
      <c r="G779" s="119">
        <v>66.400000000000006</v>
      </c>
      <c r="H779" s="119">
        <v>67.8</v>
      </c>
      <c r="I779" s="119">
        <v>24203</v>
      </c>
      <c r="J779" s="119">
        <v>1630082.95</v>
      </c>
      <c r="K779" s="121">
        <v>43158</v>
      </c>
      <c r="L779" s="119">
        <v>247</v>
      </c>
      <c r="M779" s="119" t="s">
        <v>1280</v>
      </c>
    </row>
    <row r="780" spans="1:13">
      <c r="A780" s="119" t="s">
        <v>3200</v>
      </c>
      <c r="B780" s="119" t="s">
        <v>395</v>
      </c>
      <c r="C780" s="119">
        <v>31</v>
      </c>
      <c r="D780" s="119">
        <v>31</v>
      </c>
      <c r="E780" s="119">
        <v>29.6</v>
      </c>
      <c r="F780" s="119">
        <v>29.75</v>
      </c>
      <c r="G780" s="119">
        <v>30</v>
      </c>
      <c r="H780" s="119">
        <v>30.8</v>
      </c>
      <c r="I780" s="119">
        <v>8177</v>
      </c>
      <c r="J780" s="119">
        <v>246686.6</v>
      </c>
      <c r="K780" s="121">
        <v>43158</v>
      </c>
      <c r="L780" s="119">
        <v>59</v>
      </c>
      <c r="M780" s="119" t="s">
        <v>3201</v>
      </c>
    </row>
    <row r="781" spans="1:13">
      <c r="A781" s="119" t="s">
        <v>1281</v>
      </c>
      <c r="B781" s="119" t="s">
        <v>395</v>
      </c>
      <c r="C781" s="119">
        <v>217.4</v>
      </c>
      <c r="D781" s="119">
        <v>217.9</v>
      </c>
      <c r="E781" s="119">
        <v>215.7</v>
      </c>
      <c r="F781" s="119">
        <v>215.85</v>
      </c>
      <c r="G781" s="119">
        <v>216.8</v>
      </c>
      <c r="H781" s="119">
        <v>215.75</v>
      </c>
      <c r="I781" s="119">
        <v>13852</v>
      </c>
      <c r="J781" s="119">
        <v>2998706.7</v>
      </c>
      <c r="K781" s="121">
        <v>43158</v>
      </c>
      <c r="L781" s="119">
        <v>349</v>
      </c>
      <c r="M781" s="119" t="s">
        <v>1282</v>
      </c>
    </row>
    <row r="782" spans="1:13">
      <c r="A782" s="119" t="s">
        <v>3507</v>
      </c>
      <c r="B782" s="119" t="s">
        <v>395</v>
      </c>
      <c r="C782" s="119">
        <v>81.91</v>
      </c>
      <c r="D782" s="119">
        <v>81.91</v>
      </c>
      <c r="E782" s="119">
        <v>81.91</v>
      </c>
      <c r="F782" s="119">
        <v>81.91</v>
      </c>
      <c r="G782" s="119">
        <v>81.91</v>
      </c>
      <c r="H782" s="119">
        <v>81.47</v>
      </c>
      <c r="I782" s="119">
        <v>1</v>
      </c>
      <c r="J782" s="119">
        <v>81.91</v>
      </c>
      <c r="K782" s="121">
        <v>43158</v>
      </c>
      <c r="L782" s="119">
        <v>1</v>
      </c>
      <c r="M782" s="119" t="s">
        <v>3508</v>
      </c>
    </row>
    <row r="783" spans="1:13">
      <c r="A783" s="119" t="s">
        <v>3202</v>
      </c>
      <c r="B783" s="119" t="s">
        <v>395</v>
      </c>
      <c r="C783" s="119">
        <v>4.2</v>
      </c>
      <c r="D783" s="119">
        <v>4.3</v>
      </c>
      <c r="E783" s="119">
        <v>4</v>
      </c>
      <c r="F783" s="119">
        <v>4.1500000000000004</v>
      </c>
      <c r="G783" s="119">
        <v>4.05</v>
      </c>
      <c r="H783" s="119">
        <v>4.0999999999999996</v>
      </c>
      <c r="I783" s="119">
        <v>81218</v>
      </c>
      <c r="J783" s="119">
        <v>344054.35</v>
      </c>
      <c r="K783" s="121">
        <v>43158</v>
      </c>
      <c r="L783" s="119">
        <v>70</v>
      </c>
      <c r="M783" s="119" t="s">
        <v>3203</v>
      </c>
    </row>
    <row r="784" spans="1:13">
      <c r="A784" s="119" t="s">
        <v>111</v>
      </c>
      <c r="B784" s="119" t="s">
        <v>395</v>
      </c>
      <c r="C784" s="119">
        <v>1347.5</v>
      </c>
      <c r="D784" s="119">
        <v>1355.8</v>
      </c>
      <c r="E784" s="119">
        <v>1331.3</v>
      </c>
      <c r="F784" s="119">
        <v>1338.1</v>
      </c>
      <c r="G784" s="119">
        <v>1337.2</v>
      </c>
      <c r="H784" s="119">
        <v>1344.25</v>
      </c>
      <c r="I784" s="119">
        <v>2243499</v>
      </c>
      <c r="J784" s="119">
        <v>3005659185.4499998</v>
      </c>
      <c r="K784" s="121">
        <v>43158</v>
      </c>
      <c r="L784" s="119">
        <v>101451</v>
      </c>
      <c r="M784" s="119" t="s">
        <v>1283</v>
      </c>
    </row>
    <row r="785" spans="1:13">
      <c r="A785" s="119" t="s">
        <v>2208</v>
      </c>
      <c r="B785" s="119" t="s">
        <v>395</v>
      </c>
      <c r="C785" s="119">
        <v>1440.05</v>
      </c>
      <c r="D785" s="119">
        <v>1453.7</v>
      </c>
      <c r="E785" s="119">
        <v>1406.65</v>
      </c>
      <c r="F785" s="119">
        <v>1421</v>
      </c>
      <c r="G785" s="119">
        <v>1424</v>
      </c>
      <c r="H785" s="119">
        <v>1436.25</v>
      </c>
      <c r="I785" s="119">
        <v>107391</v>
      </c>
      <c r="J785" s="119">
        <v>153304149.84999999</v>
      </c>
      <c r="K785" s="121">
        <v>43158</v>
      </c>
      <c r="L785" s="119">
        <v>7731</v>
      </c>
      <c r="M785" s="119" t="s">
        <v>2209</v>
      </c>
    </row>
    <row r="786" spans="1:13">
      <c r="A786" s="119" t="s">
        <v>2269</v>
      </c>
      <c r="B786" s="119" t="s">
        <v>395</v>
      </c>
      <c r="C786" s="119">
        <v>1409.95</v>
      </c>
      <c r="D786" s="119">
        <v>1420</v>
      </c>
      <c r="E786" s="119">
        <v>1375.05</v>
      </c>
      <c r="F786" s="119">
        <v>1390.2</v>
      </c>
      <c r="G786" s="119">
        <v>1381.1</v>
      </c>
      <c r="H786" s="119">
        <v>1412.45</v>
      </c>
      <c r="I786" s="119">
        <v>40576</v>
      </c>
      <c r="J786" s="119">
        <v>56553725.149999999</v>
      </c>
      <c r="K786" s="121">
        <v>43158</v>
      </c>
      <c r="L786" s="119">
        <v>2491</v>
      </c>
      <c r="M786" s="119" t="s">
        <v>2270</v>
      </c>
    </row>
    <row r="787" spans="1:13">
      <c r="A787" s="119" t="s">
        <v>1284</v>
      </c>
      <c r="B787" s="119" t="s">
        <v>395</v>
      </c>
      <c r="C787" s="119">
        <v>2285.6999999999998</v>
      </c>
      <c r="D787" s="119">
        <v>2299.4</v>
      </c>
      <c r="E787" s="119">
        <v>2270.15</v>
      </c>
      <c r="F787" s="119">
        <v>2280.6999999999998</v>
      </c>
      <c r="G787" s="119">
        <v>2285</v>
      </c>
      <c r="H787" s="119">
        <v>2279.3000000000002</v>
      </c>
      <c r="I787" s="119">
        <v>4408</v>
      </c>
      <c r="J787" s="119">
        <v>10083866.15</v>
      </c>
      <c r="K787" s="121">
        <v>43158</v>
      </c>
      <c r="L787" s="119">
        <v>477</v>
      </c>
      <c r="M787" s="119" t="s">
        <v>1285</v>
      </c>
    </row>
    <row r="788" spans="1:13">
      <c r="A788" s="119" t="s">
        <v>1286</v>
      </c>
      <c r="B788" s="119" t="s">
        <v>395</v>
      </c>
      <c r="C788" s="119">
        <v>877.95</v>
      </c>
      <c r="D788" s="119">
        <v>889.8</v>
      </c>
      <c r="E788" s="119">
        <v>864.05</v>
      </c>
      <c r="F788" s="119">
        <v>880.55</v>
      </c>
      <c r="G788" s="119">
        <v>883</v>
      </c>
      <c r="H788" s="119">
        <v>868.45</v>
      </c>
      <c r="I788" s="119">
        <v>15400</v>
      </c>
      <c r="J788" s="119">
        <v>13590732.6</v>
      </c>
      <c r="K788" s="121">
        <v>43158</v>
      </c>
      <c r="L788" s="119">
        <v>852</v>
      </c>
      <c r="M788" s="119" t="s">
        <v>1287</v>
      </c>
    </row>
    <row r="789" spans="1:13">
      <c r="A789" s="119" t="s">
        <v>112</v>
      </c>
      <c r="B789" s="119" t="s">
        <v>395</v>
      </c>
      <c r="C789" s="119">
        <v>824.7</v>
      </c>
      <c r="D789" s="119">
        <v>831.45</v>
      </c>
      <c r="E789" s="119">
        <v>819.15</v>
      </c>
      <c r="F789" s="119">
        <v>826.3</v>
      </c>
      <c r="G789" s="119">
        <v>826</v>
      </c>
      <c r="H789" s="119">
        <v>821.3</v>
      </c>
      <c r="I789" s="119">
        <v>976292</v>
      </c>
      <c r="J789" s="119">
        <v>806585411.10000002</v>
      </c>
      <c r="K789" s="121">
        <v>43158</v>
      </c>
      <c r="L789" s="119">
        <v>32804</v>
      </c>
      <c r="M789" s="119" t="s">
        <v>1288</v>
      </c>
    </row>
    <row r="790" spans="1:13">
      <c r="A790" s="119" t="s">
        <v>1289</v>
      </c>
      <c r="B790" s="119" t="s">
        <v>395</v>
      </c>
      <c r="C790" s="119">
        <v>1746.05</v>
      </c>
      <c r="D790" s="119">
        <v>1764</v>
      </c>
      <c r="E790" s="119">
        <v>1730.05</v>
      </c>
      <c r="F790" s="119">
        <v>1752.6</v>
      </c>
      <c r="G790" s="119">
        <v>1763.8</v>
      </c>
      <c r="H790" s="119">
        <v>1739.8</v>
      </c>
      <c r="I790" s="119">
        <v>57664</v>
      </c>
      <c r="J790" s="119">
        <v>100813748.45</v>
      </c>
      <c r="K790" s="121">
        <v>43158</v>
      </c>
      <c r="L790" s="119">
        <v>1463</v>
      </c>
      <c r="M790" s="119" t="s">
        <v>1290</v>
      </c>
    </row>
    <row r="791" spans="1:13">
      <c r="A791" s="119" t="s">
        <v>1291</v>
      </c>
      <c r="B791" s="119" t="s">
        <v>395</v>
      </c>
      <c r="C791" s="119">
        <v>58</v>
      </c>
      <c r="D791" s="119">
        <v>58.8</v>
      </c>
      <c r="E791" s="119">
        <v>56.65</v>
      </c>
      <c r="F791" s="119">
        <v>57.05</v>
      </c>
      <c r="G791" s="119">
        <v>57.3</v>
      </c>
      <c r="H791" s="119">
        <v>58.15</v>
      </c>
      <c r="I791" s="119">
        <v>37544</v>
      </c>
      <c r="J791" s="119">
        <v>2164418.4500000002</v>
      </c>
      <c r="K791" s="121">
        <v>43158</v>
      </c>
      <c r="L791" s="119">
        <v>325</v>
      </c>
      <c r="M791" s="119" t="s">
        <v>1292</v>
      </c>
    </row>
    <row r="792" spans="1:13">
      <c r="A792" s="119" t="s">
        <v>1293</v>
      </c>
      <c r="B792" s="119" t="s">
        <v>395</v>
      </c>
      <c r="C792" s="119">
        <v>32</v>
      </c>
      <c r="D792" s="119">
        <v>32</v>
      </c>
      <c r="E792" s="119">
        <v>30.8</v>
      </c>
      <c r="F792" s="119">
        <v>31.1</v>
      </c>
      <c r="G792" s="119">
        <v>31</v>
      </c>
      <c r="H792" s="119">
        <v>31.45</v>
      </c>
      <c r="I792" s="119">
        <v>82027</v>
      </c>
      <c r="J792" s="119">
        <v>2568088.35</v>
      </c>
      <c r="K792" s="121">
        <v>43158</v>
      </c>
      <c r="L792" s="119">
        <v>346</v>
      </c>
      <c r="M792" s="119" t="s">
        <v>1294</v>
      </c>
    </row>
    <row r="793" spans="1:13">
      <c r="A793" s="119" t="s">
        <v>113</v>
      </c>
      <c r="B793" s="119" t="s">
        <v>395</v>
      </c>
      <c r="C793" s="119">
        <v>741.9</v>
      </c>
      <c r="D793" s="119">
        <v>742</v>
      </c>
      <c r="E793" s="119">
        <v>731</v>
      </c>
      <c r="F793" s="119">
        <v>739.8</v>
      </c>
      <c r="G793" s="119">
        <v>738.9</v>
      </c>
      <c r="H793" s="119">
        <v>735.4</v>
      </c>
      <c r="I793" s="119">
        <v>1429191</v>
      </c>
      <c r="J793" s="119">
        <v>1055035720.6</v>
      </c>
      <c r="K793" s="121">
        <v>43158</v>
      </c>
      <c r="L793" s="119">
        <v>37912</v>
      </c>
      <c r="M793" s="119" t="s">
        <v>1295</v>
      </c>
    </row>
    <row r="794" spans="1:13">
      <c r="A794" s="119" t="s">
        <v>114</v>
      </c>
      <c r="B794" s="119" t="s">
        <v>395</v>
      </c>
      <c r="C794" s="119">
        <v>451</v>
      </c>
      <c r="D794" s="119">
        <v>451</v>
      </c>
      <c r="E794" s="119">
        <v>435.7</v>
      </c>
      <c r="F794" s="119">
        <v>440.15</v>
      </c>
      <c r="G794" s="119">
        <v>439.1</v>
      </c>
      <c r="H794" s="119">
        <v>447.95</v>
      </c>
      <c r="I794" s="119">
        <v>1382782</v>
      </c>
      <c r="J794" s="119">
        <v>608060369.85000002</v>
      </c>
      <c r="K794" s="121">
        <v>43158</v>
      </c>
      <c r="L794" s="119">
        <v>51133</v>
      </c>
      <c r="M794" s="119" t="s">
        <v>1296</v>
      </c>
    </row>
    <row r="795" spans="1:13">
      <c r="A795" s="119" t="s">
        <v>1297</v>
      </c>
      <c r="B795" s="119" t="s">
        <v>395</v>
      </c>
      <c r="C795" s="119">
        <v>21.11</v>
      </c>
      <c r="D795" s="119">
        <v>21.15</v>
      </c>
      <c r="E795" s="119">
        <v>20.9</v>
      </c>
      <c r="F795" s="119">
        <v>20.92</v>
      </c>
      <c r="G795" s="119">
        <v>20.9</v>
      </c>
      <c r="H795" s="119">
        <v>21.06</v>
      </c>
      <c r="I795" s="119">
        <v>13449</v>
      </c>
      <c r="J795" s="119">
        <v>282574.02</v>
      </c>
      <c r="K795" s="121">
        <v>43158</v>
      </c>
      <c r="L795" s="119">
        <v>96</v>
      </c>
      <c r="M795" s="119" t="s">
        <v>1298</v>
      </c>
    </row>
    <row r="796" spans="1:13">
      <c r="A796" s="119" t="s">
        <v>1299</v>
      </c>
      <c r="B796" s="119" t="s">
        <v>395</v>
      </c>
      <c r="C796" s="119">
        <v>101</v>
      </c>
      <c r="D796" s="119">
        <v>101</v>
      </c>
      <c r="E796" s="119">
        <v>99</v>
      </c>
      <c r="F796" s="119">
        <v>99.1</v>
      </c>
      <c r="G796" s="119">
        <v>99.1</v>
      </c>
      <c r="H796" s="119">
        <v>100.5</v>
      </c>
      <c r="I796" s="119">
        <v>4479</v>
      </c>
      <c r="J796" s="119">
        <v>446526.75</v>
      </c>
      <c r="K796" s="121">
        <v>43158</v>
      </c>
      <c r="L796" s="119">
        <v>61</v>
      </c>
      <c r="M796" s="119" t="s">
        <v>1300</v>
      </c>
    </row>
    <row r="797" spans="1:13">
      <c r="A797" s="119" t="s">
        <v>1301</v>
      </c>
      <c r="B797" s="119" t="s">
        <v>395</v>
      </c>
      <c r="C797" s="119">
        <v>145.44999999999999</v>
      </c>
      <c r="D797" s="119">
        <v>148</v>
      </c>
      <c r="E797" s="119">
        <v>143</v>
      </c>
      <c r="F797" s="119">
        <v>143.25</v>
      </c>
      <c r="G797" s="119">
        <v>143.5</v>
      </c>
      <c r="H797" s="119">
        <v>145.55000000000001</v>
      </c>
      <c r="I797" s="119">
        <v>8225</v>
      </c>
      <c r="J797" s="119">
        <v>1184343.1499999999</v>
      </c>
      <c r="K797" s="121">
        <v>43158</v>
      </c>
      <c r="L797" s="119">
        <v>209</v>
      </c>
      <c r="M797" s="119" t="s">
        <v>1302</v>
      </c>
    </row>
    <row r="798" spans="1:13">
      <c r="A798" s="119" t="s">
        <v>1303</v>
      </c>
      <c r="B798" s="119" t="s">
        <v>395</v>
      </c>
      <c r="C798" s="119">
        <v>62.9</v>
      </c>
      <c r="D798" s="119">
        <v>62.9</v>
      </c>
      <c r="E798" s="119">
        <v>61.1</v>
      </c>
      <c r="F798" s="119">
        <v>61.35</v>
      </c>
      <c r="G798" s="119">
        <v>61.1</v>
      </c>
      <c r="H798" s="119">
        <v>61.9</v>
      </c>
      <c r="I798" s="119">
        <v>6572</v>
      </c>
      <c r="J798" s="119">
        <v>405224.25</v>
      </c>
      <c r="K798" s="121">
        <v>43158</v>
      </c>
      <c r="L798" s="119">
        <v>67</v>
      </c>
      <c r="M798" s="119" t="s">
        <v>1304</v>
      </c>
    </row>
    <row r="799" spans="1:13">
      <c r="A799" s="119" t="s">
        <v>1305</v>
      </c>
      <c r="B799" s="119" t="s">
        <v>395</v>
      </c>
      <c r="C799" s="119">
        <v>27.85</v>
      </c>
      <c r="D799" s="119">
        <v>28.1</v>
      </c>
      <c r="E799" s="119">
        <v>27.1</v>
      </c>
      <c r="F799" s="119">
        <v>27.3</v>
      </c>
      <c r="G799" s="119">
        <v>27.5</v>
      </c>
      <c r="H799" s="119">
        <v>27.65</v>
      </c>
      <c r="I799" s="119">
        <v>76942</v>
      </c>
      <c r="J799" s="119">
        <v>2125312.25</v>
      </c>
      <c r="K799" s="121">
        <v>43158</v>
      </c>
      <c r="L799" s="119">
        <v>570</v>
      </c>
      <c r="M799" s="119" t="s">
        <v>1306</v>
      </c>
    </row>
    <row r="800" spans="1:13">
      <c r="A800" s="119" t="s">
        <v>2509</v>
      </c>
      <c r="B800" s="119" t="s">
        <v>395</v>
      </c>
      <c r="C800" s="119">
        <v>32.9</v>
      </c>
      <c r="D800" s="119">
        <v>33.15</v>
      </c>
      <c r="E800" s="119">
        <v>32.299999999999997</v>
      </c>
      <c r="F800" s="119">
        <v>32.549999999999997</v>
      </c>
      <c r="G800" s="119">
        <v>32.5</v>
      </c>
      <c r="H800" s="119">
        <v>32.4</v>
      </c>
      <c r="I800" s="119">
        <v>88112</v>
      </c>
      <c r="J800" s="119">
        <v>2869404.05</v>
      </c>
      <c r="K800" s="121">
        <v>43158</v>
      </c>
      <c r="L800" s="119">
        <v>803</v>
      </c>
      <c r="M800" s="119" t="s">
        <v>2510</v>
      </c>
    </row>
    <row r="801" spans="1:13">
      <c r="A801" s="119" t="s">
        <v>2902</v>
      </c>
      <c r="B801" s="119" t="s">
        <v>395</v>
      </c>
      <c r="C801" s="119">
        <v>170.5</v>
      </c>
      <c r="D801" s="119">
        <v>171.9</v>
      </c>
      <c r="E801" s="119">
        <v>166</v>
      </c>
      <c r="F801" s="119">
        <v>168.2</v>
      </c>
      <c r="G801" s="119">
        <v>169.7</v>
      </c>
      <c r="H801" s="119">
        <v>168.45</v>
      </c>
      <c r="I801" s="119">
        <v>11967</v>
      </c>
      <c r="J801" s="119">
        <v>2024729.65</v>
      </c>
      <c r="K801" s="121">
        <v>43158</v>
      </c>
      <c r="L801" s="119">
        <v>205</v>
      </c>
      <c r="M801" s="119" t="s">
        <v>2903</v>
      </c>
    </row>
    <row r="802" spans="1:13">
      <c r="A802" s="119" t="s">
        <v>1307</v>
      </c>
      <c r="B802" s="119" t="s">
        <v>395</v>
      </c>
      <c r="C802" s="119">
        <v>165.1</v>
      </c>
      <c r="D802" s="119">
        <v>165.6</v>
      </c>
      <c r="E802" s="119">
        <v>159.5</v>
      </c>
      <c r="F802" s="119">
        <v>161.80000000000001</v>
      </c>
      <c r="G802" s="119">
        <v>160.6</v>
      </c>
      <c r="H802" s="119">
        <v>165</v>
      </c>
      <c r="I802" s="119">
        <v>45907</v>
      </c>
      <c r="J802" s="119">
        <v>7402719.6500000004</v>
      </c>
      <c r="K802" s="121">
        <v>43158</v>
      </c>
      <c r="L802" s="119">
        <v>900</v>
      </c>
      <c r="M802" s="119" t="s">
        <v>1308</v>
      </c>
    </row>
    <row r="803" spans="1:13">
      <c r="A803" s="119" t="s">
        <v>2267</v>
      </c>
      <c r="B803" s="119" t="s">
        <v>395</v>
      </c>
      <c r="C803" s="119">
        <v>13</v>
      </c>
      <c r="D803" s="119">
        <v>13.2</v>
      </c>
      <c r="E803" s="119">
        <v>12.75</v>
      </c>
      <c r="F803" s="119">
        <v>12.85</v>
      </c>
      <c r="G803" s="119">
        <v>13.05</v>
      </c>
      <c r="H803" s="119">
        <v>12.9</v>
      </c>
      <c r="I803" s="119">
        <v>17716</v>
      </c>
      <c r="J803" s="119">
        <v>231145.45</v>
      </c>
      <c r="K803" s="121">
        <v>43158</v>
      </c>
      <c r="L803" s="119">
        <v>83</v>
      </c>
      <c r="M803" s="119" t="s">
        <v>2268</v>
      </c>
    </row>
    <row r="804" spans="1:13">
      <c r="A804" s="119" t="s">
        <v>1309</v>
      </c>
      <c r="B804" s="119" t="s">
        <v>395</v>
      </c>
      <c r="C804" s="119">
        <v>16.95</v>
      </c>
      <c r="D804" s="119">
        <v>16.95</v>
      </c>
      <c r="E804" s="119">
        <v>16.399999999999999</v>
      </c>
      <c r="F804" s="119">
        <v>16.55</v>
      </c>
      <c r="G804" s="119">
        <v>16.600000000000001</v>
      </c>
      <c r="H804" s="119">
        <v>16.850000000000001</v>
      </c>
      <c r="I804" s="119">
        <v>572616</v>
      </c>
      <c r="J804" s="119">
        <v>9509079.0500000007</v>
      </c>
      <c r="K804" s="121">
        <v>43158</v>
      </c>
      <c r="L804" s="119">
        <v>2118</v>
      </c>
      <c r="M804" s="119" t="s">
        <v>1310</v>
      </c>
    </row>
    <row r="805" spans="1:13">
      <c r="A805" s="119" t="s">
        <v>2182</v>
      </c>
      <c r="B805" s="119" t="s">
        <v>395</v>
      </c>
      <c r="C805" s="119">
        <v>81.849999999999994</v>
      </c>
      <c r="D805" s="119">
        <v>81.849999999999994</v>
      </c>
      <c r="E805" s="119">
        <v>78.05</v>
      </c>
      <c r="F805" s="119">
        <v>79.2</v>
      </c>
      <c r="G805" s="119">
        <v>79.400000000000006</v>
      </c>
      <c r="H805" s="119">
        <v>80.150000000000006</v>
      </c>
      <c r="I805" s="119">
        <v>35715</v>
      </c>
      <c r="J805" s="119">
        <v>2835673.2</v>
      </c>
      <c r="K805" s="121">
        <v>43158</v>
      </c>
      <c r="L805" s="119">
        <v>147</v>
      </c>
      <c r="M805" s="119" t="s">
        <v>2183</v>
      </c>
    </row>
    <row r="806" spans="1:13">
      <c r="A806" s="119" t="s">
        <v>1311</v>
      </c>
      <c r="B806" s="119" t="s">
        <v>395</v>
      </c>
      <c r="C806" s="119">
        <v>231.8</v>
      </c>
      <c r="D806" s="119">
        <v>240.25</v>
      </c>
      <c r="E806" s="119">
        <v>231</v>
      </c>
      <c r="F806" s="119">
        <v>237.95</v>
      </c>
      <c r="G806" s="119">
        <v>238</v>
      </c>
      <c r="H806" s="119">
        <v>230.6</v>
      </c>
      <c r="I806" s="119">
        <v>672065</v>
      </c>
      <c r="J806" s="119">
        <v>159018464.75</v>
      </c>
      <c r="K806" s="121">
        <v>43158</v>
      </c>
      <c r="L806" s="119">
        <v>12949</v>
      </c>
      <c r="M806" s="119" t="s">
        <v>1312</v>
      </c>
    </row>
    <row r="807" spans="1:13">
      <c r="A807" s="119" t="s">
        <v>1313</v>
      </c>
      <c r="B807" s="119" t="s">
        <v>395</v>
      </c>
      <c r="C807" s="119">
        <v>456.85</v>
      </c>
      <c r="D807" s="119">
        <v>461.85</v>
      </c>
      <c r="E807" s="119">
        <v>455</v>
      </c>
      <c r="F807" s="119">
        <v>458.9</v>
      </c>
      <c r="G807" s="119">
        <v>459</v>
      </c>
      <c r="H807" s="119">
        <v>455.85</v>
      </c>
      <c r="I807" s="119">
        <v>12314</v>
      </c>
      <c r="J807" s="119">
        <v>5655723.25</v>
      </c>
      <c r="K807" s="121">
        <v>43158</v>
      </c>
      <c r="L807" s="119">
        <v>598</v>
      </c>
      <c r="M807" s="119" t="s">
        <v>1314</v>
      </c>
    </row>
    <row r="808" spans="1:13">
      <c r="A808" s="119" t="s">
        <v>2826</v>
      </c>
      <c r="B808" s="119" t="s">
        <v>395</v>
      </c>
      <c r="C808" s="119">
        <v>460.2</v>
      </c>
      <c r="D808" s="119">
        <v>460.2</v>
      </c>
      <c r="E808" s="119">
        <v>450</v>
      </c>
      <c r="F808" s="119">
        <v>458.55</v>
      </c>
      <c r="G808" s="119">
        <v>458</v>
      </c>
      <c r="H808" s="119">
        <v>456.55</v>
      </c>
      <c r="I808" s="119">
        <v>22322</v>
      </c>
      <c r="J808" s="119">
        <v>10176550.75</v>
      </c>
      <c r="K808" s="121">
        <v>43158</v>
      </c>
      <c r="L808" s="119">
        <v>886</v>
      </c>
      <c r="M808" s="119" t="s">
        <v>2827</v>
      </c>
    </row>
    <row r="809" spans="1:13">
      <c r="A809" s="119" t="s">
        <v>1315</v>
      </c>
      <c r="B809" s="119" t="s">
        <v>395</v>
      </c>
      <c r="C809" s="119">
        <v>2419.9499999999998</v>
      </c>
      <c r="D809" s="119">
        <v>2431</v>
      </c>
      <c r="E809" s="119">
        <v>2380.0500000000002</v>
      </c>
      <c r="F809" s="119">
        <v>2408.3000000000002</v>
      </c>
      <c r="G809" s="119">
        <v>2408</v>
      </c>
      <c r="H809" s="119">
        <v>2389.5</v>
      </c>
      <c r="I809" s="119">
        <v>5824</v>
      </c>
      <c r="J809" s="119">
        <v>13981113.75</v>
      </c>
      <c r="K809" s="121">
        <v>43158</v>
      </c>
      <c r="L809" s="119">
        <v>349</v>
      </c>
      <c r="M809" s="119" t="s">
        <v>1316</v>
      </c>
    </row>
    <row r="810" spans="1:13">
      <c r="A810" s="119" t="s">
        <v>1317</v>
      </c>
      <c r="B810" s="119" t="s">
        <v>395</v>
      </c>
      <c r="C810" s="119">
        <v>462.05</v>
      </c>
      <c r="D810" s="119">
        <v>471.9</v>
      </c>
      <c r="E810" s="119">
        <v>462</v>
      </c>
      <c r="F810" s="119">
        <v>465.65</v>
      </c>
      <c r="G810" s="119">
        <v>468</v>
      </c>
      <c r="H810" s="119">
        <v>461.65</v>
      </c>
      <c r="I810" s="119">
        <v>22630</v>
      </c>
      <c r="J810" s="119">
        <v>10525045.5</v>
      </c>
      <c r="K810" s="121">
        <v>43158</v>
      </c>
      <c r="L810" s="119">
        <v>2456</v>
      </c>
      <c r="M810" s="119" t="s">
        <v>1318</v>
      </c>
    </row>
    <row r="811" spans="1:13">
      <c r="A811" s="119" t="s">
        <v>1319</v>
      </c>
      <c r="B811" s="119" t="s">
        <v>395</v>
      </c>
      <c r="C811" s="119">
        <v>956</v>
      </c>
      <c r="D811" s="119">
        <v>956</v>
      </c>
      <c r="E811" s="119">
        <v>921.1</v>
      </c>
      <c r="F811" s="119">
        <v>928.4</v>
      </c>
      <c r="G811" s="119">
        <v>925</v>
      </c>
      <c r="H811" s="119">
        <v>947.85</v>
      </c>
      <c r="I811" s="119">
        <v>54003</v>
      </c>
      <c r="J811" s="119">
        <v>50410003.5</v>
      </c>
      <c r="K811" s="121">
        <v>43158</v>
      </c>
      <c r="L811" s="119">
        <v>2574</v>
      </c>
      <c r="M811" s="119" t="s">
        <v>1320</v>
      </c>
    </row>
    <row r="812" spans="1:13">
      <c r="A812" s="119" t="s">
        <v>1321</v>
      </c>
      <c r="B812" s="119" t="s">
        <v>395</v>
      </c>
      <c r="C812" s="119">
        <v>474.9</v>
      </c>
      <c r="D812" s="119">
        <v>478</v>
      </c>
      <c r="E812" s="119">
        <v>469.95</v>
      </c>
      <c r="F812" s="119">
        <v>474.3</v>
      </c>
      <c r="G812" s="119">
        <v>475.5</v>
      </c>
      <c r="H812" s="119">
        <v>471.9</v>
      </c>
      <c r="I812" s="119">
        <v>102634</v>
      </c>
      <c r="J812" s="119">
        <v>48650195.200000003</v>
      </c>
      <c r="K812" s="121">
        <v>43158</v>
      </c>
      <c r="L812" s="119">
        <v>6057</v>
      </c>
      <c r="M812" s="119" t="s">
        <v>1322</v>
      </c>
    </row>
    <row r="813" spans="1:13">
      <c r="A813" s="119" t="s">
        <v>2204</v>
      </c>
      <c r="B813" s="119" t="s">
        <v>395</v>
      </c>
      <c r="C813" s="119">
        <v>38.700000000000003</v>
      </c>
      <c r="D813" s="119">
        <v>38.85</v>
      </c>
      <c r="E813" s="119">
        <v>37</v>
      </c>
      <c r="F813" s="119">
        <v>37.200000000000003</v>
      </c>
      <c r="G813" s="119">
        <v>37.200000000000003</v>
      </c>
      <c r="H813" s="119">
        <v>37.700000000000003</v>
      </c>
      <c r="I813" s="119">
        <v>8183</v>
      </c>
      <c r="J813" s="119">
        <v>308518.34999999998</v>
      </c>
      <c r="K813" s="121">
        <v>43158</v>
      </c>
      <c r="L813" s="119">
        <v>106</v>
      </c>
      <c r="M813" s="119" t="s">
        <v>2205</v>
      </c>
    </row>
    <row r="814" spans="1:13">
      <c r="A814" s="119" t="s">
        <v>2665</v>
      </c>
      <c r="B814" s="119" t="s">
        <v>395</v>
      </c>
      <c r="C814" s="119">
        <v>11.8</v>
      </c>
      <c r="D814" s="119">
        <v>11.8</v>
      </c>
      <c r="E814" s="119">
        <v>10.85</v>
      </c>
      <c r="F814" s="119">
        <v>10.9</v>
      </c>
      <c r="G814" s="119">
        <v>10.85</v>
      </c>
      <c r="H814" s="119">
        <v>11.4</v>
      </c>
      <c r="I814" s="119">
        <v>23398</v>
      </c>
      <c r="J814" s="119">
        <v>260833.3</v>
      </c>
      <c r="K814" s="121">
        <v>43158</v>
      </c>
      <c r="L814" s="119">
        <v>58</v>
      </c>
      <c r="M814" s="119" t="s">
        <v>2666</v>
      </c>
    </row>
    <row r="815" spans="1:13">
      <c r="A815" s="119" t="s">
        <v>2343</v>
      </c>
      <c r="B815" s="119" t="s">
        <v>395</v>
      </c>
      <c r="C815" s="119">
        <v>18.600000000000001</v>
      </c>
      <c r="D815" s="119">
        <v>18.600000000000001</v>
      </c>
      <c r="E815" s="119">
        <v>17.2</v>
      </c>
      <c r="F815" s="119">
        <v>17.5</v>
      </c>
      <c r="G815" s="119">
        <v>17.7</v>
      </c>
      <c r="H815" s="119">
        <v>18.05</v>
      </c>
      <c r="I815" s="119">
        <v>38520</v>
      </c>
      <c r="J815" s="119">
        <v>676263.05</v>
      </c>
      <c r="K815" s="121">
        <v>43158</v>
      </c>
      <c r="L815" s="119">
        <v>144</v>
      </c>
      <c r="M815" s="119" t="s">
        <v>2344</v>
      </c>
    </row>
    <row r="816" spans="1:13">
      <c r="A816" s="119" t="s">
        <v>1323</v>
      </c>
      <c r="B816" s="119" t="s">
        <v>395</v>
      </c>
      <c r="C816" s="119">
        <v>59.8</v>
      </c>
      <c r="D816" s="119">
        <v>60</v>
      </c>
      <c r="E816" s="119">
        <v>57</v>
      </c>
      <c r="F816" s="119">
        <v>57.5</v>
      </c>
      <c r="G816" s="119">
        <v>57.2</v>
      </c>
      <c r="H816" s="119">
        <v>60.1</v>
      </c>
      <c r="I816" s="119">
        <v>46168</v>
      </c>
      <c r="J816" s="119">
        <v>2666633.4500000002</v>
      </c>
      <c r="K816" s="121">
        <v>43158</v>
      </c>
      <c r="L816" s="119">
        <v>499</v>
      </c>
      <c r="M816" s="119" t="s">
        <v>1324</v>
      </c>
    </row>
    <row r="817" spans="1:13">
      <c r="A817" s="119" t="s">
        <v>3204</v>
      </c>
      <c r="B817" s="119" t="s">
        <v>395</v>
      </c>
      <c r="C817" s="119">
        <v>33.5</v>
      </c>
      <c r="D817" s="119">
        <v>34.950000000000003</v>
      </c>
      <c r="E817" s="119">
        <v>32.65</v>
      </c>
      <c r="F817" s="119">
        <v>33.799999999999997</v>
      </c>
      <c r="G817" s="119">
        <v>34</v>
      </c>
      <c r="H817" s="119">
        <v>33.9</v>
      </c>
      <c r="I817" s="119">
        <v>96274</v>
      </c>
      <c r="J817" s="119">
        <v>3208515.05</v>
      </c>
      <c r="K817" s="121">
        <v>43158</v>
      </c>
      <c r="L817" s="119">
        <v>241</v>
      </c>
      <c r="M817" s="119" t="s">
        <v>3205</v>
      </c>
    </row>
    <row r="818" spans="1:13">
      <c r="A818" s="119" t="s">
        <v>1325</v>
      </c>
      <c r="B818" s="119" t="s">
        <v>395</v>
      </c>
      <c r="C818" s="119">
        <v>39.299999999999997</v>
      </c>
      <c r="D818" s="119">
        <v>39.450000000000003</v>
      </c>
      <c r="E818" s="119">
        <v>38.15</v>
      </c>
      <c r="F818" s="119">
        <v>39.1</v>
      </c>
      <c r="G818" s="119">
        <v>38.799999999999997</v>
      </c>
      <c r="H818" s="119">
        <v>38.200000000000003</v>
      </c>
      <c r="I818" s="119">
        <v>1359319</v>
      </c>
      <c r="J818" s="119">
        <v>52654822.25</v>
      </c>
      <c r="K818" s="121">
        <v>43158</v>
      </c>
      <c r="L818" s="119">
        <v>6143</v>
      </c>
      <c r="M818" s="119" t="s">
        <v>1326</v>
      </c>
    </row>
    <row r="819" spans="1:13">
      <c r="A819" s="119" t="s">
        <v>1327</v>
      </c>
      <c r="B819" s="119" t="s">
        <v>395</v>
      </c>
      <c r="C819" s="119">
        <v>110</v>
      </c>
      <c r="D819" s="119">
        <v>110.55</v>
      </c>
      <c r="E819" s="119">
        <v>107.25</v>
      </c>
      <c r="F819" s="119">
        <v>108.7</v>
      </c>
      <c r="G819" s="119">
        <v>108.95</v>
      </c>
      <c r="H819" s="119">
        <v>109.4</v>
      </c>
      <c r="I819" s="119">
        <v>3738142</v>
      </c>
      <c r="J819" s="119">
        <v>406484894.55000001</v>
      </c>
      <c r="K819" s="121">
        <v>43158</v>
      </c>
      <c r="L819" s="119">
        <v>23743</v>
      </c>
      <c r="M819" s="119" t="s">
        <v>1328</v>
      </c>
    </row>
    <row r="820" spans="1:13">
      <c r="A820" s="119" t="s">
        <v>3206</v>
      </c>
      <c r="B820" s="119" t="s">
        <v>395</v>
      </c>
      <c r="C820" s="119">
        <v>6.8</v>
      </c>
      <c r="D820" s="119">
        <v>6.8</v>
      </c>
      <c r="E820" s="119">
        <v>6.25</v>
      </c>
      <c r="F820" s="119">
        <v>6.35</v>
      </c>
      <c r="G820" s="119">
        <v>6.5</v>
      </c>
      <c r="H820" s="119">
        <v>6.55</v>
      </c>
      <c r="I820" s="119">
        <v>58236</v>
      </c>
      <c r="J820" s="119">
        <v>375495.1</v>
      </c>
      <c r="K820" s="121">
        <v>43158</v>
      </c>
      <c r="L820" s="119">
        <v>131</v>
      </c>
      <c r="M820" s="119" t="s">
        <v>3207</v>
      </c>
    </row>
    <row r="821" spans="1:13">
      <c r="A821" s="119" t="s">
        <v>1329</v>
      </c>
      <c r="B821" s="119" t="s">
        <v>395</v>
      </c>
      <c r="C821" s="119">
        <v>165.6</v>
      </c>
      <c r="D821" s="119">
        <v>168</v>
      </c>
      <c r="E821" s="119">
        <v>162</v>
      </c>
      <c r="F821" s="119">
        <v>163</v>
      </c>
      <c r="G821" s="119">
        <v>163</v>
      </c>
      <c r="H821" s="119">
        <v>165.1</v>
      </c>
      <c r="I821" s="119">
        <v>20605</v>
      </c>
      <c r="J821" s="119">
        <v>3388211.05</v>
      </c>
      <c r="K821" s="121">
        <v>43158</v>
      </c>
      <c r="L821" s="119">
        <v>616</v>
      </c>
      <c r="M821" s="119" t="s">
        <v>1330</v>
      </c>
    </row>
    <row r="822" spans="1:13">
      <c r="A822" s="119" t="s">
        <v>1331</v>
      </c>
      <c r="B822" s="119" t="s">
        <v>395</v>
      </c>
      <c r="C822" s="119">
        <v>68.95</v>
      </c>
      <c r="D822" s="119">
        <v>69.900000000000006</v>
      </c>
      <c r="E822" s="119">
        <v>67.05</v>
      </c>
      <c r="F822" s="119">
        <v>67.900000000000006</v>
      </c>
      <c r="G822" s="119">
        <v>67.75</v>
      </c>
      <c r="H822" s="119">
        <v>67.400000000000006</v>
      </c>
      <c r="I822" s="119">
        <v>104997</v>
      </c>
      <c r="J822" s="119">
        <v>7166728.9500000002</v>
      </c>
      <c r="K822" s="121">
        <v>43158</v>
      </c>
      <c r="L822" s="119">
        <v>906</v>
      </c>
      <c r="M822" s="119" t="s">
        <v>1332</v>
      </c>
    </row>
    <row r="823" spans="1:13">
      <c r="A823" s="119" t="s">
        <v>1333</v>
      </c>
      <c r="B823" s="119" t="s">
        <v>395</v>
      </c>
      <c r="C823" s="119">
        <v>336.8</v>
      </c>
      <c r="D823" s="119">
        <v>336.8</v>
      </c>
      <c r="E823" s="119">
        <v>328.05</v>
      </c>
      <c r="F823" s="119">
        <v>331.05</v>
      </c>
      <c r="G823" s="119">
        <v>330.1</v>
      </c>
      <c r="H823" s="119">
        <v>330.75</v>
      </c>
      <c r="I823" s="119">
        <v>12102</v>
      </c>
      <c r="J823" s="119">
        <v>4015264.3</v>
      </c>
      <c r="K823" s="121">
        <v>43158</v>
      </c>
      <c r="L823" s="119">
        <v>480</v>
      </c>
      <c r="M823" s="119" t="s">
        <v>1334</v>
      </c>
    </row>
    <row r="824" spans="1:13">
      <c r="A824" s="119" t="s">
        <v>3208</v>
      </c>
      <c r="B824" s="119" t="s">
        <v>395</v>
      </c>
      <c r="C824" s="119">
        <v>31.5</v>
      </c>
      <c r="D824" s="119">
        <v>31.5</v>
      </c>
      <c r="E824" s="119">
        <v>30</v>
      </c>
      <c r="F824" s="119">
        <v>30.9</v>
      </c>
      <c r="G824" s="119">
        <v>30.75</v>
      </c>
      <c r="H824" s="119">
        <v>30.7</v>
      </c>
      <c r="I824" s="119">
        <v>7477</v>
      </c>
      <c r="J824" s="119">
        <v>229292.15</v>
      </c>
      <c r="K824" s="121">
        <v>43158</v>
      </c>
      <c r="L824" s="119">
        <v>58</v>
      </c>
      <c r="M824" s="119" t="s">
        <v>3209</v>
      </c>
    </row>
    <row r="825" spans="1:13">
      <c r="A825" s="119" t="s">
        <v>1335</v>
      </c>
      <c r="B825" s="119" t="s">
        <v>395</v>
      </c>
      <c r="C825" s="119">
        <v>129.5</v>
      </c>
      <c r="D825" s="119">
        <v>131.80000000000001</v>
      </c>
      <c r="E825" s="119">
        <v>128</v>
      </c>
      <c r="F825" s="119">
        <v>128.30000000000001</v>
      </c>
      <c r="G825" s="119">
        <v>128</v>
      </c>
      <c r="H825" s="119">
        <v>128.6</v>
      </c>
      <c r="I825" s="119">
        <v>237462</v>
      </c>
      <c r="J825" s="119">
        <v>30797864</v>
      </c>
      <c r="K825" s="121">
        <v>43158</v>
      </c>
      <c r="L825" s="119">
        <v>2842</v>
      </c>
      <c r="M825" s="119" t="s">
        <v>1336</v>
      </c>
    </row>
    <row r="826" spans="1:13">
      <c r="A826" s="119" t="s">
        <v>1337</v>
      </c>
      <c r="B826" s="119" t="s">
        <v>395</v>
      </c>
      <c r="C826" s="119">
        <v>57.35</v>
      </c>
      <c r="D826" s="119">
        <v>57.55</v>
      </c>
      <c r="E826" s="119">
        <v>55.5</v>
      </c>
      <c r="F826" s="119">
        <v>55.75</v>
      </c>
      <c r="G826" s="119">
        <v>55.7</v>
      </c>
      <c r="H826" s="119">
        <v>56.85</v>
      </c>
      <c r="I826" s="119">
        <v>465810</v>
      </c>
      <c r="J826" s="119">
        <v>26138015.149999999</v>
      </c>
      <c r="K826" s="121">
        <v>43158</v>
      </c>
      <c r="L826" s="119">
        <v>1212</v>
      </c>
      <c r="M826" s="119" t="s">
        <v>1338</v>
      </c>
    </row>
    <row r="827" spans="1:13">
      <c r="A827" s="119" t="s">
        <v>1339</v>
      </c>
      <c r="B827" s="119" t="s">
        <v>395</v>
      </c>
      <c r="C827" s="119">
        <v>384.4</v>
      </c>
      <c r="D827" s="119">
        <v>387.45</v>
      </c>
      <c r="E827" s="119">
        <v>372</v>
      </c>
      <c r="F827" s="119">
        <v>377.25</v>
      </c>
      <c r="G827" s="119">
        <v>376.5</v>
      </c>
      <c r="H827" s="119">
        <v>383.85</v>
      </c>
      <c r="I827" s="119">
        <v>268596</v>
      </c>
      <c r="J827" s="119">
        <v>101443614.5</v>
      </c>
      <c r="K827" s="121">
        <v>43158</v>
      </c>
      <c r="L827" s="119">
        <v>13427</v>
      </c>
      <c r="M827" s="119" t="s">
        <v>1340</v>
      </c>
    </row>
    <row r="828" spans="1:13">
      <c r="A828" s="119" t="s">
        <v>1341</v>
      </c>
      <c r="B828" s="119" t="s">
        <v>395</v>
      </c>
      <c r="C828" s="119">
        <v>53.3</v>
      </c>
      <c r="D828" s="119">
        <v>53.3</v>
      </c>
      <c r="E828" s="119">
        <v>51</v>
      </c>
      <c r="F828" s="119">
        <v>51.1</v>
      </c>
      <c r="G828" s="119">
        <v>51</v>
      </c>
      <c r="H828" s="119">
        <v>52.4</v>
      </c>
      <c r="I828" s="119">
        <v>5583</v>
      </c>
      <c r="J828" s="119">
        <v>287138.55</v>
      </c>
      <c r="K828" s="121">
        <v>43158</v>
      </c>
      <c r="L828" s="119">
        <v>100</v>
      </c>
      <c r="M828" s="119" t="s">
        <v>1342</v>
      </c>
    </row>
    <row r="829" spans="1:13">
      <c r="A829" s="119" t="s">
        <v>1343</v>
      </c>
      <c r="B829" s="119" t="s">
        <v>395</v>
      </c>
      <c r="C829" s="119">
        <v>37.549999999999997</v>
      </c>
      <c r="D829" s="119">
        <v>37.9</v>
      </c>
      <c r="E829" s="119">
        <v>37.1</v>
      </c>
      <c r="F829" s="119">
        <v>37.450000000000003</v>
      </c>
      <c r="G829" s="119">
        <v>37.5</v>
      </c>
      <c r="H829" s="119">
        <v>37.5</v>
      </c>
      <c r="I829" s="119">
        <v>4376</v>
      </c>
      <c r="J829" s="119">
        <v>163659.45000000001</v>
      </c>
      <c r="K829" s="121">
        <v>43158</v>
      </c>
      <c r="L829" s="119">
        <v>57</v>
      </c>
      <c r="M829" s="119" t="s">
        <v>1344</v>
      </c>
    </row>
    <row r="830" spans="1:13">
      <c r="A830" s="119" t="s">
        <v>2273</v>
      </c>
      <c r="B830" s="119" t="s">
        <v>395</v>
      </c>
      <c r="C830" s="119">
        <v>535</v>
      </c>
      <c r="D830" s="119">
        <v>535</v>
      </c>
      <c r="E830" s="119">
        <v>509.1</v>
      </c>
      <c r="F830" s="119">
        <v>515.5</v>
      </c>
      <c r="G830" s="119">
        <v>516.15</v>
      </c>
      <c r="H830" s="119">
        <v>521.4</v>
      </c>
      <c r="I830" s="119">
        <v>9482</v>
      </c>
      <c r="J830" s="119">
        <v>4928823.55</v>
      </c>
      <c r="K830" s="121">
        <v>43158</v>
      </c>
      <c r="L830" s="119">
        <v>340</v>
      </c>
      <c r="M830" s="119" t="s">
        <v>2274</v>
      </c>
    </row>
    <row r="831" spans="1:13">
      <c r="A831" s="119" t="s">
        <v>242</v>
      </c>
      <c r="B831" s="119" t="s">
        <v>395</v>
      </c>
      <c r="C831" s="119">
        <v>307.95</v>
      </c>
      <c r="D831" s="119">
        <v>314.89999999999998</v>
      </c>
      <c r="E831" s="119">
        <v>306.60000000000002</v>
      </c>
      <c r="F831" s="119">
        <v>312.60000000000002</v>
      </c>
      <c r="G831" s="119">
        <v>312.7</v>
      </c>
      <c r="H831" s="119">
        <v>307.25</v>
      </c>
      <c r="I831" s="119">
        <v>959055</v>
      </c>
      <c r="J831" s="119">
        <v>299973984.55000001</v>
      </c>
      <c r="K831" s="121">
        <v>43158</v>
      </c>
      <c r="L831" s="119">
        <v>22077</v>
      </c>
      <c r="M831" s="119" t="s">
        <v>1345</v>
      </c>
    </row>
    <row r="832" spans="1:13">
      <c r="A832" s="119" t="s">
        <v>1346</v>
      </c>
      <c r="B832" s="119" t="s">
        <v>395</v>
      </c>
      <c r="C832" s="119">
        <v>38.950000000000003</v>
      </c>
      <c r="D832" s="119">
        <v>39.200000000000003</v>
      </c>
      <c r="E832" s="119">
        <v>38.4</v>
      </c>
      <c r="F832" s="119">
        <v>38.549999999999997</v>
      </c>
      <c r="G832" s="119">
        <v>38.549999999999997</v>
      </c>
      <c r="H832" s="119">
        <v>38.65</v>
      </c>
      <c r="I832" s="119">
        <v>1399188</v>
      </c>
      <c r="J832" s="119">
        <v>54198478.25</v>
      </c>
      <c r="K832" s="121">
        <v>43158</v>
      </c>
      <c r="L832" s="119">
        <v>4629</v>
      </c>
      <c r="M832" s="119" t="s">
        <v>1347</v>
      </c>
    </row>
    <row r="833" spans="1:13">
      <c r="A833" s="119" t="s">
        <v>115</v>
      </c>
      <c r="B833" s="119" t="s">
        <v>395</v>
      </c>
      <c r="C833" s="119">
        <v>9093</v>
      </c>
      <c r="D833" s="119">
        <v>9114.9500000000007</v>
      </c>
      <c r="E833" s="119">
        <v>8872.6</v>
      </c>
      <c r="F833" s="119">
        <v>8891.2000000000007</v>
      </c>
      <c r="G833" s="119">
        <v>8889</v>
      </c>
      <c r="H833" s="119">
        <v>9005.35</v>
      </c>
      <c r="I833" s="119">
        <v>684609</v>
      </c>
      <c r="J833" s="119">
        <v>6147221395</v>
      </c>
      <c r="K833" s="121">
        <v>43158</v>
      </c>
      <c r="L833" s="119">
        <v>75237</v>
      </c>
      <c r="M833" s="119" t="s">
        <v>1348</v>
      </c>
    </row>
    <row r="834" spans="1:13">
      <c r="A834" s="119" t="s">
        <v>2777</v>
      </c>
      <c r="B834" s="119" t="s">
        <v>395</v>
      </c>
      <c r="C834" s="119">
        <v>597.65</v>
      </c>
      <c r="D834" s="119">
        <v>605</v>
      </c>
      <c r="E834" s="119">
        <v>594.1</v>
      </c>
      <c r="F834" s="119">
        <v>599.70000000000005</v>
      </c>
      <c r="G834" s="119">
        <v>600</v>
      </c>
      <c r="H834" s="119">
        <v>599.85</v>
      </c>
      <c r="I834" s="119">
        <v>72833</v>
      </c>
      <c r="J834" s="119">
        <v>43629452.600000001</v>
      </c>
      <c r="K834" s="121">
        <v>43158</v>
      </c>
      <c r="L834" s="119">
        <v>2417</v>
      </c>
      <c r="M834" s="119" t="s">
        <v>2778</v>
      </c>
    </row>
    <row r="835" spans="1:13">
      <c r="A835" s="119" t="s">
        <v>1349</v>
      </c>
      <c r="B835" s="119" t="s">
        <v>395</v>
      </c>
      <c r="C835" s="119">
        <v>507</v>
      </c>
      <c r="D835" s="119">
        <v>509.45</v>
      </c>
      <c r="E835" s="119">
        <v>495.1</v>
      </c>
      <c r="F835" s="119">
        <v>503.3</v>
      </c>
      <c r="G835" s="119">
        <v>503.3</v>
      </c>
      <c r="H835" s="119">
        <v>505.55</v>
      </c>
      <c r="I835" s="119">
        <v>132678</v>
      </c>
      <c r="J835" s="119">
        <v>66623910.399999999</v>
      </c>
      <c r="K835" s="121">
        <v>43158</v>
      </c>
      <c r="L835" s="119">
        <v>4699</v>
      </c>
      <c r="M835" s="119" t="s">
        <v>1350</v>
      </c>
    </row>
    <row r="836" spans="1:13">
      <c r="A836" s="119" t="s">
        <v>2714</v>
      </c>
      <c r="B836" s="119" t="s">
        <v>395</v>
      </c>
      <c r="C836" s="119">
        <v>867.95</v>
      </c>
      <c r="D836" s="119">
        <v>867.95</v>
      </c>
      <c r="E836" s="119">
        <v>836</v>
      </c>
      <c r="F836" s="119">
        <v>842.45</v>
      </c>
      <c r="G836" s="119">
        <v>842</v>
      </c>
      <c r="H836" s="119">
        <v>846.35</v>
      </c>
      <c r="I836" s="119">
        <v>369</v>
      </c>
      <c r="J836" s="119">
        <v>310434.45</v>
      </c>
      <c r="K836" s="121">
        <v>43158</v>
      </c>
      <c r="L836" s="119">
        <v>67</v>
      </c>
      <c r="M836" s="119" t="s">
        <v>2715</v>
      </c>
    </row>
    <row r="837" spans="1:13">
      <c r="A837" s="119" t="s">
        <v>1351</v>
      </c>
      <c r="B837" s="119" t="s">
        <v>395</v>
      </c>
      <c r="C837" s="119">
        <v>61.2</v>
      </c>
      <c r="D837" s="119">
        <v>61.6</v>
      </c>
      <c r="E837" s="119">
        <v>59</v>
      </c>
      <c r="F837" s="119">
        <v>59.4</v>
      </c>
      <c r="G837" s="119">
        <v>59.6</v>
      </c>
      <c r="H837" s="119">
        <v>61.2</v>
      </c>
      <c r="I837" s="119">
        <v>77346</v>
      </c>
      <c r="J837" s="119">
        <v>4638227.5999999996</v>
      </c>
      <c r="K837" s="121">
        <v>43158</v>
      </c>
      <c r="L837" s="119">
        <v>957</v>
      </c>
      <c r="M837" s="119" t="s">
        <v>1352</v>
      </c>
    </row>
    <row r="838" spans="1:13">
      <c r="A838" s="119" t="s">
        <v>2212</v>
      </c>
      <c r="B838" s="119" t="s">
        <v>395</v>
      </c>
      <c r="C838" s="119">
        <v>97.55</v>
      </c>
      <c r="D838" s="119">
        <v>98.2</v>
      </c>
      <c r="E838" s="119">
        <v>95.5</v>
      </c>
      <c r="F838" s="119">
        <v>95.95</v>
      </c>
      <c r="G838" s="119">
        <v>95.9</v>
      </c>
      <c r="H838" s="119">
        <v>96.6</v>
      </c>
      <c r="I838" s="119">
        <v>260292</v>
      </c>
      <c r="J838" s="119">
        <v>25099427.899999999</v>
      </c>
      <c r="K838" s="121">
        <v>43158</v>
      </c>
      <c r="L838" s="119">
        <v>9656</v>
      </c>
      <c r="M838" s="119" t="s">
        <v>2213</v>
      </c>
    </row>
    <row r="839" spans="1:13">
      <c r="A839" s="119" t="s">
        <v>2193</v>
      </c>
      <c r="B839" s="119" t="s">
        <v>395</v>
      </c>
      <c r="C839" s="119">
        <v>78.400000000000006</v>
      </c>
      <c r="D839" s="119">
        <v>80.2</v>
      </c>
      <c r="E839" s="119">
        <v>77.05</v>
      </c>
      <c r="F839" s="119">
        <v>78.7</v>
      </c>
      <c r="G839" s="119">
        <v>78.900000000000006</v>
      </c>
      <c r="H839" s="119">
        <v>77.8</v>
      </c>
      <c r="I839" s="119">
        <v>204510</v>
      </c>
      <c r="J839" s="119">
        <v>16114500.35</v>
      </c>
      <c r="K839" s="121">
        <v>43158</v>
      </c>
      <c r="L839" s="119">
        <v>1731</v>
      </c>
      <c r="M839" s="119" t="s">
        <v>2195</v>
      </c>
    </row>
    <row r="840" spans="1:13">
      <c r="A840" s="119" t="s">
        <v>1354</v>
      </c>
      <c r="B840" s="119" t="s">
        <v>395</v>
      </c>
      <c r="C840" s="119">
        <v>509.05</v>
      </c>
      <c r="D840" s="119">
        <v>517.45000000000005</v>
      </c>
      <c r="E840" s="119">
        <v>505.95</v>
      </c>
      <c r="F840" s="119">
        <v>509.2</v>
      </c>
      <c r="G840" s="119">
        <v>511.7</v>
      </c>
      <c r="H840" s="119">
        <v>509.95</v>
      </c>
      <c r="I840" s="119">
        <v>22007</v>
      </c>
      <c r="J840" s="119">
        <v>11275897.550000001</v>
      </c>
      <c r="K840" s="121">
        <v>43158</v>
      </c>
      <c r="L840" s="119">
        <v>717</v>
      </c>
      <c r="M840" s="119" t="s">
        <v>1355</v>
      </c>
    </row>
    <row r="841" spans="1:13">
      <c r="A841" s="119" t="s">
        <v>2385</v>
      </c>
      <c r="B841" s="119" t="s">
        <v>395</v>
      </c>
      <c r="C841" s="119">
        <v>386.5</v>
      </c>
      <c r="D841" s="119">
        <v>386.5</v>
      </c>
      <c r="E841" s="119">
        <v>374.25</v>
      </c>
      <c r="F841" s="119">
        <v>376.25</v>
      </c>
      <c r="G841" s="119">
        <v>376.85</v>
      </c>
      <c r="H841" s="119">
        <v>383.45</v>
      </c>
      <c r="I841" s="119">
        <v>10395</v>
      </c>
      <c r="J841" s="119">
        <v>3928074</v>
      </c>
      <c r="K841" s="121">
        <v>43158</v>
      </c>
      <c r="L841" s="119">
        <v>309</v>
      </c>
      <c r="M841" s="119" t="s">
        <v>2386</v>
      </c>
    </row>
    <row r="842" spans="1:13">
      <c r="A842" s="119" t="s">
        <v>3460</v>
      </c>
      <c r="B842" s="119" t="s">
        <v>395</v>
      </c>
      <c r="C842" s="119">
        <v>66.099999999999994</v>
      </c>
      <c r="D842" s="119">
        <v>66.099999999999994</v>
      </c>
      <c r="E842" s="119">
        <v>63.05</v>
      </c>
      <c r="F842" s="119">
        <v>64.2</v>
      </c>
      <c r="G842" s="119">
        <v>64.05</v>
      </c>
      <c r="H842" s="119">
        <v>65.400000000000006</v>
      </c>
      <c r="I842" s="119">
        <v>20623</v>
      </c>
      <c r="J842" s="119">
        <v>1321581.8500000001</v>
      </c>
      <c r="K842" s="121">
        <v>43158</v>
      </c>
      <c r="L842" s="119">
        <v>101</v>
      </c>
      <c r="M842" s="119" t="s">
        <v>3461</v>
      </c>
    </row>
    <row r="843" spans="1:13">
      <c r="A843" s="119" t="s">
        <v>3210</v>
      </c>
      <c r="B843" s="119" t="s">
        <v>395</v>
      </c>
      <c r="C843" s="119">
        <v>24.85</v>
      </c>
      <c r="D843" s="119">
        <v>25.2</v>
      </c>
      <c r="E843" s="119">
        <v>24</v>
      </c>
      <c r="F843" s="119">
        <v>24.05</v>
      </c>
      <c r="G843" s="119">
        <v>24.15</v>
      </c>
      <c r="H843" s="119">
        <v>24.85</v>
      </c>
      <c r="I843" s="119">
        <v>36755</v>
      </c>
      <c r="J843" s="119">
        <v>896085.65</v>
      </c>
      <c r="K843" s="121">
        <v>43158</v>
      </c>
      <c r="L843" s="119">
        <v>206</v>
      </c>
      <c r="M843" s="119" t="s">
        <v>3211</v>
      </c>
    </row>
    <row r="844" spans="1:13">
      <c r="A844" s="119" t="s">
        <v>1356</v>
      </c>
      <c r="B844" s="119" t="s">
        <v>395</v>
      </c>
      <c r="C844" s="119">
        <v>42</v>
      </c>
      <c r="D844" s="119">
        <v>47.9</v>
      </c>
      <c r="E844" s="119">
        <v>42</v>
      </c>
      <c r="F844" s="119">
        <v>46.85</v>
      </c>
      <c r="G844" s="119">
        <v>47.15</v>
      </c>
      <c r="H844" s="119">
        <v>39.950000000000003</v>
      </c>
      <c r="I844" s="119">
        <v>1415332</v>
      </c>
      <c r="J844" s="119">
        <v>64344984.549999997</v>
      </c>
      <c r="K844" s="121">
        <v>43158</v>
      </c>
      <c r="L844" s="119">
        <v>12621</v>
      </c>
      <c r="M844" s="119" t="s">
        <v>1357</v>
      </c>
    </row>
    <row r="845" spans="1:13">
      <c r="A845" s="119" t="s">
        <v>357</v>
      </c>
      <c r="B845" s="119" t="s">
        <v>395</v>
      </c>
      <c r="C845" s="119">
        <v>3278</v>
      </c>
      <c r="D845" s="119">
        <v>3306.75</v>
      </c>
      <c r="E845" s="119">
        <v>3257.55</v>
      </c>
      <c r="F845" s="119">
        <v>3279.85</v>
      </c>
      <c r="G845" s="119">
        <v>3279</v>
      </c>
      <c r="H845" s="119">
        <v>3248</v>
      </c>
      <c r="I845" s="119">
        <v>200096</v>
      </c>
      <c r="J845" s="119">
        <v>656749085.75</v>
      </c>
      <c r="K845" s="121">
        <v>43158</v>
      </c>
      <c r="L845" s="119">
        <v>11623</v>
      </c>
      <c r="M845" s="119" t="s">
        <v>1358</v>
      </c>
    </row>
    <row r="846" spans="1:13">
      <c r="A846" s="119" t="s">
        <v>116</v>
      </c>
      <c r="B846" s="119" t="s">
        <v>395</v>
      </c>
      <c r="C846" s="119">
        <v>169.85</v>
      </c>
      <c r="D846" s="119">
        <v>169.85</v>
      </c>
      <c r="E846" s="119">
        <v>167</v>
      </c>
      <c r="F846" s="119">
        <v>167.3</v>
      </c>
      <c r="G846" s="119">
        <v>167</v>
      </c>
      <c r="H846" s="119">
        <v>168.7</v>
      </c>
      <c r="I846" s="119">
        <v>47936</v>
      </c>
      <c r="J846" s="119">
        <v>8055777.25</v>
      </c>
      <c r="K846" s="121">
        <v>43158</v>
      </c>
      <c r="L846" s="119">
        <v>693</v>
      </c>
      <c r="M846" s="119" t="s">
        <v>1359</v>
      </c>
    </row>
    <row r="847" spans="1:13">
      <c r="A847" s="119" t="s">
        <v>1360</v>
      </c>
      <c r="B847" s="119" t="s">
        <v>395</v>
      </c>
      <c r="C847" s="119">
        <v>756</v>
      </c>
      <c r="D847" s="119">
        <v>772.3</v>
      </c>
      <c r="E847" s="119">
        <v>746.45</v>
      </c>
      <c r="F847" s="119">
        <v>766.25</v>
      </c>
      <c r="G847" s="119">
        <v>765.6</v>
      </c>
      <c r="H847" s="119">
        <v>755.55</v>
      </c>
      <c r="I847" s="119">
        <v>392133</v>
      </c>
      <c r="J847" s="119">
        <v>299114822.35000002</v>
      </c>
      <c r="K847" s="121">
        <v>43158</v>
      </c>
      <c r="L847" s="119">
        <v>10115</v>
      </c>
      <c r="M847" s="119" t="s">
        <v>1361</v>
      </c>
    </row>
    <row r="848" spans="1:13">
      <c r="A848" s="119" t="s">
        <v>3212</v>
      </c>
      <c r="B848" s="119" t="s">
        <v>395</v>
      </c>
      <c r="C848" s="119">
        <v>13.55</v>
      </c>
      <c r="D848" s="119">
        <v>14</v>
      </c>
      <c r="E848" s="119">
        <v>13.15</v>
      </c>
      <c r="F848" s="119">
        <v>13.9</v>
      </c>
      <c r="G848" s="119">
        <v>13.9</v>
      </c>
      <c r="H848" s="119">
        <v>13.55</v>
      </c>
      <c r="I848" s="119">
        <v>31780</v>
      </c>
      <c r="J848" s="119">
        <v>433854</v>
      </c>
      <c r="K848" s="121">
        <v>43158</v>
      </c>
      <c r="L848" s="119">
        <v>124</v>
      </c>
      <c r="M848" s="119" t="s">
        <v>3213</v>
      </c>
    </row>
    <row r="849" spans="1:13">
      <c r="A849" s="119" t="s">
        <v>1362</v>
      </c>
      <c r="B849" s="119" t="s">
        <v>395</v>
      </c>
      <c r="C849" s="119">
        <v>96.9</v>
      </c>
      <c r="D849" s="119">
        <v>97.15</v>
      </c>
      <c r="E849" s="119">
        <v>93.55</v>
      </c>
      <c r="F849" s="119">
        <v>94.05</v>
      </c>
      <c r="G849" s="119">
        <v>93.9</v>
      </c>
      <c r="H849" s="119">
        <v>96.15</v>
      </c>
      <c r="I849" s="119">
        <v>1376257</v>
      </c>
      <c r="J849" s="119">
        <v>130892320.3</v>
      </c>
      <c r="K849" s="121">
        <v>43158</v>
      </c>
      <c r="L849" s="119">
        <v>9748</v>
      </c>
      <c r="M849" s="119" t="s">
        <v>1363</v>
      </c>
    </row>
    <row r="850" spans="1:13">
      <c r="A850" s="119" t="s">
        <v>1364</v>
      </c>
      <c r="B850" s="119" t="s">
        <v>395</v>
      </c>
      <c r="C850" s="119">
        <v>107.8</v>
      </c>
      <c r="D850" s="119">
        <v>108</v>
      </c>
      <c r="E850" s="119">
        <v>104.15</v>
      </c>
      <c r="F850" s="119">
        <v>104.55</v>
      </c>
      <c r="G850" s="119">
        <v>104.25</v>
      </c>
      <c r="H850" s="119">
        <v>107.95</v>
      </c>
      <c r="I850" s="119">
        <v>25745</v>
      </c>
      <c r="J850" s="119">
        <v>2721100.75</v>
      </c>
      <c r="K850" s="121">
        <v>43158</v>
      </c>
      <c r="L850" s="119">
        <v>571</v>
      </c>
      <c r="M850" s="119" t="s">
        <v>1365</v>
      </c>
    </row>
    <row r="851" spans="1:13">
      <c r="A851" s="119" t="s">
        <v>1366</v>
      </c>
      <c r="B851" s="119" t="s">
        <v>395</v>
      </c>
      <c r="C851" s="119">
        <v>90.8</v>
      </c>
      <c r="D851" s="119">
        <v>90.8</v>
      </c>
      <c r="E851" s="119">
        <v>87.2</v>
      </c>
      <c r="F851" s="119">
        <v>87.8</v>
      </c>
      <c r="G851" s="119">
        <v>87.7</v>
      </c>
      <c r="H851" s="119">
        <v>90.3</v>
      </c>
      <c r="I851" s="119">
        <v>352296</v>
      </c>
      <c r="J851" s="119">
        <v>31213021.050000001</v>
      </c>
      <c r="K851" s="121">
        <v>43158</v>
      </c>
      <c r="L851" s="119">
        <v>2658</v>
      </c>
      <c r="M851" s="119" t="s">
        <v>1367</v>
      </c>
    </row>
    <row r="852" spans="1:13">
      <c r="A852" s="119" t="s">
        <v>1368</v>
      </c>
      <c r="B852" s="119" t="s">
        <v>395</v>
      </c>
      <c r="C852" s="119">
        <v>37.700000000000003</v>
      </c>
      <c r="D852" s="119">
        <v>39.4</v>
      </c>
      <c r="E852" s="119">
        <v>37.6</v>
      </c>
      <c r="F852" s="119">
        <v>39.049999999999997</v>
      </c>
      <c r="G852" s="119">
        <v>39.049999999999997</v>
      </c>
      <c r="H852" s="119">
        <v>37.1</v>
      </c>
      <c r="I852" s="119">
        <v>6314125</v>
      </c>
      <c r="J852" s="119">
        <v>244535825.19999999</v>
      </c>
      <c r="K852" s="121">
        <v>43158</v>
      </c>
      <c r="L852" s="119">
        <v>11358</v>
      </c>
      <c r="M852" s="119" t="s">
        <v>1369</v>
      </c>
    </row>
    <row r="853" spans="1:13">
      <c r="A853" s="119" t="s">
        <v>1370</v>
      </c>
      <c r="B853" s="119" t="s">
        <v>395</v>
      </c>
      <c r="C853" s="119">
        <v>1505.1</v>
      </c>
      <c r="D853" s="119">
        <v>1514.75</v>
      </c>
      <c r="E853" s="119">
        <v>1497.1</v>
      </c>
      <c r="F853" s="119">
        <v>1508.85</v>
      </c>
      <c r="G853" s="119">
        <v>1508.15</v>
      </c>
      <c r="H853" s="119">
        <v>1498.35</v>
      </c>
      <c r="I853" s="119">
        <v>14620</v>
      </c>
      <c r="J853" s="119">
        <v>21960359</v>
      </c>
      <c r="K853" s="121">
        <v>43158</v>
      </c>
      <c r="L853" s="119">
        <v>584</v>
      </c>
      <c r="M853" s="119" t="s">
        <v>1371</v>
      </c>
    </row>
    <row r="854" spans="1:13">
      <c r="A854" s="119" t="s">
        <v>3214</v>
      </c>
      <c r="B854" s="119" t="s">
        <v>395</v>
      </c>
      <c r="C854" s="119">
        <v>30.45</v>
      </c>
      <c r="D854" s="119">
        <v>30.55</v>
      </c>
      <c r="E854" s="119">
        <v>29.8</v>
      </c>
      <c r="F854" s="119">
        <v>30.25</v>
      </c>
      <c r="G854" s="119">
        <v>30.5</v>
      </c>
      <c r="H854" s="119">
        <v>29.4</v>
      </c>
      <c r="I854" s="119">
        <v>42409</v>
      </c>
      <c r="J854" s="119">
        <v>1275167.7</v>
      </c>
      <c r="K854" s="121">
        <v>43158</v>
      </c>
      <c r="L854" s="119">
        <v>271</v>
      </c>
      <c r="M854" s="119" t="s">
        <v>3215</v>
      </c>
    </row>
    <row r="855" spans="1:13">
      <c r="A855" s="119" t="s">
        <v>2869</v>
      </c>
      <c r="B855" s="119" t="s">
        <v>395</v>
      </c>
      <c r="C855" s="119">
        <v>3.65</v>
      </c>
      <c r="D855" s="119">
        <v>3.7</v>
      </c>
      <c r="E855" s="119">
        <v>3.55</v>
      </c>
      <c r="F855" s="119">
        <v>3.55</v>
      </c>
      <c r="G855" s="119">
        <v>3.6</v>
      </c>
      <c r="H855" s="119">
        <v>3.55</v>
      </c>
      <c r="I855" s="119">
        <v>53742</v>
      </c>
      <c r="J855" s="119">
        <v>194215.95</v>
      </c>
      <c r="K855" s="121">
        <v>43158</v>
      </c>
      <c r="L855" s="119">
        <v>51</v>
      </c>
      <c r="M855" s="119" t="s">
        <v>2870</v>
      </c>
    </row>
    <row r="856" spans="1:13">
      <c r="A856" s="119" t="s">
        <v>361</v>
      </c>
      <c r="B856" s="119" t="s">
        <v>395</v>
      </c>
      <c r="C856" s="119">
        <v>511.35</v>
      </c>
      <c r="D856" s="119">
        <v>511.6</v>
      </c>
      <c r="E856" s="119">
        <v>495</v>
      </c>
      <c r="F856" s="119">
        <v>497.95</v>
      </c>
      <c r="G856" s="119">
        <v>498.5</v>
      </c>
      <c r="H856" s="119">
        <v>509</v>
      </c>
      <c r="I856" s="119">
        <v>304603</v>
      </c>
      <c r="J856" s="119">
        <v>153329140.5</v>
      </c>
      <c r="K856" s="121">
        <v>43158</v>
      </c>
      <c r="L856" s="119">
        <v>7791</v>
      </c>
      <c r="M856" s="119" t="s">
        <v>1372</v>
      </c>
    </row>
    <row r="857" spans="1:13">
      <c r="A857" s="119" t="s">
        <v>2184</v>
      </c>
      <c r="B857" s="119" t="s">
        <v>395</v>
      </c>
      <c r="C857" s="119">
        <v>1025</v>
      </c>
      <c r="D857" s="119">
        <v>1052</v>
      </c>
      <c r="E857" s="119">
        <v>1019.85</v>
      </c>
      <c r="F857" s="119">
        <v>1046.8499999999999</v>
      </c>
      <c r="G857" s="119">
        <v>1051.95</v>
      </c>
      <c r="H857" s="119">
        <v>1019.2</v>
      </c>
      <c r="I857" s="119">
        <v>369491</v>
      </c>
      <c r="J857" s="119">
        <v>385184709.5</v>
      </c>
      <c r="K857" s="121">
        <v>43158</v>
      </c>
      <c r="L857" s="119">
        <v>22511</v>
      </c>
      <c r="M857" s="119" t="s">
        <v>2185</v>
      </c>
    </row>
    <row r="858" spans="1:13">
      <c r="A858" s="119" t="s">
        <v>1373</v>
      </c>
      <c r="B858" s="119" t="s">
        <v>395</v>
      </c>
      <c r="C858" s="119">
        <v>298.75</v>
      </c>
      <c r="D858" s="119">
        <v>298.75</v>
      </c>
      <c r="E858" s="119">
        <v>290.95</v>
      </c>
      <c r="F858" s="119">
        <v>294.64999999999998</v>
      </c>
      <c r="G858" s="119">
        <v>294.5</v>
      </c>
      <c r="H858" s="119">
        <v>294.95</v>
      </c>
      <c r="I858" s="119">
        <v>100837</v>
      </c>
      <c r="J858" s="119">
        <v>29689618.5</v>
      </c>
      <c r="K858" s="121">
        <v>43158</v>
      </c>
      <c r="L858" s="119">
        <v>3674</v>
      </c>
      <c r="M858" s="119" t="s">
        <v>1374</v>
      </c>
    </row>
    <row r="859" spans="1:13">
      <c r="A859" s="119" t="s">
        <v>3216</v>
      </c>
      <c r="B859" s="119" t="s">
        <v>395</v>
      </c>
      <c r="C859" s="119">
        <v>7.3</v>
      </c>
      <c r="D859" s="119">
        <v>7.3</v>
      </c>
      <c r="E859" s="119">
        <v>6.9</v>
      </c>
      <c r="F859" s="119">
        <v>7</v>
      </c>
      <c r="G859" s="119">
        <v>7</v>
      </c>
      <c r="H859" s="119">
        <v>7.25</v>
      </c>
      <c r="I859" s="119">
        <v>382239</v>
      </c>
      <c r="J859" s="119">
        <v>2681206.25</v>
      </c>
      <c r="K859" s="121">
        <v>43158</v>
      </c>
      <c r="L859" s="119">
        <v>457</v>
      </c>
      <c r="M859" s="119" t="s">
        <v>3217</v>
      </c>
    </row>
    <row r="860" spans="1:13">
      <c r="A860" s="119" t="s">
        <v>2560</v>
      </c>
      <c r="B860" s="119" t="s">
        <v>395</v>
      </c>
      <c r="C860" s="119">
        <v>71.36</v>
      </c>
      <c r="D860" s="119">
        <v>71.48</v>
      </c>
      <c r="E860" s="119">
        <v>71.099999999999994</v>
      </c>
      <c r="F860" s="119">
        <v>71.16</v>
      </c>
      <c r="G860" s="119">
        <v>71.150000000000006</v>
      </c>
      <c r="H860" s="119">
        <v>71.709999999999994</v>
      </c>
      <c r="I860" s="119">
        <v>2813</v>
      </c>
      <c r="J860" s="119">
        <v>200811.41</v>
      </c>
      <c r="K860" s="121">
        <v>43158</v>
      </c>
      <c r="L860" s="119">
        <v>37</v>
      </c>
      <c r="M860" s="119" t="s">
        <v>2561</v>
      </c>
    </row>
    <row r="861" spans="1:13">
      <c r="A861" s="119" t="s">
        <v>1375</v>
      </c>
      <c r="B861" s="119" t="s">
        <v>395</v>
      </c>
      <c r="C861" s="119">
        <v>193.5</v>
      </c>
      <c r="D861" s="119">
        <v>195.75</v>
      </c>
      <c r="E861" s="119">
        <v>190.1</v>
      </c>
      <c r="F861" s="119">
        <v>191.75</v>
      </c>
      <c r="G861" s="119">
        <v>191</v>
      </c>
      <c r="H861" s="119">
        <v>191.95</v>
      </c>
      <c r="I861" s="119">
        <v>124068</v>
      </c>
      <c r="J861" s="119">
        <v>23946683.399999999</v>
      </c>
      <c r="K861" s="121">
        <v>43158</v>
      </c>
      <c r="L861" s="119">
        <v>2250</v>
      </c>
      <c r="M861" s="119" t="s">
        <v>1376</v>
      </c>
    </row>
    <row r="862" spans="1:13">
      <c r="A862" s="119" t="s">
        <v>1377</v>
      </c>
      <c r="B862" s="119" t="s">
        <v>395</v>
      </c>
      <c r="C862" s="119">
        <v>1131.8</v>
      </c>
      <c r="D862" s="119">
        <v>1145.3499999999999</v>
      </c>
      <c r="E862" s="119">
        <v>1120</v>
      </c>
      <c r="F862" s="119">
        <v>1126.3499999999999</v>
      </c>
      <c r="G862" s="119">
        <v>1122.5999999999999</v>
      </c>
      <c r="H862" s="119">
        <v>1121.2</v>
      </c>
      <c r="I862" s="119">
        <v>101010</v>
      </c>
      <c r="J862" s="119">
        <v>114108029.59999999</v>
      </c>
      <c r="K862" s="121">
        <v>43158</v>
      </c>
      <c r="L862" s="119">
        <v>7777</v>
      </c>
      <c r="M862" s="119" t="s">
        <v>2257</v>
      </c>
    </row>
    <row r="863" spans="1:13">
      <c r="A863" s="119" t="s">
        <v>2218</v>
      </c>
      <c r="B863" s="119" t="s">
        <v>395</v>
      </c>
      <c r="C863" s="119">
        <v>68.8</v>
      </c>
      <c r="D863" s="119">
        <v>68.8</v>
      </c>
      <c r="E863" s="119">
        <v>66.55</v>
      </c>
      <c r="F863" s="119">
        <v>67.55</v>
      </c>
      <c r="G863" s="119">
        <v>68</v>
      </c>
      <c r="H863" s="119">
        <v>67.75</v>
      </c>
      <c r="I863" s="119">
        <v>3820</v>
      </c>
      <c r="J863" s="119">
        <v>258160.95</v>
      </c>
      <c r="K863" s="121">
        <v>43158</v>
      </c>
      <c r="L863" s="119">
        <v>97</v>
      </c>
      <c r="M863" s="119" t="s">
        <v>2219</v>
      </c>
    </row>
    <row r="864" spans="1:13">
      <c r="A864" s="119" t="s">
        <v>117</v>
      </c>
      <c r="B864" s="119" t="s">
        <v>395</v>
      </c>
      <c r="C864" s="119">
        <v>804</v>
      </c>
      <c r="D864" s="119">
        <v>812</v>
      </c>
      <c r="E864" s="119">
        <v>794.75</v>
      </c>
      <c r="F864" s="119">
        <v>802.7</v>
      </c>
      <c r="G864" s="119">
        <v>805.6</v>
      </c>
      <c r="H864" s="119">
        <v>801.85</v>
      </c>
      <c r="I864" s="119">
        <v>1493764</v>
      </c>
      <c r="J864" s="119">
        <v>1200217856.3</v>
      </c>
      <c r="K864" s="121">
        <v>43158</v>
      </c>
      <c r="L864" s="119">
        <v>29625</v>
      </c>
      <c r="M864" s="119" t="s">
        <v>1378</v>
      </c>
    </row>
    <row r="865" spans="1:13">
      <c r="A865" s="119" t="s">
        <v>1379</v>
      </c>
      <c r="B865" s="119" t="s">
        <v>395</v>
      </c>
      <c r="C865" s="119">
        <v>50.1</v>
      </c>
      <c r="D865" s="119">
        <v>50.6</v>
      </c>
      <c r="E865" s="119">
        <v>48.6</v>
      </c>
      <c r="F865" s="119">
        <v>48.95</v>
      </c>
      <c r="G865" s="119">
        <v>48.65</v>
      </c>
      <c r="H865" s="119">
        <v>49.8</v>
      </c>
      <c r="I865" s="119">
        <v>475330</v>
      </c>
      <c r="J865" s="119">
        <v>23624688.25</v>
      </c>
      <c r="K865" s="121">
        <v>43158</v>
      </c>
      <c r="L865" s="119">
        <v>1885</v>
      </c>
      <c r="M865" s="119" t="s">
        <v>1380</v>
      </c>
    </row>
    <row r="866" spans="1:13">
      <c r="A866" s="119" t="s">
        <v>1381</v>
      </c>
      <c r="B866" s="119" t="s">
        <v>395</v>
      </c>
      <c r="C866" s="119">
        <v>138.1</v>
      </c>
      <c r="D866" s="119">
        <v>140.55000000000001</v>
      </c>
      <c r="E866" s="119">
        <v>135</v>
      </c>
      <c r="F866" s="119">
        <v>136.65</v>
      </c>
      <c r="G866" s="119">
        <v>136.19999999999999</v>
      </c>
      <c r="H866" s="119">
        <v>135.4</v>
      </c>
      <c r="I866" s="119">
        <v>336173</v>
      </c>
      <c r="J866" s="119">
        <v>46275258.25</v>
      </c>
      <c r="K866" s="121">
        <v>43158</v>
      </c>
      <c r="L866" s="119">
        <v>4227</v>
      </c>
      <c r="M866" s="119" t="s">
        <v>1382</v>
      </c>
    </row>
    <row r="867" spans="1:13">
      <c r="A867" s="119" t="s">
        <v>1383</v>
      </c>
      <c r="B867" s="119" t="s">
        <v>395</v>
      </c>
      <c r="C867" s="119">
        <v>1069.05</v>
      </c>
      <c r="D867" s="119">
        <v>1090</v>
      </c>
      <c r="E867" s="119">
        <v>1065.5999999999999</v>
      </c>
      <c r="F867" s="119">
        <v>1085.2</v>
      </c>
      <c r="G867" s="119">
        <v>1085</v>
      </c>
      <c r="H867" s="119">
        <v>1087.3499999999999</v>
      </c>
      <c r="I867" s="119">
        <v>3565</v>
      </c>
      <c r="J867" s="119">
        <v>3874790.35</v>
      </c>
      <c r="K867" s="121">
        <v>43158</v>
      </c>
      <c r="L867" s="119">
        <v>237</v>
      </c>
      <c r="M867" s="119" t="s">
        <v>1384</v>
      </c>
    </row>
    <row r="868" spans="1:13">
      <c r="A868" s="119" t="s">
        <v>1385</v>
      </c>
      <c r="B868" s="119" t="s">
        <v>395</v>
      </c>
      <c r="C868" s="119">
        <v>53</v>
      </c>
      <c r="D868" s="119">
        <v>53.4</v>
      </c>
      <c r="E868" s="119">
        <v>51.9</v>
      </c>
      <c r="F868" s="119">
        <v>52.15</v>
      </c>
      <c r="G868" s="119">
        <v>52.4</v>
      </c>
      <c r="H868" s="119">
        <v>52.65</v>
      </c>
      <c r="I868" s="119">
        <v>737811</v>
      </c>
      <c r="J868" s="119">
        <v>38757223.549999997</v>
      </c>
      <c r="K868" s="121">
        <v>43158</v>
      </c>
      <c r="L868" s="119">
        <v>3214</v>
      </c>
      <c r="M868" s="119" t="s">
        <v>1386</v>
      </c>
    </row>
    <row r="869" spans="1:13">
      <c r="A869" s="119" t="s">
        <v>1387</v>
      </c>
      <c r="B869" s="119" t="s">
        <v>395</v>
      </c>
      <c r="C869" s="119">
        <v>39.25</v>
      </c>
      <c r="D869" s="119">
        <v>39.25</v>
      </c>
      <c r="E869" s="119">
        <v>36.35</v>
      </c>
      <c r="F869" s="119">
        <v>37.200000000000003</v>
      </c>
      <c r="G869" s="119">
        <v>37</v>
      </c>
      <c r="H869" s="119">
        <v>38.35</v>
      </c>
      <c r="I869" s="119">
        <v>81927</v>
      </c>
      <c r="J869" s="119">
        <v>3091340.15</v>
      </c>
      <c r="K869" s="121">
        <v>43158</v>
      </c>
      <c r="L869" s="119">
        <v>825</v>
      </c>
      <c r="M869" s="119" t="s">
        <v>1388</v>
      </c>
    </row>
    <row r="870" spans="1:13">
      <c r="A870" s="119" t="s">
        <v>2938</v>
      </c>
      <c r="B870" s="119" t="s">
        <v>395</v>
      </c>
      <c r="C870" s="119">
        <v>307.64999999999998</v>
      </c>
      <c r="D870" s="119">
        <v>310.89999999999998</v>
      </c>
      <c r="E870" s="119">
        <v>297.14999999999998</v>
      </c>
      <c r="F870" s="119">
        <v>304.55</v>
      </c>
      <c r="G870" s="119">
        <v>303.10000000000002</v>
      </c>
      <c r="H870" s="119">
        <v>303.35000000000002</v>
      </c>
      <c r="I870" s="119">
        <v>44713</v>
      </c>
      <c r="J870" s="119">
        <v>13647643.1</v>
      </c>
      <c r="K870" s="121">
        <v>43158</v>
      </c>
      <c r="L870" s="119">
        <v>579</v>
      </c>
      <c r="M870" s="119" t="s">
        <v>1641</v>
      </c>
    </row>
    <row r="871" spans="1:13">
      <c r="A871" s="119" t="s">
        <v>1389</v>
      </c>
      <c r="B871" s="119" t="s">
        <v>395</v>
      </c>
      <c r="C871" s="119">
        <v>212</v>
      </c>
      <c r="D871" s="119">
        <v>214.9</v>
      </c>
      <c r="E871" s="119">
        <v>211</v>
      </c>
      <c r="F871" s="119">
        <v>213.55</v>
      </c>
      <c r="G871" s="119">
        <v>214.3</v>
      </c>
      <c r="H871" s="119">
        <v>211.15</v>
      </c>
      <c r="I871" s="119">
        <v>415510</v>
      </c>
      <c r="J871" s="119">
        <v>88514705.299999997</v>
      </c>
      <c r="K871" s="121">
        <v>43158</v>
      </c>
      <c r="L871" s="119">
        <v>11266</v>
      </c>
      <c r="M871" s="119" t="s">
        <v>1390</v>
      </c>
    </row>
    <row r="872" spans="1:13">
      <c r="A872" s="119" t="s">
        <v>3218</v>
      </c>
      <c r="B872" s="119" t="s">
        <v>395</v>
      </c>
      <c r="C872" s="119">
        <v>60.5</v>
      </c>
      <c r="D872" s="119">
        <v>60.65</v>
      </c>
      <c r="E872" s="119">
        <v>59.35</v>
      </c>
      <c r="F872" s="119">
        <v>59.75</v>
      </c>
      <c r="G872" s="119">
        <v>59.4</v>
      </c>
      <c r="H872" s="119">
        <v>60</v>
      </c>
      <c r="I872" s="119">
        <v>3139</v>
      </c>
      <c r="J872" s="119">
        <v>187215.95</v>
      </c>
      <c r="K872" s="121">
        <v>43158</v>
      </c>
      <c r="L872" s="119">
        <v>24</v>
      </c>
      <c r="M872" s="119" t="s">
        <v>3219</v>
      </c>
    </row>
    <row r="873" spans="1:13">
      <c r="A873" s="119" t="s">
        <v>1391</v>
      </c>
      <c r="B873" s="119" t="s">
        <v>395</v>
      </c>
      <c r="C873" s="119">
        <v>325</v>
      </c>
      <c r="D873" s="119">
        <v>339.8</v>
      </c>
      <c r="E873" s="119">
        <v>323.14999999999998</v>
      </c>
      <c r="F873" s="119">
        <v>330.8</v>
      </c>
      <c r="G873" s="119">
        <v>329.5</v>
      </c>
      <c r="H873" s="119">
        <v>323</v>
      </c>
      <c r="I873" s="119">
        <v>60171</v>
      </c>
      <c r="J873" s="119">
        <v>19622985.399999999</v>
      </c>
      <c r="K873" s="121">
        <v>43158</v>
      </c>
      <c r="L873" s="119">
        <v>1367</v>
      </c>
      <c r="M873" s="119" t="s">
        <v>1392</v>
      </c>
    </row>
    <row r="874" spans="1:13">
      <c r="A874" s="119" t="s">
        <v>1393</v>
      </c>
      <c r="B874" s="119" t="s">
        <v>395</v>
      </c>
      <c r="C874" s="119">
        <v>27.95</v>
      </c>
      <c r="D874" s="119">
        <v>28.45</v>
      </c>
      <c r="E874" s="119">
        <v>27.1</v>
      </c>
      <c r="F874" s="119">
        <v>27.35</v>
      </c>
      <c r="G874" s="119">
        <v>27.6</v>
      </c>
      <c r="H874" s="119">
        <v>27.5</v>
      </c>
      <c r="I874" s="119">
        <v>1388044</v>
      </c>
      <c r="J874" s="119">
        <v>38355110.649999999</v>
      </c>
      <c r="K874" s="121">
        <v>43158</v>
      </c>
      <c r="L874" s="119">
        <v>4925</v>
      </c>
      <c r="M874" s="119" t="s">
        <v>1394</v>
      </c>
    </row>
    <row r="875" spans="1:13">
      <c r="A875" s="119" t="s">
        <v>1395</v>
      </c>
      <c r="B875" s="119" t="s">
        <v>395</v>
      </c>
      <c r="C875" s="119">
        <v>2542.25</v>
      </c>
      <c r="D875" s="119">
        <v>2542.25</v>
      </c>
      <c r="E875" s="119">
        <v>2500.0500000000002</v>
      </c>
      <c r="F875" s="119">
        <v>2518.9</v>
      </c>
      <c r="G875" s="119">
        <v>2514.5</v>
      </c>
      <c r="H875" s="119">
        <v>2542.25</v>
      </c>
      <c r="I875" s="119">
        <v>1432</v>
      </c>
      <c r="J875" s="119">
        <v>3611074</v>
      </c>
      <c r="K875" s="121">
        <v>43158</v>
      </c>
      <c r="L875" s="119">
        <v>168</v>
      </c>
      <c r="M875" s="119" t="s">
        <v>1396</v>
      </c>
    </row>
    <row r="876" spans="1:13">
      <c r="A876" s="119" t="s">
        <v>1397</v>
      </c>
      <c r="B876" s="119" t="s">
        <v>395</v>
      </c>
      <c r="C876" s="119">
        <v>530</v>
      </c>
      <c r="D876" s="119">
        <v>536</v>
      </c>
      <c r="E876" s="119">
        <v>527.35</v>
      </c>
      <c r="F876" s="119">
        <v>530.85</v>
      </c>
      <c r="G876" s="119">
        <v>531</v>
      </c>
      <c r="H876" s="119">
        <v>532.85</v>
      </c>
      <c r="I876" s="119">
        <v>13543</v>
      </c>
      <c r="J876" s="119">
        <v>7202380.7000000002</v>
      </c>
      <c r="K876" s="121">
        <v>43158</v>
      </c>
      <c r="L876" s="119">
        <v>638</v>
      </c>
      <c r="M876" s="119" t="s">
        <v>1398</v>
      </c>
    </row>
    <row r="877" spans="1:13">
      <c r="A877" s="119" t="s">
        <v>1399</v>
      </c>
      <c r="B877" s="119" t="s">
        <v>395</v>
      </c>
      <c r="C877" s="119">
        <v>48.4</v>
      </c>
      <c r="D877" s="119">
        <v>48.9</v>
      </c>
      <c r="E877" s="119">
        <v>45.4</v>
      </c>
      <c r="F877" s="119">
        <v>47.35</v>
      </c>
      <c r="G877" s="119">
        <v>47.1</v>
      </c>
      <c r="H877" s="119">
        <v>48.45</v>
      </c>
      <c r="I877" s="119">
        <v>35649</v>
      </c>
      <c r="J877" s="119">
        <v>1679075.9</v>
      </c>
      <c r="K877" s="121">
        <v>43158</v>
      </c>
      <c r="L877" s="119">
        <v>497</v>
      </c>
      <c r="M877" s="119" t="s">
        <v>1400</v>
      </c>
    </row>
    <row r="878" spans="1:13">
      <c r="A878" s="119" t="s">
        <v>1401</v>
      </c>
      <c r="B878" s="119" t="s">
        <v>395</v>
      </c>
      <c r="C878" s="119">
        <v>36.5</v>
      </c>
      <c r="D878" s="119">
        <v>36.700000000000003</v>
      </c>
      <c r="E878" s="119">
        <v>35.5</v>
      </c>
      <c r="F878" s="119">
        <v>35.65</v>
      </c>
      <c r="G878" s="119">
        <v>35.6</v>
      </c>
      <c r="H878" s="119">
        <v>36.15</v>
      </c>
      <c r="I878" s="119">
        <v>2002259</v>
      </c>
      <c r="J878" s="119">
        <v>71721477.400000006</v>
      </c>
      <c r="K878" s="121">
        <v>43158</v>
      </c>
      <c r="L878" s="119">
        <v>5088</v>
      </c>
      <c r="M878" s="119" t="s">
        <v>1402</v>
      </c>
    </row>
    <row r="879" spans="1:13">
      <c r="A879" s="119" t="s">
        <v>118</v>
      </c>
      <c r="B879" s="119" t="s">
        <v>395</v>
      </c>
      <c r="C879" s="119">
        <v>330</v>
      </c>
      <c r="D879" s="119">
        <v>336</v>
      </c>
      <c r="E879" s="119">
        <v>325.10000000000002</v>
      </c>
      <c r="F879" s="119">
        <v>327.2</v>
      </c>
      <c r="G879" s="119">
        <v>327</v>
      </c>
      <c r="H879" s="119">
        <v>327.95</v>
      </c>
      <c r="I879" s="119">
        <v>4607616</v>
      </c>
      <c r="J879" s="119">
        <v>1526558216.55</v>
      </c>
      <c r="K879" s="121">
        <v>43158</v>
      </c>
      <c r="L879" s="119">
        <v>61732</v>
      </c>
      <c r="M879" s="119" t="s">
        <v>1403</v>
      </c>
    </row>
    <row r="880" spans="1:13">
      <c r="A880" s="119" t="s">
        <v>1404</v>
      </c>
      <c r="B880" s="119" t="s">
        <v>395</v>
      </c>
      <c r="C880" s="119">
        <v>1160</v>
      </c>
      <c r="D880" s="119">
        <v>1172</v>
      </c>
      <c r="E880" s="119">
        <v>1138.0999999999999</v>
      </c>
      <c r="F880" s="119">
        <v>1141.6500000000001</v>
      </c>
      <c r="G880" s="119">
        <v>1139.3</v>
      </c>
      <c r="H880" s="119">
        <v>1156.6500000000001</v>
      </c>
      <c r="I880" s="119">
        <v>63558</v>
      </c>
      <c r="J880" s="119">
        <v>72871909.150000006</v>
      </c>
      <c r="K880" s="121">
        <v>43158</v>
      </c>
      <c r="L880" s="119">
        <v>3351</v>
      </c>
      <c r="M880" s="119" t="s">
        <v>1405</v>
      </c>
    </row>
    <row r="881" spans="1:13">
      <c r="A881" s="119" t="s">
        <v>2668</v>
      </c>
      <c r="B881" s="119" t="s">
        <v>395</v>
      </c>
      <c r="C881" s="119">
        <v>39.15</v>
      </c>
      <c r="D881" s="119">
        <v>40.4</v>
      </c>
      <c r="E881" s="119">
        <v>36.4</v>
      </c>
      <c r="F881" s="119">
        <v>40.049999999999997</v>
      </c>
      <c r="G881" s="119">
        <v>40.4</v>
      </c>
      <c r="H881" s="119">
        <v>37.65</v>
      </c>
      <c r="I881" s="119">
        <v>3672</v>
      </c>
      <c r="J881" s="119">
        <v>140796.25</v>
      </c>
      <c r="K881" s="121">
        <v>43158</v>
      </c>
      <c r="L881" s="119">
        <v>48</v>
      </c>
      <c r="M881" s="119" t="s">
        <v>2669</v>
      </c>
    </row>
    <row r="882" spans="1:13">
      <c r="A882" s="119" t="s">
        <v>206</v>
      </c>
      <c r="B882" s="119" t="s">
        <v>395</v>
      </c>
      <c r="C882" s="119">
        <v>897.45</v>
      </c>
      <c r="D882" s="119">
        <v>899</v>
      </c>
      <c r="E882" s="119">
        <v>866.1</v>
      </c>
      <c r="F882" s="119">
        <v>872.55</v>
      </c>
      <c r="G882" s="119">
        <v>870</v>
      </c>
      <c r="H882" s="119">
        <v>884.25</v>
      </c>
      <c r="I882" s="119">
        <v>289596</v>
      </c>
      <c r="J882" s="119">
        <v>253984945.90000001</v>
      </c>
      <c r="K882" s="121">
        <v>43158</v>
      </c>
      <c r="L882" s="119">
        <v>37369</v>
      </c>
      <c r="M882" s="119" t="s">
        <v>1406</v>
      </c>
    </row>
    <row r="883" spans="1:13">
      <c r="A883" s="119" t="s">
        <v>1407</v>
      </c>
      <c r="B883" s="119" t="s">
        <v>395</v>
      </c>
      <c r="C883" s="119">
        <v>580</v>
      </c>
      <c r="D883" s="119">
        <v>585</v>
      </c>
      <c r="E883" s="119">
        <v>575.1</v>
      </c>
      <c r="F883" s="119">
        <v>576.35</v>
      </c>
      <c r="G883" s="119">
        <v>575.1</v>
      </c>
      <c r="H883" s="119">
        <v>578.85</v>
      </c>
      <c r="I883" s="119">
        <v>2881</v>
      </c>
      <c r="J883" s="119">
        <v>1665467.1</v>
      </c>
      <c r="K883" s="121">
        <v>43158</v>
      </c>
      <c r="L883" s="119">
        <v>292</v>
      </c>
      <c r="M883" s="119" t="s">
        <v>1408</v>
      </c>
    </row>
    <row r="884" spans="1:13">
      <c r="A884" s="119" t="s">
        <v>119</v>
      </c>
      <c r="B884" s="119" t="s">
        <v>395</v>
      </c>
      <c r="C884" s="119">
        <v>72670</v>
      </c>
      <c r="D884" s="119">
        <v>73149</v>
      </c>
      <c r="E884" s="119">
        <v>71660.899999999994</v>
      </c>
      <c r="F884" s="119">
        <v>72665.8</v>
      </c>
      <c r="G884" s="119">
        <v>73000</v>
      </c>
      <c r="H884" s="119">
        <v>72690.8</v>
      </c>
      <c r="I884" s="119">
        <v>9668</v>
      </c>
      <c r="J884" s="119">
        <v>698314738.79999995</v>
      </c>
      <c r="K884" s="121">
        <v>43158</v>
      </c>
      <c r="L884" s="119">
        <v>3643</v>
      </c>
      <c r="M884" s="119" t="s">
        <v>1409</v>
      </c>
    </row>
    <row r="885" spans="1:13">
      <c r="A885" s="119" t="s">
        <v>1410</v>
      </c>
      <c r="B885" s="119" t="s">
        <v>395</v>
      </c>
      <c r="C885" s="119">
        <v>123.65</v>
      </c>
      <c r="D885" s="119">
        <v>123.8</v>
      </c>
      <c r="E885" s="119">
        <v>120.3</v>
      </c>
      <c r="F885" s="119">
        <v>122.65</v>
      </c>
      <c r="G885" s="119">
        <v>122.2</v>
      </c>
      <c r="H885" s="119">
        <v>120.8</v>
      </c>
      <c r="I885" s="119">
        <v>2990732</v>
      </c>
      <c r="J885" s="119">
        <v>364214966.64999998</v>
      </c>
      <c r="K885" s="121">
        <v>43158</v>
      </c>
      <c r="L885" s="119">
        <v>18972</v>
      </c>
      <c r="M885" s="119" t="s">
        <v>1411</v>
      </c>
    </row>
    <row r="886" spans="1:13">
      <c r="A886" s="119" t="s">
        <v>3220</v>
      </c>
      <c r="B886" s="119" t="s">
        <v>395</v>
      </c>
      <c r="C886" s="119">
        <v>21.5</v>
      </c>
      <c r="D886" s="119">
        <v>22</v>
      </c>
      <c r="E886" s="119">
        <v>21.15</v>
      </c>
      <c r="F886" s="119">
        <v>21.4</v>
      </c>
      <c r="G886" s="119">
        <v>21.45</v>
      </c>
      <c r="H886" s="119">
        <v>21.7</v>
      </c>
      <c r="I886" s="119">
        <v>11380</v>
      </c>
      <c r="J886" s="119">
        <v>243491.55</v>
      </c>
      <c r="K886" s="121">
        <v>43158</v>
      </c>
      <c r="L886" s="119">
        <v>58</v>
      </c>
      <c r="M886" s="119" t="s">
        <v>3221</v>
      </c>
    </row>
    <row r="887" spans="1:13">
      <c r="A887" s="119" t="s">
        <v>3222</v>
      </c>
      <c r="B887" s="119" t="s">
        <v>395</v>
      </c>
      <c r="C887" s="119">
        <v>71.400000000000006</v>
      </c>
      <c r="D887" s="119">
        <v>71.400000000000006</v>
      </c>
      <c r="E887" s="119">
        <v>70.05</v>
      </c>
      <c r="F887" s="119">
        <v>70.55</v>
      </c>
      <c r="G887" s="119">
        <v>70.400000000000006</v>
      </c>
      <c r="H887" s="119">
        <v>70.599999999999994</v>
      </c>
      <c r="I887" s="119">
        <v>62470</v>
      </c>
      <c r="J887" s="119">
        <v>4404908.45</v>
      </c>
      <c r="K887" s="121">
        <v>43158</v>
      </c>
      <c r="L887" s="119">
        <v>213</v>
      </c>
      <c r="M887" s="119" t="s">
        <v>3223</v>
      </c>
    </row>
    <row r="888" spans="1:13">
      <c r="A888" s="119" t="s">
        <v>1412</v>
      </c>
      <c r="B888" s="119" t="s">
        <v>395</v>
      </c>
      <c r="C888" s="119">
        <v>22.95</v>
      </c>
      <c r="D888" s="119">
        <v>23.15</v>
      </c>
      <c r="E888" s="119">
        <v>22.5</v>
      </c>
      <c r="F888" s="119">
        <v>22.6</v>
      </c>
      <c r="G888" s="119">
        <v>22.5</v>
      </c>
      <c r="H888" s="119">
        <v>22.75</v>
      </c>
      <c r="I888" s="119">
        <v>1079856</v>
      </c>
      <c r="J888" s="119">
        <v>24609812.050000001</v>
      </c>
      <c r="K888" s="121">
        <v>43158</v>
      </c>
      <c r="L888" s="119">
        <v>2492</v>
      </c>
      <c r="M888" s="119" t="s">
        <v>1413</v>
      </c>
    </row>
    <row r="889" spans="1:13">
      <c r="A889" s="119" t="s">
        <v>1414</v>
      </c>
      <c r="B889" s="119" t="s">
        <v>395</v>
      </c>
      <c r="C889" s="119">
        <v>42.55</v>
      </c>
      <c r="D889" s="119">
        <v>43.95</v>
      </c>
      <c r="E889" s="119">
        <v>42.05</v>
      </c>
      <c r="F889" s="119">
        <v>42.3</v>
      </c>
      <c r="G889" s="119">
        <v>42.8</v>
      </c>
      <c r="H889" s="119">
        <v>42.65</v>
      </c>
      <c r="I889" s="119">
        <v>8105</v>
      </c>
      <c r="J889" s="119">
        <v>345852.5</v>
      </c>
      <c r="K889" s="121">
        <v>43158</v>
      </c>
      <c r="L889" s="119">
        <v>342</v>
      </c>
      <c r="M889" s="119" t="s">
        <v>1415</v>
      </c>
    </row>
    <row r="890" spans="1:13">
      <c r="A890" s="119" t="s">
        <v>1416</v>
      </c>
      <c r="B890" s="119" t="s">
        <v>395</v>
      </c>
      <c r="C890" s="119">
        <v>79.95</v>
      </c>
      <c r="D890" s="119">
        <v>79.95</v>
      </c>
      <c r="E890" s="119">
        <v>76.55</v>
      </c>
      <c r="F890" s="119">
        <v>77.2</v>
      </c>
      <c r="G890" s="119">
        <v>78</v>
      </c>
      <c r="H890" s="119">
        <v>78.849999999999994</v>
      </c>
      <c r="I890" s="119">
        <v>54463</v>
      </c>
      <c r="J890" s="119">
        <v>4225301.8499999996</v>
      </c>
      <c r="K890" s="121">
        <v>43158</v>
      </c>
      <c r="L890" s="119">
        <v>447</v>
      </c>
      <c r="M890" s="119" t="s">
        <v>1417</v>
      </c>
    </row>
    <row r="891" spans="1:13">
      <c r="A891" s="119" t="s">
        <v>1418</v>
      </c>
      <c r="B891" s="119" t="s">
        <v>395</v>
      </c>
      <c r="C891" s="119">
        <v>75.7</v>
      </c>
      <c r="D891" s="119">
        <v>76.55</v>
      </c>
      <c r="E891" s="119">
        <v>73.5</v>
      </c>
      <c r="F891" s="119">
        <v>73.900000000000006</v>
      </c>
      <c r="G891" s="119">
        <v>73.849999999999994</v>
      </c>
      <c r="H891" s="119">
        <v>76.349999999999994</v>
      </c>
      <c r="I891" s="119">
        <v>48123</v>
      </c>
      <c r="J891" s="119">
        <v>3610422.85</v>
      </c>
      <c r="K891" s="121">
        <v>43158</v>
      </c>
      <c r="L891" s="119">
        <v>742</v>
      </c>
      <c r="M891" s="119" t="s">
        <v>1419</v>
      </c>
    </row>
    <row r="892" spans="1:13">
      <c r="A892" s="119" t="s">
        <v>1420</v>
      </c>
      <c r="B892" s="119" t="s">
        <v>395</v>
      </c>
      <c r="C892" s="119">
        <v>80.099999999999994</v>
      </c>
      <c r="D892" s="119">
        <v>80.5</v>
      </c>
      <c r="E892" s="119">
        <v>77.2</v>
      </c>
      <c r="F892" s="119">
        <v>78.25</v>
      </c>
      <c r="G892" s="119">
        <v>78.400000000000006</v>
      </c>
      <c r="H892" s="119">
        <v>79.849999999999994</v>
      </c>
      <c r="I892" s="119">
        <v>63287</v>
      </c>
      <c r="J892" s="119">
        <v>4995676.1500000004</v>
      </c>
      <c r="K892" s="121">
        <v>43158</v>
      </c>
      <c r="L892" s="119">
        <v>1118</v>
      </c>
      <c r="M892" s="119" t="s">
        <v>1421</v>
      </c>
    </row>
    <row r="893" spans="1:13">
      <c r="A893" s="119" t="s">
        <v>1422</v>
      </c>
      <c r="B893" s="119" t="s">
        <v>395</v>
      </c>
      <c r="C893" s="119">
        <v>224.55</v>
      </c>
      <c r="D893" s="119">
        <v>227.5</v>
      </c>
      <c r="E893" s="119">
        <v>222.15</v>
      </c>
      <c r="F893" s="119">
        <v>222.95</v>
      </c>
      <c r="G893" s="119">
        <v>222.5</v>
      </c>
      <c r="H893" s="119">
        <v>224.4</v>
      </c>
      <c r="I893" s="119">
        <v>26528</v>
      </c>
      <c r="J893" s="119">
        <v>5966076.7999999998</v>
      </c>
      <c r="K893" s="121">
        <v>43158</v>
      </c>
      <c r="L893" s="119">
        <v>633</v>
      </c>
      <c r="M893" s="119" t="s">
        <v>1423</v>
      </c>
    </row>
    <row r="894" spans="1:13">
      <c r="A894" s="119" t="s">
        <v>2871</v>
      </c>
      <c r="B894" s="119" t="s">
        <v>395</v>
      </c>
      <c r="C894" s="119">
        <v>41.7</v>
      </c>
      <c r="D894" s="119">
        <v>41.95</v>
      </c>
      <c r="E894" s="119">
        <v>40.6</v>
      </c>
      <c r="F894" s="119">
        <v>40.85</v>
      </c>
      <c r="G894" s="119">
        <v>40.700000000000003</v>
      </c>
      <c r="H894" s="119">
        <v>41.15</v>
      </c>
      <c r="I894" s="119">
        <v>23989</v>
      </c>
      <c r="J894" s="119">
        <v>992251.85</v>
      </c>
      <c r="K894" s="121">
        <v>43158</v>
      </c>
      <c r="L894" s="119">
        <v>255</v>
      </c>
      <c r="M894" s="119" t="s">
        <v>2872</v>
      </c>
    </row>
    <row r="895" spans="1:13">
      <c r="A895" s="119" t="s">
        <v>1424</v>
      </c>
      <c r="B895" s="119" t="s">
        <v>395</v>
      </c>
      <c r="C895" s="119">
        <v>763</v>
      </c>
      <c r="D895" s="119">
        <v>788.55</v>
      </c>
      <c r="E895" s="119">
        <v>752.1</v>
      </c>
      <c r="F895" s="119">
        <v>775.7</v>
      </c>
      <c r="G895" s="119">
        <v>761.95</v>
      </c>
      <c r="H895" s="119">
        <v>760.7</v>
      </c>
      <c r="I895" s="119">
        <v>18800</v>
      </c>
      <c r="J895" s="119">
        <v>14518623.65</v>
      </c>
      <c r="K895" s="121">
        <v>43158</v>
      </c>
      <c r="L895" s="119">
        <v>1024</v>
      </c>
      <c r="M895" s="119" t="s">
        <v>1425</v>
      </c>
    </row>
    <row r="896" spans="1:13">
      <c r="A896" s="119" t="s">
        <v>1426</v>
      </c>
      <c r="B896" s="119" t="s">
        <v>395</v>
      </c>
      <c r="C896" s="119">
        <v>390.65</v>
      </c>
      <c r="D896" s="119">
        <v>396</v>
      </c>
      <c r="E896" s="119">
        <v>387.65</v>
      </c>
      <c r="F896" s="119">
        <v>390.75</v>
      </c>
      <c r="G896" s="119">
        <v>390.8</v>
      </c>
      <c r="H896" s="119">
        <v>388.5</v>
      </c>
      <c r="I896" s="119">
        <v>408611</v>
      </c>
      <c r="J896" s="119">
        <v>159878994.05000001</v>
      </c>
      <c r="K896" s="121">
        <v>43158</v>
      </c>
      <c r="L896" s="119">
        <v>7726</v>
      </c>
      <c r="M896" s="119" t="s">
        <v>1427</v>
      </c>
    </row>
    <row r="897" spans="1:13">
      <c r="A897" s="119" t="s">
        <v>3462</v>
      </c>
      <c r="B897" s="119" t="s">
        <v>395</v>
      </c>
      <c r="C897" s="119">
        <v>0.45</v>
      </c>
      <c r="D897" s="119">
        <v>0.5</v>
      </c>
      <c r="E897" s="119">
        <v>0.45</v>
      </c>
      <c r="F897" s="119">
        <v>0.5</v>
      </c>
      <c r="G897" s="119">
        <v>0.5</v>
      </c>
      <c r="H897" s="119">
        <v>0.45</v>
      </c>
      <c r="I897" s="119">
        <v>680192</v>
      </c>
      <c r="J897" s="119">
        <v>338406</v>
      </c>
      <c r="K897" s="121">
        <v>43158</v>
      </c>
      <c r="L897" s="119">
        <v>75</v>
      </c>
      <c r="M897" s="119" t="s">
        <v>3463</v>
      </c>
    </row>
    <row r="898" spans="1:13">
      <c r="A898" s="119" t="s">
        <v>1428</v>
      </c>
      <c r="B898" s="119" t="s">
        <v>395</v>
      </c>
      <c r="C898" s="119">
        <v>515.6</v>
      </c>
      <c r="D898" s="119">
        <v>518</v>
      </c>
      <c r="E898" s="119">
        <v>514</v>
      </c>
      <c r="F898" s="119">
        <v>517.95000000000005</v>
      </c>
      <c r="G898" s="119">
        <v>517.95000000000005</v>
      </c>
      <c r="H898" s="119">
        <v>514.73</v>
      </c>
      <c r="I898" s="119">
        <v>1586</v>
      </c>
      <c r="J898" s="119">
        <v>820610.11</v>
      </c>
      <c r="K898" s="121">
        <v>43158</v>
      </c>
      <c r="L898" s="119">
        <v>61</v>
      </c>
      <c r="M898" s="119" t="s">
        <v>1429</v>
      </c>
    </row>
    <row r="899" spans="1:13">
      <c r="A899" s="119" t="s">
        <v>2731</v>
      </c>
      <c r="B899" s="119" t="s">
        <v>395</v>
      </c>
      <c r="C899" s="119">
        <v>45</v>
      </c>
      <c r="D899" s="119">
        <v>45.3</v>
      </c>
      <c r="E899" s="119">
        <v>43.9</v>
      </c>
      <c r="F899" s="119">
        <v>44.4</v>
      </c>
      <c r="G899" s="119">
        <v>44.5</v>
      </c>
      <c r="H899" s="119">
        <v>44.65</v>
      </c>
      <c r="I899" s="119">
        <v>39101</v>
      </c>
      <c r="J899" s="119">
        <v>1736231.85</v>
      </c>
      <c r="K899" s="121">
        <v>43158</v>
      </c>
      <c r="L899" s="119">
        <v>329</v>
      </c>
      <c r="M899" s="119" t="s">
        <v>2457</v>
      </c>
    </row>
    <row r="900" spans="1:13">
      <c r="A900" s="119" t="s">
        <v>2407</v>
      </c>
      <c r="B900" s="119" t="s">
        <v>395</v>
      </c>
      <c r="C900" s="119">
        <v>17.899999999999999</v>
      </c>
      <c r="D900" s="119">
        <v>18</v>
      </c>
      <c r="E900" s="119">
        <v>17.350000000000001</v>
      </c>
      <c r="F900" s="119">
        <v>17.45</v>
      </c>
      <c r="G900" s="119">
        <v>17.55</v>
      </c>
      <c r="H900" s="119">
        <v>17.850000000000001</v>
      </c>
      <c r="I900" s="119">
        <v>288196</v>
      </c>
      <c r="J900" s="119">
        <v>5091430.4000000004</v>
      </c>
      <c r="K900" s="121">
        <v>43158</v>
      </c>
      <c r="L900" s="119">
        <v>831</v>
      </c>
      <c r="M900" s="119" t="s">
        <v>2408</v>
      </c>
    </row>
    <row r="901" spans="1:13">
      <c r="A901" s="119" t="s">
        <v>1430</v>
      </c>
      <c r="B901" s="119" t="s">
        <v>395</v>
      </c>
      <c r="C901" s="119">
        <v>4.2</v>
      </c>
      <c r="D901" s="119">
        <v>4.2</v>
      </c>
      <c r="E901" s="119">
        <v>4</v>
      </c>
      <c r="F901" s="119">
        <v>4.05</v>
      </c>
      <c r="G901" s="119">
        <v>4.05</v>
      </c>
      <c r="H901" s="119">
        <v>4.1500000000000004</v>
      </c>
      <c r="I901" s="119">
        <v>461555</v>
      </c>
      <c r="J901" s="119">
        <v>1879042.95</v>
      </c>
      <c r="K901" s="121">
        <v>43158</v>
      </c>
      <c r="L901" s="119">
        <v>402</v>
      </c>
      <c r="M901" s="119" t="s">
        <v>1431</v>
      </c>
    </row>
    <row r="902" spans="1:13">
      <c r="A902" s="119" t="s">
        <v>2391</v>
      </c>
      <c r="B902" s="119" t="s">
        <v>395</v>
      </c>
      <c r="C902" s="119">
        <v>41.65</v>
      </c>
      <c r="D902" s="119">
        <v>44</v>
      </c>
      <c r="E902" s="119">
        <v>40.9</v>
      </c>
      <c r="F902" s="119">
        <v>43</v>
      </c>
      <c r="G902" s="119">
        <v>43.45</v>
      </c>
      <c r="H902" s="119">
        <v>42.85</v>
      </c>
      <c r="I902" s="119">
        <v>12206</v>
      </c>
      <c r="J902" s="119">
        <v>514056.55</v>
      </c>
      <c r="K902" s="121">
        <v>43158</v>
      </c>
      <c r="L902" s="119">
        <v>117</v>
      </c>
      <c r="M902" s="119" t="s">
        <v>2392</v>
      </c>
    </row>
    <row r="903" spans="1:13">
      <c r="A903" s="119" t="s">
        <v>3224</v>
      </c>
      <c r="B903" s="119" t="s">
        <v>395</v>
      </c>
      <c r="C903" s="119">
        <v>35.299999999999997</v>
      </c>
      <c r="D903" s="119">
        <v>36.85</v>
      </c>
      <c r="E903" s="119">
        <v>34.700000000000003</v>
      </c>
      <c r="F903" s="119">
        <v>34.9</v>
      </c>
      <c r="G903" s="119">
        <v>34.700000000000003</v>
      </c>
      <c r="H903" s="119">
        <v>35.9</v>
      </c>
      <c r="I903" s="119">
        <v>8188</v>
      </c>
      <c r="J903" s="119">
        <v>291397.90000000002</v>
      </c>
      <c r="K903" s="121">
        <v>43158</v>
      </c>
      <c r="L903" s="119">
        <v>41</v>
      </c>
      <c r="M903" s="119" t="s">
        <v>3225</v>
      </c>
    </row>
    <row r="904" spans="1:13">
      <c r="A904" s="119" t="s">
        <v>1432</v>
      </c>
      <c r="B904" s="119" t="s">
        <v>395</v>
      </c>
      <c r="C904" s="119">
        <v>150.94999999999999</v>
      </c>
      <c r="D904" s="119">
        <v>151</v>
      </c>
      <c r="E904" s="119">
        <v>147.69999999999999</v>
      </c>
      <c r="F904" s="119">
        <v>149.4</v>
      </c>
      <c r="G904" s="119">
        <v>149.55000000000001</v>
      </c>
      <c r="H904" s="119">
        <v>150.4</v>
      </c>
      <c r="I904" s="119">
        <v>6175</v>
      </c>
      <c r="J904" s="119">
        <v>919570.7</v>
      </c>
      <c r="K904" s="121">
        <v>43158</v>
      </c>
      <c r="L904" s="119">
        <v>96</v>
      </c>
      <c r="M904" s="119" t="s">
        <v>1433</v>
      </c>
    </row>
    <row r="905" spans="1:13">
      <c r="A905" s="119" t="s">
        <v>1434</v>
      </c>
      <c r="B905" s="119" t="s">
        <v>395</v>
      </c>
      <c r="C905" s="119">
        <v>88.9</v>
      </c>
      <c r="D905" s="119">
        <v>89.85</v>
      </c>
      <c r="E905" s="119">
        <v>88.55</v>
      </c>
      <c r="F905" s="119">
        <v>88.8</v>
      </c>
      <c r="G905" s="119">
        <v>88.7</v>
      </c>
      <c r="H905" s="119">
        <v>88.85</v>
      </c>
      <c r="I905" s="119">
        <v>15987</v>
      </c>
      <c r="J905" s="119">
        <v>1426114.15</v>
      </c>
      <c r="K905" s="121">
        <v>43158</v>
      </c>
      <c r="L905" s="119">
        <v>205</v>
      </c>
      <c r="M905" s="119" t="s">
        <v>1435</v>
      </c>
    </row>
    <row r="906" spans="1:13">
      <c r="A906" s="119" t="s">
        <v>1436</v>
      </c>
      <c r="B906" s="119" t="s">
        <v>395</v>
      </c>
      <c r="C906" s="119">
        <v>64.7</v>
      </c>
      <c r="D906" s="119">
        <v>65.5</v>
      </c>
      <c r="E906" s="119">
        <v>63</v>
      </c>
      <c r="F906" s="119">
        <v>63.55</v>
      </c>
      <c r="G906" s="119">
        <v>64.2</v>
      </c>
      <c r="H906" s="119">
        <v>65.05</v>
      </c>
      <c r="I906" s="119">
        <v>14695</v>
      </c>
      <c r="J906" s="119">
        <v>939510</v>
      </c>
      <c r="K906" s="121">
        <v>43158</v>
      </c>
      <c r="L906" s="119">
        <v>206</v>
      </c>
      <c r="M906" s="119" t="s">
        <v>1437</v>
      </c>
    </row>
    <row r="907" spans="1:13">
      <c r="A907" s="119" t="s">
        <v>1438</v>
      </c>
      <c r="B907" s="119" t="s">
        <v>395</v>
      </c>
      <c r="C907" s="119">
        <v>107.1</v>
      </c>
      <c r="D907" s="119">
        <v>108.25</v>
      </c>
      <c r="E907" s="119">
        <v>105.7</v>
      </c>
      <c r="F907" s="119">
        <v>106</v>
      </c>
      <c r="G907" s="119">
        <v>106</v>
      </c>
      <c r="H907" s="119">
        <v>106.55</v>
      </c>
      <c r="I907" s="119">
        <v>13344</v>
      </c>
      <c r="J907" s="119">
        <v>1422694.6</v>
      </c>
      <c r="K907" s="121">
        <v>43158</v>
      </c>
      <c r="L907" s="119">
        <v>144</v>
      </c>
      <c r="M907" s="119" t="s">
        <v>1439</v>
      </c>
    </row>
    <row r="908" spans="1:13">
      <c r="A908" s="119" t="s">
        <v>384</v>
      </c>
      <c r="B908" s="119" t="s">
        <v>395</v>
      </c>
      <c r="C908" s="119">
        <v>779.75</v>
      </c>
      <c r="D908" s="119">
        <v>781.85</v>
      </c>
      <c r="E908" s="119">
        <v>768.3</v>
      </c>
      <c r="F908" s="119">
        <v>770.05</v>
      </c>
      <c r="G908" s="119">
        <v>770</v>
      </c>
      <c r="H908" s="119">
        <v>772.85</v>
      </c>
      <c r="I908" s="119">
        <v>220135</v>
      </c>
      <c r="J908" s="119">
        <v>169851163.30000001</v>
      </c>
      <c r="K908" s="121">
        <v>43158</v>
      </c>
      <c r="L908" s="119">
        <v>14986</v>
      </c>
      <c r="M908" s="119" t="s">
        <v>1440</v>
      </c>
    </row>
    <row r="909" spans="1:13">
      <c r="A909" s="119" t="s">
        <v>1441</v>
      </c>
      <c r="B909" s="119" t="s">
        <v>395</v>
      </c>
      <c r="C909" s="119">
        <v>485.2</v>
      </c>
      <c r="D909" s="119">
        <v>488.5</v>
      </c>
      <c r="E909" s="119">
        <v>473.95</v>
      </c>
      <c r="F909" s="119">
        <v>476.4</v>
      </c>
      <c r="G909" s="119">
        <v>475</v>
      </c>
      <c r="H909" s="119">
        <v>487.25</v>
      </c>
      <c r="I909" s="119">
        <v>49011</v>
      </c>
      <c r="J909" s="119">
        <v>23516751.600000001</v>
      </c>
      <c r="K909" s="121">
        <v>43158</v>
      </c>
      <c r="L909" s="119">
        <v>1445</v>
      </c>
      <c r="M909" s="119" t="s">
        <v>1442</v>
      </c>
    </row>
    <row r="910" spans="1:13">
      <c r="A910" s="119" t="s">
        <v>1443</v>
      </c>
      <c r="B910" s="119" t="s">
        <v>395</v>
      </c>
      <c r="C910" s="119">
        <v>68.5</v>
      </c>
      <c r="D910" s="119">
        <v>69.400000000000006</v>
      </c>
      <c r="E910" s="119">
        <v>68.05</v>
      </c>
      <c r="F910" s="119">
        <v>68.25</v>
      </c>
      <c r="G910" s="119">
        <v>68.2</v>
      </c>
      <c r="H910" s="119">
        <v>67.75</v>
      </c>
      <c r="I910" s="119">
        <v>5017423</v>
      </c>
      <c r="J910" s="119">
        <v>343880272.64999998</v>
      </c>
      <c r="K910" s="121">
        <v>43158</v>
      </c>
      <c r="L910" s="119">
        <v>22776</v>
      </c>
      <c r="M910" s="119" t="s">
        <v>1444</v>
      </c>
    </row>
    <row r="911" spans="1:13">
      <c r="A911" s="119" t="s">
        <v>2670</v>
      </c>
      <c r="B911" s="119" t="s">
        <v>395</v>
      </c>
      <c r="C911" s="119">
        <v>36.85</v>
      </c>
      <c r="D911" s="119">
        <v>38.200000000000003</v>
      </c>
      <c r="E911" s="119">
        <v>35.5</v>
      </c>
      <c r="F911" s="119">
        <v>37.799999999999997</v>
      </c>
      <c r="G911" s="119">
        <v>37.950000000000003</v>
      </c>
      <c r="H911" s="119">
        <v>36.799999999999997</v>
      </c>
      <c r="I911" s="119">
        <v>56662</v>
      </c>
      <c r="J911" s="119">
        <v>2094256.8</v>
      </c>
      <c r="K911" s="121">
        <v>43158</v>
      </c>
      <c r="L911" s="119">
        <v>241</v>
      </c>
      <c r="M911" s="119" t="s">
        <v>2671</v>
      </c>
    </row>
    <row r="912" spans="1:13">
      <c r="A912" s="119" t="s">
        <v>1445</v>
      </c>
      <c r="B912" s="119" t="s">
        <v>395</v>
      </c>
      <c r="C912" s="119">
        <v>1241</v>
      </c>
      <c r="D912" s="119">
        <v>1259.5</v>
      </c>
      <c r="E912" s="119">
        <v>1239.05</v>
      </c>
      <c r="F912" s="119">
        <v>1252.45</v>
      </c>
      <c r="G912" s="119">
        <v>1243</v>
      </c>
      <c r="H912" s="119">
        <v>1234.5999999999999</v>
      </c>
      <c r="I912" s="119">
        <v>139419</v>
      </c>
      <c r="J912" s="119">
        <v>174661342.34999999</v>
      </c>
      <c r="K912" s="121">
        <v>43158</v>
      </c>
      <c r="L912" s="119">
        <v>3437</v>
      </c>
      <c r="M912" s="119" t="s">
        <v>1446</v>
      </c>
    </row>
    <row r="913" spans="1:13">
      <c r="A913" s="119" t="s">
        <v>1447</v>
      </c>
      <c r="B913" s="119" t="s">
        <v>395</v>
      </c>
      <c r="C913" s="119">
        <v>809.9</v>
      </c>
      <c r="D913" s="119">
        <v>840</v>
      </c>
      <c r="E913" s="119">
        <v>808</v>
      </c>
      <c r="F913" s="119">
        <v>811.45</v>
      </c>
      <c r="G913" s="119">
        <v>810</v>
      </c>
      <c r="H913" s="119">
        <v>805.5</v>
      </c>
      <c r="I913" s="119">
        <v>97367</v>
      </c>
      <c r="J913" s="119">
        <v>79760313.549999997</v>
      </c>
      <c r="K913" s="121">
        <v>43158</v>
      </c>
      <c r="L913" s="119">
        <v>5268</v>
      </c>
      <c r="M913" s="119" t="s">
        <v>2572</v>
      </c>
    </row>
    <row r="914" spans="1:13">
      <c r="A914" s="119" t="s">
        <v>1448</v>
      </c>
      <c r="B914" s="119" t="s">
        <v>395</v>
      </c>
      <c r="C914" s="119">
        <v>172</v>
      </c>
      <c r="D914" s="119">
        <v>173.5</v>
      </c>
      <c r="E914" s="119">
        <v>169</v>
      </c>
      <c r="F914" s="119">
        <v>169.55</v>
      </c>
      <c r="G914" s="119">
        <v>169.85</v>
      </c>
      <c r="H914" s="119">
        <v>169.75</v>
      </c>
      <c r="I914" s="119">
        <v>182267</v>
      </c>
      <c r="J914" s="119">
        <v>31166721.899999999</v>
      </c>
      <c r="K914" s="121">
        <v>43158</v>
      </c>
      <c r="L914" s="119">
        <v>3623</v>
      </c>
      <c r="M914" s="119" t="s">
        <v>1449</v>
      </c>
    </row>
    <row r="915" spans="1:13">
      <c r="A915" s="119" t="s">
        <v>1450</v>
      </c>
      <c r="B915" s="119" t="s">
        <v>395</v>
      </c>
      <c r="C915" s="119">
        <v>141.69999999999999</v>
      </c>
      <c r="D915" s="119">
        <v>144</v>
      </c>
      <c r="E915" s="119">
        <v>137</v>
      </c>
      <c r="F915" s="119">
        <v>137.85</v>
      </c>
      <c r="G915" s="119">
        <v>137.25</v>
      </c>
      <c r="H915" s="119">
        <v>141.6</v>
      </c>
      <c r="I915" s="119">
        <v>115443</v>
      </c>
      <c r="J915" s="119">
        <v>15989810</v>
      </c>
      <c r="K915" s="121">
        <v>43158</v>
      </c>
      <c r="L915" s="119">
        <v>2492</v>
      </c>
      <c r="M915" s="119" t="s">
        <v>1451</v>
      </c>
    </row>
    <row r="916" spans="1:13">
      <c r="A916" s="119" t="s">
        <v>377</v>
      </c>
      <c r="B916" s="119" t="s">
        <v>395</v>
      </c>
      <c r="C916" s="119">
        <v>203</v>
      </c>
      <c r="D916" s="119">
        <v>203</v>
      </c>
      <c r="E916" s="119">
        <v>197.5</v>
      </c>
      <c r="F916" s="119">
        <v>198.75</v>
      </c>
      <c r="G916" s="119">
        <v>198.95</v>
      </c>
      <c r="H916" s="119">
        <v>201.5</v>
      </c>
      <c r="I916" s="119">
        <v>1347129</v>
      </c>
      <c r="J916" s="119">
        <v>269312900.60000002</v>
      </c>
      <c r="K916" s="121">
        <v>43158</v>
      </c>
      <c r="L916" s="119">
        <v>14667</v>
      </c>
      <c r="M916" s="119" t="s">
        <v>1452</v>
      </c>
    </row>
    <row r="917" spans="1:13">
      <c r="A917" s="119" t="s">
        <v>2511</v>
      </c>
      <c r="B917" s="119" t="s">
        <v>395</v>
      </c>
      <c r="C917" s="119">
        <v>1730</v>
      </c>
      <c r="D917" s="119">
        <v>1768</v>
      </c>
      <c r="E917" s="119">
        <v>1691</v>
      </c>
      <c r="F917" s="119">
        <v>1694.4</v>
      </c>
      <c r="G917" s="119">
        <v>1691</v>
      </c>
      <c r="H917" s="119">
        <v>1747.55</v>
      </c>
      <c r="I917" s="119">
        <v>256</v>
      </c>
      <c r="J917" s="119">
        <v>440133.05</v>
      </c>
      <c r="K917" s="121">
        <v>43158</v>
      </c>
      <c r="L917" s="119">
        <v>42</v>
      </c>
      <c r="M917" s="119" t="s">
        <v>2921</v>
      </c>
    </row>
    <row r="918" spans="1:13">
      <c r="A918" s="119" t="s">
        <v>1453</v>
      </c>
      <c r="B918" s="119" t="s">
        <v>395</v>
      </c>
      <c r="C918" s="119">
        <v>154</v>
      </c>
      <c r="D918" s="119">
        <v>155.69999999999999</v>
      </c>
      <c r="E918" s="119">
        <v>150</v>
      </c>
      <c r="F918" s="119">
        <v>154.75</v>
      </c>
      <c r="G918" s="119">
        <v>154.5</v>
      </c>
      <c r="H918" s="119">
        <v>151.94999999999999</v>
      </c>
      <c r="I918" s="119">
        <v>315477</v>
      </c>
      <c r="J918" s="119">
        <v>48234382.450000003</v>
      </c>
      <c r="K918" s="121">
        <v>43158</v>
      </c>
      <c r="L918" s="119">
        <v>2006</v>
      </c>
      <c r="M918" s="119" t="s">
        <v>1454</v>
      </c>
    </row>
    <row r="919" spans="1:13">
      <c r="A919" s="119" t="s">
        <v>243</v>
      </c>
      <c r="B919" s="119" t="s">
        <v>395</v>
      </c>
      <c r="C919" s="119">
        <v>127.2</v>
      </c>
      <c r="D919" s="119">
        <v>131.19999999999999</v>
      </c>
      <c r="E919" s="119">
        <v>126.65</v>
      </c>
      <c r="F919" s="119">
        <v>130.35</v>
      </c>
      <c r="G919" s="119">
        <v>130.85</v>
      </c>
      <c r="H919" s="119">
        <v>126.05</v>
      </c>
      <c r="I919" s="119">
        <v>11885722</v>
      </c>
      <c r="J919" s="119">
        <v>1541082341.8</v>
      </c>
      <c r="K919" s="121">
        <v>43158</v>
      </c>
      <c r="L919" s="119">
        <v>60655</v>
      </c>
      <c r="M919" s="119" t="s">
        <v>1455</v>
      </c>
    </row>
    <row r="920" spans="1:13">
      <c r="A920" s="119" t="s">
        <v>1456</v>
      </c>
      <c r="B920" s="119" t="s">
        <v>395</v>
      </c>
      <c r="C920" s="119">
        <v>230</v>
      </c>
      <c r="D920" s="119">
        <v>236</v>
      </c>
      <c r="E920" s="119">
        <v>229.2</v>
      </c>
      <c r="F920" s="119">
        <v>231.1</v>
      </c>
      <c r="G920" s="119">
        <v>231</v>
      </c>
      <c r="H920" s="119">
        <v>229.65</v>
      </c>
      <c r="I920" s="119">
        <v>27906</v>
      </c>
      <c r="J920" s="119">
        <v>6493941.3499999996</v>
      </c>
      <c r="K920" s="121">
        <v>43158</v>
      </c>
      <c r="L920" s="119">
        <v>648</v>
      </c>
      <c r="M920" s="119" t="s">
        <v>1457</v>
      </c>
    </row>
    <row r="921" spans="1:13">
      <c r="A921" s="119" t="s">
        <v>2464</v>
      </c>
      <c r="B921" s="119" t="s">
        <v>395</v>
      </c>
      <c r="C921" s="119">
        <v>1560</v>
      </c>
      <c r="D921" s="119">
        <v>1610</v>
      </c>
      <c r="E921" s="119">
        <v>1519.7</v>
      </c>
      <c r="F921" s="119">
        <v>1521.4</v>
      </c>
      <c r="G921" s="119">
        <v>1519.7</v>
      </c>
      <c r="H921" s="119">
        <v>1599.65</v>
      </c>
      <c r="I921" s="119">
        <v>599</v>
      </c>
      <c r="J921" s="119">
        <v>923040.4</v>
      </c>
      <c r="K921" s="121">
        <v>43158</v>
      </c>
      <c r="L921" s="119">
        <v>133</v>
      </c>
      <c r="M921" s="119" t="s">
        <v>2465</v>
      </c>
    </row>
    <row r="922" spans="1:13">
      <c r="A922" s="119" t="s">
        <v>386</v>
      </c>
      <c r="B922" s="119" t="s">
        <v>395</v>
      </c>
      <c r="C922" s="119">
        <v>144.35</v>
      </c>
      <c r="D922" s="119">
        <v>145</v>
      </c>
      <c r="E922" s="119">
        <v>141.85</v>
      </c>
      <c r="F922" s="119">
        <v>142.05000000000001</v>
      </c>
      <c r="G922" s="119">
        <v>142.5</v>
      </c>
      <c r="H922" s="119">
        <v>144.30000000000001</v>
      </c>
      <c r="I922" s="119">
        <v>39705</v>
      </c>
      <c r="J922" s="119">
        <v>5664424.2000000002</v>
      </c>
      <c r="K922" s="121">
        <v>43158</v>
      </c>
      <c r="L922" s="119">
        <v>662</v>
      </c>
      <c r="M922" s="119" t="s">
        <v>1458</v>
      </c>
    </row>
    <row r="923" spans="1:13">
      <c r="A923" s="119" t="s">
        <v>2873</v>
      </c>
      <c r="B923" s="119" t="s">
        <v>395</v>
      </c>
      <c r="C923" s="119">
        <v>43.3</v>
      </c>
      <c r="D923" s="119">
        <v>43.5</v>
      </c>
      <c r="E923" s="119">
        <v>41.5</v>
      </c>
      <c r="F923" s="119">
        <v>42.15</v>
      </c>
      <c r="G923" s="119">
        <v>42.6</v>
      </c>
      <c r="H923" s="119">
        <v>43.55</v>
      </c>
      <c r="I923" s="119">
        <v>15822</v>
      </c>
      <c r="J923" s="119">
        <v>673625.3</v>
      </c>
      <c r="K923" s="121">
        <v>43158</v>
      </c>
      <c r="L923" s="119">
        <v>178</v>
      </c>
      <c r="M923" s="119" t="s">
        <v>2874</v>
      </c>
    </row>
    <row r="924" spans="1:13">
      <c r="A924" s="119" t="s">
        <v>2427</v>
      </c>
      <c r="B924" s="119" t="s">
        <v>395</v>
      </c>
      <c r="C924" s="119">
        <v>26</v>
      </c>
      <c r="D924" s="119">
        <v>26</v>
      </c>
      <c r="E924" s="119">
        <v>25.2</v>
      </c>
      <c r="F924" s="119">
        <v>25.35</v>
      </c>
      <c r="G924" s="119">
        <v>25.25</v>
      </c>
      <c r="H924" s="119">
        <v>25.7</v>
      </c>
      <c r="I924" s="119">
        <v>30253</v>
      </c>
      <c r="J924" s="119">
        <v>770933.25</v>
      </c>
      <c r="K924" s="121">
        <v>43158</v>
      </c>
      <c r="L924" s="119">
        <v>171</v>
      </c>
      <c r="M924" s="119" t="s">
        <v>2428</v>
      </c>
    </row>
    <row r="925" spans="1:13">
      <c r="A925" s="119" t="s">
        <v>1459</v>
      </c>
      <c r="B925" s="119" t="s">
        <v>395</v>
      </c>
      <c r="C925" s="119">
        <v>32.200000000000003</v>
      </c>
      <c r="D925" s="119">
        <v>32.200000000000003</v>
      </c>
      <c r="E925" s="119">
        <v>31.1</v>
      </c>
      <c r="F925" s="119">
        <v>31.3</v>
      </c>
      <c r="G925" s="119">
        <v>31.2</v>
      </c>
      <c r="H925" s="119">
        <v>31.9</v>
      </c>
      <c r="I925" s="119">
        <v>173827</v>
      </c>
      <c r="J925" s="119">
        <v>5476089.0499999998</v>
      </c>
      <c r="K925" s="121">
        <v>43158</v>
      </c>
      <c r="L925" s="119">
        <v>1190</v>
      </c>
      <c r="M925" s="119" t="s">
        <v>1460</v>
      </c>
    </row>
    <row r="926" spans="1:13">
      <c r="A926" s="119" t="s">
        <v>1461</v>
      </c>
      <c r="B926" s="119" t="s">
        <v>395</v>
      </c>
      <c r="C926" s="119">
        <v>83.6</v>
      </c>
      <c r="D926" s="119">
        <v>83.95</v>
      </c>
      <c r="E926" s="119">
        <v>82.25</v>
      </c>
      <c r="F926" s="119">
        <v>82.7</v>
      </c>
      <c r="G926" s="119">
        <v>82.95</v>
      </c>
      <c r="H926" s="119">
        <v>82.95</v>
      </c>
      <c r="I926" s="119">
        <v>26257</v>
      </c>
      <c r="J926" s="119">
        <v>2181770.25</v>
      </c>
      <c r="K926" s="121">
        <v>43158</v>
      </c>
      <c r="L926" s="119">
        <v>311</v>
      </c>
      <c r="M926" s="119" t="s">
        <v>1462</v>
      </c>
    </row>
    <row r="927" spans="1:13">
      <c r="A927" s="119" t="s">
        <v>2875</v>
      </c>
      <c r="B927" s="119" t="s">
        <v>395</v>
      </c>
      <c r="C927" s="119">
        <v>177.95</v>
      </c>
      <c r="D927" s="119">
        <v>189.35</v>
      </c>
      <c r="E927" s="119">
        <v>177.65</v>
      </c>
      <c r="F927" s="119">
        <v>180.1</v>
      </c>
      <c r="G927" s="119">
        <v>179.9</v>
      </c>
      <c r="H927" s="119">
        <v>175.8</v>
      </c>
      <c r="I927" s="119">
        <v>1788489</v>
      </c>
      <c r="J927" s="119">
        <v>328053870.89999998</v>
      </c>
      <c r="K927" s="121">
        <v>43158</v>
      </c>
      <c r="L927" s="119">
        <v>21648</v>
      </c>
      <c r="M927" s="119" t="s">
        <v>2876</v>
      </c>
    </row>
    <row r="928" spans="1:13">
      <c r="A928" s="119" t="s">
        <v>1463</v>
      </c>
      <c r="B928" s="119" t="s">
        <v>395</v>
      </c>
      <c r="C928" s="119">
        <v>600.95000000000005</v>
      </c>
      <c r="D928" s="119">
        <v>601</v>
      </c>
      <c r="E928" s="119">
        <v>586</v>
      </c>
      <c r="F928" s="119">
        <v>592.65</v>
      </c>
      <c r="G928" s="119">
        <v>590.75</v>
      </c>
      <c r="H928" s="119">
        <v>595.15</v>
      </c>
      <c r="I928" s="119">
        <v>20143</v>
      </c>
      <c r="J928" s="119">
        <v>11992459.9</v>
      </c>
      <c r="K928" s="121">
        <v>43158</v>
      </c>
      <c r="L928" s="119">
        <v>2138</v>
      </c>
      <c r="M928" s="119" t="s">
        <v>2713</v>
      </c>
    </row>
    <row r="929" spans="1:13">
      <c r="A929" s="119" t="s">
        <v>1464</v>
      </c>
      <c r="B929" s="119" t="s">
        <v>395</v>
      </c>
      <c r="C929" s="119">
        <v>7644</v>
      </c>
      <c r="D929" s="119">
        <v>7794</v>
      </c>
      <c r="E929" s="119">
        <v>7620</v>
      </c>
      <c r="F929" s="119">
        <v>7759.95</v>
      </c>
      <c r="G929" s="119">
        <v>7760.95</v>
      </c>
      <c r="H929" s="119">
        <v>7625.25</v>
      </c>
      <c r="I929" s="119">
        <v>69883</v>
      </c>
      <c r="J929" s="119">
        <v>541696783.29999995</v>
      </c>
      <c r="K929" s="121">
        <v>43158</v>
      </c>
      <c r="L929" s="119">
        <v>8153</v>
      </c>
      <c r="M929" s="119" t="s">
        <v>1465</v>
      </c>
    </row>
    <row r="930" spans="1:13">
      <c r="A930" s="119" t="s">
        <v>1466</v>
      </c>
      <c r="B930" s="119" t="s">
        <v>395</v>
      </c>
      <c r="C930" s="119">
        <v>51</v>
      </c>
      <c r="D930" s="119">
        <v>51.7</v>
      </c>
      <c r="E930" s="119">
        <v>49.65</v>
      </c>
      <c r="F930" s="119">
        <v>49.9</v>
      </c>
      <c r="G930" s="119">
        <v>49.9</v>
      </c>
      <c r="H930" s="119">
        <v>50.95</v>
      </c>
      <c r="I930" s="119">
        <v>868040</v>
      </c>
      <c r="J930" s="119">
        <v>43885619.399999999</v>
      </c>
      <c r="K930" s="121">
        <v>43158</v>
      </c>
      <c r="L930" s="119">
        <v>3132</v>
      </c>
      <c r="M930" s="119" t="s">
        <v>1467</v>
      </c>
    </row>
    <row r="931" spans="1:13">
      <c r="A931" s="119" t="s">
        <v>1468</v>
      </c>
      <c r="B931" s="119" t="s">
        <v>395</v>
      </c>
      <c r="C931" s="119">
        <v>714</v>
      </c>
      <c r="D931" s="119">
        <v>721</v>
      </c>
      <c r="E931" s="119">
        <v>701</v>
      </c>
      <c r="F931" s="119">
        <v>719.1</v>
      </c>
      <c r="G931" s="119">
        <v>720.6</v>
      </c>
      <c r="H931" s="119">
        <v>709.6</v>
      </c>
      <c r="I931" s="119">
        <v>9680</v>
      </c>
      <c r="J931" s="119">
        <v>6905521.4500000002</v>
      </c>
      <c r="K931" s="121">
        <v>43158</v>
      </c>
      <c r="L931" s="119">
        <v>301</v>
      </c>
      <c r="M931" s="119" t="s">
        <v>1469</v>
      </c>
    </row>
    <row r="932" spans="1:13">
      <c r="A932" s="119" t="s">
        <v>2977</v>
      </c>
      <c r="B932" s="119" t="s">
        <v>395</v>
      </c>
      <c r="C932" s="119">
        <v>245.9</v>
      </c>
      <c r="D932" s="119">
        <v>248</v>
      </c>
      <c r="E932" s="119">
        <v>241</v>
      </c>
      <c r="F932" s="119">
        <v>244.5</v>
      </c>
      <c r="G932" s="119">
        <v>244.4</v>
      </c>
      <c r="H932" s="119">
        <v>239.05</v>
      </c>
      <c r="I932" s="119">
        <v>196307</v>
      </c>
      <c r="J932" s="119">
        <v>47916319.399999999</v>
      </c>
      <c r="K932" s="121">
        <v>43158</v>
      </c>
      <c r="L932" s="119">
        <v>4479</v>
      </c>
      <c r="M932" s="119" t="s">
        <v>2980</v>
      </c>
    </row>
    <row r="933" spans="1:13">
      <c r="A933" s="119" t="s">
        <v>3226</v>
      </c>
      <c r="B933" s="119" t="s">
        <v>395</v>
      </c>
      <c r="C933" s="119">
        <v>17.2</v>
      </c>
      <c r="D933" s="119">
        <v>17.399999999999999</v>
      </c>
      <c r="E933" s="119">
        <v>16.7</v>
      </c>
      <c r="F933" s="119">
        <v>17</v>
      </c>
      <c r="G933" s="119">
        <v>16.899999999999999</v>
      </c>
      <c r="H933" s="119">
        <v>16.8</v>
      </c>
      <c r="I933" s="119">
        <v>19190</v>
      </c>
      <c r="J933" s="119">
        <v>329364.3</v>
      </c>
      <c r="K933" s="121">
        <v>43158</v>
      </c>
      <c r="L933" s="119">
        <v>27</v>
      </c>
      <c r="M933" s="119" t="s">
        <v>3227</v>
      </c>
    </row>
    <row r="934" spans="1:13">
      <c r="A934" s="119" t="s">
        <v>1471</v>
      </c>
      <c r="B934" s="119" t="s">
        <v>395</v>
      </c>
      <c r="C934" s="119">
        <v>62.35</v>
      </c>
      <c r="D934" s="119">
        <v>62.4</v>
      </c>
      <c r="E934" s="119">
        <v>61.5</v>
      </c>
      <c r="F934" s="119">
        <v>61.7</v>
      </c>
      <c r="G934" s="119">
        <v>61.65</v>
      </c>
      <c r="H934" s="119">
        <v>61.95</v>
      </c>
      <c r="I934" s="119">
        <v>317337</v>
      </c>
      <c r="J934" s="119">
        <v>19651921.449999999</v>
      </c>
      <c r="K934" s="121">
        <v>43158</v>
      </c>
      <c r="L934" s="119">
        <v>2088</v>
      </c>
      <c r="M934" s="119" t="s">
        <v>1472</v>
      </c>
    </row>
    <row r="935" spans="1:13">
      <c r="A935" s="119" t="s">
        <v>1473</v>
      </c>
      <c r="B935" s="119" t="s">
        <v>395</v>
      </c>
      <c r="C935" s="119">
        <v>310</v>
      </c>
      <c r="D935" s="119">
        <v>313.45</v>
      </c>
      <c r="E935" s="119">
        <v>298.3</v>
      </c>
      <c r="F935" s="119">
        <v>300</v>
      </c>
      <c r="G935" s="119">
        <v>299</v>
      </c>
      <c r="H935" s="119">
        <v>309.8</v>
      </c>
      <c r="I935" s="119">
        <v>1171501</v>
      </c>
      <c r="J935" s="119">
        <v>351615837.44999999</v>
      </c>
      <c r="K935" s="121">
        <v>43158</v>
      </c>
      <c r="L935" s="119">
        <v>1082</v>
      </c>
      <c r="M935" s="119" t="s">
        <v>1474</v>
      </c>
    </row>
    <row r="936" spans="1:13">
      <c r="A936" s="119" t="s">
        <v>120</v>
      </c>
      <c r="B936" s="119" t="s">
        <v>395</v>
      </c>
      <c r="C936" s="119">
        <v>27.95</v>
      </c>
      <c r="D936" s="119">
        <v>28.05</v>
      </c>
      <c r="E936" s="119">
        <v>27.6</v>
      </c>
      <c r="F936" s="119">
        <v>27.7</v>
      </c>
      <c r="G936" s="119">
        <v>27.8</v>
      </c>
      <c r="H936" s="119">
        <v>27.95</v>
      </c>
      <c r="I936" s="119">
        <v>3536611</v>
      </c>
      <c r="J936" s="119">
        <v>98096114.049999997</v>
      </c>
      <c r="K936" s="121">
        <v>43158</v>
      </c>
      <c r="L936" s="119">
        <v>5674</v>
      </c>
      <c r="M936" s="119" t="s">
        <v>1475</v>
      </c>
    </row>
    <row r="937" spans="1:13">
      <c r="A937" s="119" t="s">
        <v>2829</v>
      </c>
      <c r="B937" s="119" t="s">
        <v>395</v>
      </c>
      <c r="C937" s="119">
        <v>715</v>
      </c>
      <c r="D937" s="119">
        <v>721.65</v>
      </c>
      <c r="E937" s="119">
        <v>712.1</v>
      </c>
      <c r="F937" s="119">
        <v>716.7</v>
      </c>
      <c r="G937" s="119">
        <v>717.2</v>
      </c>
      <c r="H937" s="119">
        <v>712.9</v>
      </c>
      <c r="I937" s="119">
        <v>18296</v>
      </c>
      <c r="J937" s="119">
        <v>13115676.5</v>
      </c>
      <c r="K937" s="121">
        <v>43158</v>
      </c>
      <c r="L937" s="119">
        <v>1142</v>
      </c>
      <c r="M937" s="119" t="s">
        <v>2830</v>
      </c>
    </row>
    <row r="938" spans="1:13">
      <c r="A938" s="119" t="s">
        <v>1476</v>
      </c>
      <c r="B938" s="119" t="s">
        <v>395</v>
      </c>
      <c r="C938" s="119">
        <v>25.35</v>
      </c>
      <c r="D938" s="119">
        <v>26.15</v>
      </c>
      <c r="E938" s="119">
        <v>24.1</v>
      </c>
      <c r="F938" s="119">
        <v>24.8</v>
      </c>
      <c r="G938" s="119">
        <v>24.45</v>
      </c>
      <c r="H938" s="119">
        <v>24.95</v>
      </c>
      <c r="I938" s="119">
        <v>9951</v>
      </c>
      <c r="J938" s="119">
        <v>251364.55</v>
      </c>
      <c r="K938" s="121">
        <v>43158</v>
      </c>
      <c r="L938" s="119">
        <v>111</v>
      </c>
      <c r="M938" s="119" t="s">
        <v>1477</v>
      </c>
    </row>
    <row r="939" spans="1:13">
      <c r="A939" s="119" t="s">
        <v>2210</v>
      </c>
      <c r="B939" s="119" t="s">
        <v>395</v>
      </c>
      <c r="C939" s="119">
        <v>115.06</v>
      </c>
      <c r="D939" s="119">
        <v>115.06</v>
      </c>
      <c r="E939" s="119">
        <v>114.32</v>
      </c>
      <c r="F939" s="119">
        <v>114.41</v>
      </c>
      <c r="G939" s="119">
        <v>114.42</v>
      </c>
      <c r="H939" s="119">
        <v>114.71</v>
      </c>
      <c r="I939" s="119">
        <v>3063</v>
      </c>
      <c r="J939" s="119">
        <v>350538.08</v>
      </c>
      <c r="K939" s="121">
        <v>43158</v>
      </c>
      <c r="L939" s="119">
        <v>16</v>
      </c>
      <c r="M939" s="119" t="s">
        <v>1035</v>
      </c>
    </row>
    <row r="940" spans="1:13">
      <c r="A940" s="119" t="s">
        <v>1478</v>
      </c>
      <c r="B940" s="119" t="s">
        <v>395</v>
      </c>
      <c r="C940" s="119">
        <v>1095</v>
      </c>
      <c r="D940" s="119">
        <v>1098.99</v>
      </c>
      <c r="E940" s="119">
        <v>1088.31</v>
      </c>
      <c r="F940" s="119">
        <v>1089.94</v>
      </c>
      <c r="G940" s="119">
        <v>1088.6099999999999</v>
      </c>
      <c r="H940" s="119">
        <v>1093.56</v>
      </c>
      <c r="I940" s="119">
        <v>20524</v>
      </c>
      <c r="J940" s="119">
        <v>22413670.489999998</v>
      </c>
      <c r="K940" s="121">
        <v>43158</v>
      </c>
      <c r="L940" s="119">
        <v>733</v>
      </c>
      <c r="M940" s="119" t="s">
        <v>1479</v>
      </c>
    </row>
    <row r="941" spans="1:13">
      <c r="A941" s="119" t="s">
        <v>2211</v>
      </c>
      <c r="B941" s="119" t="s">
        <v>395</v>
      </c>
      <c r="C941" s="119">
        <v>108</v>
      </c>
      <c r="D941" s="119">
        <v>109.39</v>
      </c>
      <c r="E941" s="119">
        <v>100</v>
      </c>
      <c r="F941" s="119">
        <v>108.49</v>
      </c>
      <c r="G941" s="119">
        <v>108.74</v>
      </c>
      <c r="H941" s="119">
        <v>109</v>
      </c>
      <c r="I941" s="119">
        <v>20050</v>
      </c>
      <c r="J941" s="119">
        <v>2180560.64</v>
      </c>
      <c r="K941" s="121">
        <v>43158</v>
      </c>
      <c r="L941" s="119">
        <v>1636</v>
      </c>
      <c r="M941" s="119" t="s">
        <v>1088</v>
      </c>
    </row>
    <row r="942" spans="1:13">
      <c r="A942" s="119" t="s">
        <v>1480</v>
      </c>
      <c r="B942" s="119" t="s">
        <v>395</v>
      </c>
      <c r="C942" s="119">
        <v>93.25</v>
      </c>
      <c r="D942" s="119">
        <v>95</v>
      </c>
      <c r="E942" s="119">
        <v>93.25</v>
      </c>
      <c r="F942" s="119">
        <v>94.4</v>
      </c>
      <c r="G942" s="119">
        <v>94.4</v>
      </c>
      <c r="H942" s="119">
        <v>92.9</v>
      </c>
      <c r="I942" s="119">
        <v>728873</v>
      </c>
      <c r="J942" s="119">
        <v>68889575.200000003</v>
      </c>
      <c r="K942" s="121">
        <v>43158</v>
      </c>
      <c r="L942" s="119">
        <v>5874</v>
      </c>
      <c r="M942" s="119" t="s">
        <v>1481</v>
      </c>
    </row>
    <row r="943" spans="1:13">
      <c r="A943" s="119" t="s">
        <v>1482</v>
      </c>
      <c r="B943" s="119" t="s">
        <v>395</v>
      </c>
      <c r="C943" s="119">
        <v>830.9</v>
      </c>
      <c r="D943" s="119">
        <v>846.4</v>
      </c>
      <c r="E943" s="119">
        <v>825</v>
      </c>
      <c r="F943" s="119">
        <v>832.8</v>
      </c>
      <c r="G943" s="119">
        <v>832.35</v>
      </c>
      <c r="H943" s="119">
        <v>830.3</v>
      </c>
      <c r="I943" s="119">
        <v>914441</v>
      </c>
      <c r="J943" s="119">
        <v>765903855.10000002</v>
      </c>
      <c r="K943" s="121">
        <v>43158</v>
      </c>
      <c r="L943" s="119">
        <v>23036</v>
      </c>
      <c r="M943" s="119" t="s">
        <v>1483</v>
      </c>
    </row>
    <row r="944" spans="1:13">
      <c r="A944" s="119" t="s">
        <v>1484</v>
      </c>
      <c r="B944" s="119" t="s">
        <v>395</v>
      </c>
      <c r="C944" s="119">
        <v>21.35</v>
      </c>
      <c r="D944" s="119">
        <v>21.75</v>
      </c>
      <c r="E944" s="119">
        <v>20.7</v>
      </c>
      <c r="F944" s="119">
        <v>20.85</v>
      </c>
      <c r="G944" s="119">
        <v>20.9</v>
      </c>
      <c r="H944" s="119">
        <v>21.35</v>
      </c>
      <c r="I944" s="119">
        <v>966357</v>
      </c>
      <c r="J944" s="119">
        <v>20438874.649999999</v>
      </c>
      <c r="K944" s="121">
        <v>43158</v>
      </c>
      <c r="L944" s="119">
        <v>1869</v>
      </c>
      <c r="M944" s="119" t="s">
        <v>1485</v>
      </c>
    </row>
    <row r="945" spans="1:13">
      <c r="A945" s="119" t="s">
        <v>1486</v>
      </c>
      <c r="B945" s="119" t="s">
        <v>395</v>
      </c>
      <c r="C945" s="119">
        <v>1700</v>
      </c>
      <c r="D945" s="119">
        <v>1705</v>
      </c>
      <c r="E945" s="119">
        <v>1681.55</v>
      </c>
      <c r="F945" s="119">
        <v>1692.45</v>
      </c>
      <c r="G945" s="119">
        <v>1695</v>
      </c>
      <c r="H945" s="119">
        <v>1694.5</v>
      </c>
      <c r="I945" s="119">
        <v>12693</v>
      </c>
      <c r="J945" s="119">
        <v>21541720.050000001</v>
      </c>
      <c r="K945" s="121">
        <v>43158</v>
      </c>
      <c r="L945" s="119">
        <v>1047</v>
      </c>
      <c r="M945" s="119" t="s">
        <v>1487</v>
      </c>
    </row>
    <row r="946" spans="1:13">
      <c r="A946" s="119" t="s">
        <v>1488</v>
      </c>
      <c r="B946" s="119" t="s">
        <v>395</v>
      </c>
      <c r="C946" s="119">
        <v>890.85</v>
      </c>
      <c r="D946" s="119">
        <v>890.85</v>
      </c>
      <c r="E946" s="119">
        <v>860</v>
      </c>
      <c r="F946" s="119">
        <v>863.7</v>
      </c>
      <c r="G946" s="119">
        <v>860</v>
      </c>
      <c r="H946" s="119">
        <v>870.95</v>
      </c>
      <c r="I946" s="119">
        <v>762</v>
      </c>
      <c r="J946" s="119">
        <v>660192.85</v>
      </c>
      <c r="K946" s="121">
        <v>43158</v>
      </c>
      <c r="L946" s="119">
        <v>108</v>
      </c>
      <c r="M946" s="119" t="s">
        <v>1489</v>
      </c>
    </row>
    <row r="947" spans="1:13">
      <c r="A947" s="119" t="s">
        <v>1490</v>
      </c>
      <c r="B947" s="119" t="s">
        <v>395</v>
      </c>
      <c r="C947" s="119">
        <v>121.4</v>
      </c>
      <c r="D947" s="119">
        <v>128.9</v>
      </c>
      <c r="E947" s="119">
        <v>121.15</v>
      </c>
      <c r="F947" s="119">
        <v>124.3</v>
      </c>
      <c r="G947" s="119">
        <v>124</v>
      </c>
      <c r="H947" s="119">
        <v>120.85</v>
      </c>
      <c r="I947" s="119">
        <v>634323</v>
      </c>
      <c r="J947" s="119">
        <v>79584991.25</v>
      </c>
      <c r="K947" s="121">
        <v>43158</v>
      </c>
      <c r="L947" s="119">
        <v>7681</v>
      </c>
      <c r="M947" s="119" t="s">
        <v>1491</v>
      </c>
    </row>
    <row r="948" spans="1:13">
      <c r="A948" s="119" t="s">
        <v>2877</v>
      </c>
      <c r="B948" s="119" t="s">
        <v>395</v>
      </c>
      <c r="C948" s="119">
        <v>6.05</v>
      </c>
      <c r="D948" s="119">
        <v>6.05</v>
      </c>
      <c r="E948" s="119">
        <v>5.85</v>
      </c>
      <c r="F948" s="119">
        <v>5.85</v>
      </c>
      <c r="G948" s="119">
        <v>5.95</v>
      </c>
      <c r="H948" s="119">
        <v>5.9</v>
      </c>
      <c r="I948" s="119">
        <v>404337</v>
      </c>
      <c r="J948" s="119">
        <v>2408743.4</v>
      </c>
      <c r="K948" s="121">
        <v>43158</v>
      </c>
      <c r="L948" s="119">
        <v>329</v>
      </c>
      <c r="M948" s="119" t="s">
        <v>2878</v>
      </c>
    </row>
    <row r="949" spans="1:13">
      <c r="A949" s="119" t="s">
        <v>1492</v>
      </c>
      <c r="B949" s="119" t="s">
        <v>395</v>
      </c>
      <c r="C949" s="119">
        <v>107.9</v>
      </c>
      <c r="D949" s="119">
        <v>108</v>
      </c>
      <c r="E949" s="119">
        <v>105.25</v>
      </c>
      <c r="F949" s="119">
        <v>105.85</v>
      </c>
      <c r="G949" s="119">
        <v>105.7</v>
      </c>
      <c r="H949" s="119">
        <v>106.75</v>
      </c>
      <c r="I949" s="119">
        <v>95897</v>
      </c>
      <c r="J949" s="119">
        <v>10195317.25</v>
      </c>
      <c r="K949" s="121">
        <v>43158</v>
      </c>
      <c r="L949" s="119">
        <v>1814</v>
      </c>
      <c r="M949" s="119" t="s">
        <v>1493</v>
      </c>
    </row>
    <row r="950" spans="1:13">
      <c r="A950" s="119" t="s">
        <v>3228</v>
      </c>
      <c r="B950" s="119" t="s">
        <v>395</v>
      </c>
      <c r="C950" s="119">
        <v>49</v>
      </c>
      <c r="D950" s="119">
        <v>51.75</v>
      </c>
      <c r="E950" s="119">
        <v>49</v>
      </c>
      <c r="F950" s="119">
        <v>50.3</v>
      </c>
      <c r="G950" s="119">
        <v>49.1</v>
      </c>
      <c r="H950" s="119">
        <v>50.9</v>
      </c>
      <c r="I950" s="119">
        <v>877</v>
      </c>
      <c r="J950" s="119">
        <v>43930.45</v>
      </c>
      <c r="K950" s="121">
        <v>43158</v>
      </c>
      <c r="L950" s="119">
        <v>14</v>
      </c>
      <c r="M950" s="119" t="s">
        <v>3229</v>
      </c>
    </row>
    <row r="951" spans="1:13">
      <c r="A951" s="119" t="s">
        <v>2220</v>
      </c>
      <c r="B951" s="119" t="s">
        <v>395</v>
      </c>
      <c r="C951" s="119">
        <v>100</v>
      </c>
      <c r="D951" s="119">
        <v>100.25</v>
      </c>
      <c r="E951" s="119">
        <v>98.1</v>
      </c>
      <c r="F951" s="119">
        <v>98.4</v>
      </c>
      <c r="G951" s="119">
        <v>98.5</v>
      </c>
      <c r="H951" s="119">
        <v>99.7</v>
      </c>
      <c r="I951" s="119">
        <v>214091</v>
      </c>
      <c r="J951" s="119">
        <v>21207430.850000001</v>
      </c>
      <c r="K951" s="121">
        <v>43158</v>
      </c>
      <c r="L951" s="119">
        <v>2657</v>
      </c>
      <c r="M951" s="119" t="s">
        <v>1470</v>
      </c>
    </row>
    <row r="952" spans="1:13">
      <c r="A952" s="119" t="s">
        <v>121</v>
      </c>
      <c r="B952" s="119" t="s">
        <v>395</v>
      </c>
      <c r="C952" s="119">
        <v>132.30000000000001</v>
      </c>
      <c r="D952" s="119">
        <v>132.80000000000001</v>
      </c>
      <c r="E952" s="119">
        <v>130.5</v>
      </c>
      <c r="F952" s="119">
        <v>131.1</v>
      </c>
      <c r="G952" s="119">
        <v>130.69999999999999</v>
      </c>
      <c r="H952" s="119">
        <v>131.85</v>
      </c>
      <c r="I952" s="119">
        <v>2128975</v>
      </c>
      <c r="J952" s="119">
        <v>280064297.35000002</v>
      </c>
      <c r="K952" s="121">
        <v>43158</v>
      </c>
      <c r="L952" s="119">
        <v>12039</v>
      </c>
      <c r="M952" s="119" t="s">
        <v>1494</v>
      </c>
    </row>
    <row r="953" spans="1:13">
      <c r="A953" s="119" t="s">
        <v>1495</v>
      </c>
      <c r="B953" s="119" t="s">
        <v>395</v>
      </c>
      <c r="C953" s="119">
        <v>188</v>
      </c>
      <c r="D953" s="119">
        <v>189.9</v>
      </c>
      <c r="E953" s="119">
        <v>185.2</v>
      </c>
      <c r="F953" s="119">
        <v>186</v>
      </c>
      <c r="G953" s="119">
        <v>185.4</v>
      </c>
      <c r="H953" s="119">
        <v>186.95</v>
      </c>
      <c r="I953" s="119">
        <v>366268</v>
      </c>
      <c r="J953" s="119">
        <v>68776443.900000006</v>
      </c>
      <c r="K953" s="121">
        <v>43158</v>
      </c>
      <c r="L953" s="119">
        <v>3904</v>
      </c>
      <c r="M953" s="119" t="s">
        <v>1496</v>
      </c>
    </row>
    <row r="954" spans="1:13">
      <c r="A954" s="119" t="s">
        <v>2879</v>
      </c>
      <c r="B954" s="119" t="s">
        <v>395</v>
      </c>
      <c r="C954" s="119">
        <v>13.15</v>
      </c>
      <c r="D954" s="119">
        <v>13.15</v>
      </c>
      <c r="E954" s="119">
        <v>12.85</v>
      </c>
      <c r="F954" s="119">
        <v>12.95</v>
      </c>
      <c r="G954" s="119">
        <v>13</v>
      </c>
      <c r="H954" s="119">
        <v>12.85</v>
      </c>
      <c r="I954" s="119">
        <v>60419</v>
      </c>
      <c r="J954" s="119">
        <v>780240.95</v>
      </c>
      <c r="K954" s="121">
        <v>43158</v>
      </c>
      <c r="L954" s="119">
        <v>215</v>
      </c>
      <c r="M954" s="119" t="s">
        <v>2880</v>
      </c>
    </row>
    <row r="955" spans="1:13">
      <c r="A955" s="119" t="s">
        <v>2453</v>
      </c>
      <c r="B955" s="119" t="s">
        <v>395</v>
      </c>
      <c r="C955" s="119">
        <v>448.35</v>
      </c>
      <c r="D955" s="119">
        <v>453.95</v>
      </c>
      <c r="E955" s="119">
        <v>440</v>
      </c>
      <c r="F955" s="119">
        <v>444.3</v>
      </c>
      <c r="G955" s="119">
        <v>448</v>
      </c>
      <c r="H955" s="119">
        <v>450.6</v>
      </c>
      <c r="I955" s="119">
        <v>13962</v>
      </c>
      <c r="J955" s="119">
        <v>6251806.4000000004</v>
      </c>
      <c r="K955" s="121">
        <v>43158</v>
      </c>
      <c r="L955" s="119">
        <v>934</v>
      </c>
      <c r="M955" s="119" t="s">
        <v>2454</v>
      </c>
    </row>
    <row r="956" spans="1:13">
      <c r="A956" s="119" t="s">
        <v>1497</v>
      </c>
      <c r="B956" s="119" t="s">
        <v>395</v>
      </c>
      <c r="C956" s="119">
        <v>163.4</v>
      </c>
      <c r="D956" s="119">
        <v>166</v>
      </c>
      <c r="E956" s="119">
        <v>160</v>
      </c>
      <c r="F956" s="119">
        <v>160.85</v>
      </c>
      <c r="G956" s="119">
        <v>160.05000000000001</v>
      </c>
      <c r="H956" s="119">
        <v>163.69999999999999</v>
      </c>
      <c r="I956" s="119">
        <v>85356</v>
      </c>
      <c r="J956" s="119">
        <v>13863620.85</v>
      </c>
      <c r="K956" s="121">
        <v>43158</v>
      </c>
      <c r="L956" s="119">
        <v>1442</v>
      </c>
      <c r="M956" s="119" t="s">
        <v>1498</v>
      </c>
    </row>
    <row r="957" spans="1:13">
      <c r="A957" s="119" t="s">
        <v>2569</v>
      </c>
      <c r="B957" s="119" t="s">
        <v>395</v>
      </c>
      <c r="C957" s="119">
        <v>1155.05</v>
      </c>
      <c r="D957" s="119">
        <v>1155.05</v>
      </c>
      <c r="E957" s="119">
        <v>1105</v>
      </c>
      <c r="F957" s="119">
        <v>1135.0999999999999</v>
      </c>
      <c r="G957" s="119">
        <v>1146.8499999999999</v>
      </c>
      <c r="H957" s="119">
        <v>1153.1500000000001</v>
      </c>
      <c r="I957" s="119">
        <v>310</v>
      </c>
      <c r="J957" s="119">
        <v>349021.65</v>
      </c>
      <c r="K957" s="121">
        <v>43158</v>
      </c>
      <c r="L957" s="119">
        <v>32</v>
      </c>
      <c r="M957" s="119" t="s">
        <v>2570</v>
      </c>
    </row>
    <row r="958" spans="1:13">
      <c r="A958" s="119" t="s">
        <v>3230</v>
      </c>
      <c r="B958" s="119" t="s">
        <v>395</v>
      </c>
      <c r="C958" s="119">
        <v>3.8</v>
      </c>
      <c r="D958" s="119">
        <v>3.95</v>
      </c>
      <c r="E958" s="119">
        <v>3.8</v>
      </c>
      <c r="F958" s="119">
        <v>3.95</v>
      </c>
      <c r="G958" s="119">
        <v>3.95</v>
      </c>
      <c r="H958" s="119">
        <v>3.8</v>
      </c>
      <c r="I958" s="119">
        <v>33096</v>
      </c>
      <c r="J958" s="119">
        <v>129631.9</v>
      </c>
      <c r="K958" s="121">
        <v>43158</v>
      </c>
      <c r="L958" s="119">
        <v>27</v>
      </c>
      <c r="M958" s="119" t="s">
        <v>3231</v>
      </c>
    </row>
    <row r="959" spans="1:13">
      <c r="A959" s="119" t="s">
        <v>122</v>
      </c>
      <c r="B959" s="119" t="s">
        <v>395</v>
      </c>
      <c r="C959" s="119">
        <v>164</v>
      </c>
      <c r="D959" s="119">
        <v>166</v>
      </c>
      <c r="E959" s="119">
        <v>162.55000000000001</v>
      </c>
      <c r="F959" s="119">
        <v>165.55</v>
      </c>
      <c r="G959" s="119">
        <v>165.1</v>
      </c>
      <c r="H959" s="119">
        <v>162.94999999999999</v>
      </c>
      <c r="I959" s="119">
        <v>3204111</v>
      </c>
      <c r="J959" s="119">
        <v>527794479.25</v>
      </c>
      <c r="K959" s="121">
        <v>43158</v>
      </c>
      <c r="L959" s="119">
        <v>21854</v>
      </c>
      <c r="M959" s="119" t="s">
        <v>1499</v>
      </c>
    </row>
    <row r="960" spans="1:13">
      <c r="A960" s="119" t="s">
        <v>1500</v>
      </c>
      <c r="B960" s="119" t="s">
        <v>395</v>
      </c>
      <c r="C960" s="119">
        <v>477.4</v>
      </c>
      <c r="D960" s="119">
        <v>477.65</v>
      </c>
      <c r="E960" s="119">
        <v>460.4</v>
      </c>
      <c r="F960" s="119">
        <v>463</v>
      </c>
      <c r="G960" s="119">
        <v>462.5</v>
      </c>
      <c r="H960" s="119">
        <v>473.15</v>
      </c>
      <c r="I960" s="119">
        <v>37718</v>
      </c>
      <c r="J960" s="119">
        <v>17650259.949999999</v>
      </c>
      <c r="K960" s="121">
        <v>43158</v>
      </c>
      <c r="L960" s="119">
        <v>1498</v>
      </c>
      <c r="M960" s="119" t="s">
        <v>1501</v>
      </c>
    </row>
    <row r="961" spans="1:13">
      <c r="A961" s="119" t="s">
        <v>2753</v>
      </c>
      <c r="B961" s="119" t="s">
        <v>395</v>
      </c>
      <c r="C961" s="119">
        <v>1.1000000000000001</v>
      </c>
      <c r="D961" s="119">
        <v>1.1499999999999999</v>
      </c>
      <c r="E961" s="119">
        <v>1.05</v>
      </c>
      <c r="F961" s="119">
        <v>1.05</v>
      </c>
      <c r="G961" s="119">
        <v>1.05</v>
      </c>
      <c r="H961" s="119">
        <v>1.1000000000000001</v>
      </c>
      <c r="I961" s="119">
        <v>1028503</v>
      </c>
      <c r="J961" s="119">
        <v>1090329</v>
      </c>
      <c r="K961" s="121">
        <v>43158</v>
      </c>
      <c r="L961" s="119">
        <v>145</v>
      </c>
      <c r="M961" s="119" t="s">
        <v>2754</v>
      </c>
    </row>
    <row r="962" spans="1:13">
      <c r="A962" s="119" t="s">
        <v>2694</v>
      </c>
      <c r="B962" s="119" t="s">
        <v>395</v>
      </c>
      <c r="C962" s="119">
        <v>48.8</v>
      </c>
      <c r="D962" s="119">
        <v>48.84</v>
      </c>
      <c r="E962" s="119">
        <v>48.78</v>
      </c>
      <c r="F962" s="119">
        <v>48.78</v>
      </c>
      <c r="G962" s="119">
        <v>48.78</v>
      </c>
      <c r="H962" s="119">
        <v>48.79</v>
      </c>
      <c r="I962" s="119">
        <v>453</v>
      </c>
      <c r="J962" s="119">
        <v>22107.69</v>
      </c>
      <c r="K962" s="121">
        <v>43158</v>
      </c>
      <c r="L962" s="119">
        <v>7</v>
      </c>
      <c r="M962" s="119" t="s">
        <v>2695</v>
      </c>
    </row>
    <row r="963" spans="1:13">
      <c r="A963" s="119" t="s">
        <v>1502</v>
      </c>
      <c r="B963" s="119" t="s">
        <v>395</v>
      </c>
      <c r="C963" s="119">
        <v>543.65</v>
      </c>
      <c r="D963" s="119">
        <v>549</v>
      </c>
      <c r="E963" s="119">
        <v>525</v>
      </c>
      <c r="F963" s="119">
        <v>528.70000000000005</v>
      </c>
      <c r="G963" s="119">
        <v>528.5</v>
      </c>
      <c r="H963" s="119">
        <v>559.29999999999995</v>
      </c>
      <c r="I963" s="119">
        <v>980423</v>
      </c>
      <c r="J963" s="119">
        <v>522868128.14999998</v>
      </c>
      <c r="K963" s="121">
        <v>43158</v>
      </c>
      <c r="L963" s="119">
        <v>25248</v>
      </c>
      <c r="M963" s="119" t="s">
        <v>1503</v>
      </c>
    </row>
    <row r="964" spans="1:13">
      <c r="A964" s="119" t="s">
        <v>1504</v>
      </c>
      <c r="B964" s="119" t="s">
        <v>395</v>
      </c>
      <c r="C964" s="119">
        <v>1211.95</v>
      </c>
      <c r="D964" s="119">
        <v>1219.9000000000001</v>
      </c>
      <c r="E964" s="119">
        <v>1185.05</v>
      </c>
      <c r="F964" s="119">
        <v>1205.05</v>
      </c>
      <c r="G964" s="119">
        <v>1210.5</v>
      </c>
      <c r="H964" s="119">
        <v>1196.5999999999999</v>
      </c>
      <c r="I964" s="119">
        <v>3423</v>
      </c>
      <c r="J964" s="119">
        <v>4112422.75</v>
      </c>
      <c r="K964" s="121">
        <v>43158</v>
      </c>
      <c r="L964" s="119">
        <v>518</v>
      </c>
      <c r="M964" s="119" t="s">
        <v>1505</v>
      </c>
    </row>
    <row r="965" spans="1:13">
      <c r="A965" s="119" t="s">
        <v>1506</v>
      </c>
      <c r="B965" s="119" t="s">
        <v>395</v>
      </c>
      <c r="C965" s="119">
        <v>1260</v>
      </c>
      <c r="D965" s="119">
        <v>1260</v>
      </c>
      <c r="E965" s="119">
        <v>1232.0999999999999</v>
      </c>
      <c r="F965" s="119">
        <v>1246.55</v>
      </c>
      <c r="G965" s="119">
        <v>1255</v>
      </c>
      <c r="H965" s="119">
        <v>1246.5</v>
      </c>
      <c r="I965" s="119">
        <v>16272</v>
      </c>
      <c r="J965" s="119">
        <v>20276767.050000001</v>
      </c>
      <c r="K965" s="121">
        <v>43158</v>
      </c>
      <c r="L965" s="119">
        <v>518</v>
      </c>
      <c r="M965" s="119" t="s">
        <v>1507</v>
      </c>
    </row>
    <row r="966" spans="1:13">
      <c r="A966" s="119" t="s">
        <v>123</v>
      </c>
      <c r="B966" s="119" t="s">
        <v>395</v>
      </c>
      <c r="C966" s="119">
        <v>4018.95</v>
      </c>
      <c r="D966" s="119">
        <v>4040.05</v>
      </c>
      <c r="E966" s="119">
        <v>3850</v>
      </c>
      <c r="F966" s="119">
        <v>3871.3</v>
      </c>
      <c r="G966" s="119">
        <v>3852.2</v>
      </c>
      <c r="H966" s="119">
        <v>4001.35</v>
      </c>
      <c r="I966" s="119">
        <v>53762</v>
      </c>
      <c r="J966" s="119">
        <v>210826973.30000001</v>
      </c>
      <c r="K966" s="121">
        <v>43158</v>
      </c>
      <c r="L966" s="119">
        <v>11361</v>
      </c>
      <c r="M966" s="119" t="s">
        <v>1508</v>
      </c>
    </row>
    <row r="967" spans="1:13">
      <c r="A967" s="119" t="s">
        <v>207</v>
      </c>
      <c r="B967" s="119" t="s">
        <v>395</v>
      </c>
      <c r="C967" s="119">
        <v>351</v>
      </c>
      <c r="D967" s="119">
        <v>354.2</v>
      </c>
      <c r="E967" s="119">
        <v>346.7</v>
      </c>
      <c r="F967" s="119">
        <v>349.15</v>
      </c>
      <c r="G967" s="119">
        <v>348.35</v>
      </c>
      <c r="H967" s="119">
        <v>348.95</v>
      </c>
      <c r="I967" s="119">
        <v>394689</v>
      </c>
      <c r="J967" s="119">
        <v>138482472.44999999</v>
      </c>
      <c r="K967" s="121">
        <v>43158</v>
      </c>
      <c r="L967" s="119">
        <v>9006</v>
      </c>
      <c r="M967" s="119" t="s">
        <v>1509</v>
      </c>
    </row>
    <row r="968" spans="1:13">
      <c r="A968" s="119" t="s">
        <v>2429</v>
      </c>
      <c r="B968" s="119" t="s">
        <v>395</v>
      </c>
      <c r="C968" s="119">
        <v>43.5</v>
      </c>
      <c r="D968" s="119">
        <v>43.85</v>
      </c>
      <c r="E968" s="119">
        <v>42.5</v>
      </c>
      <c r="F968" s="119">
        <v>42.7</v>
      </c>
      <c r="G968" s="119">
        <v>42.6</v>
      </c>
      <c r="H968" s="119">
        <v>43.4</v>
      </c>
      <c r="I968" s="119">
        <v>12831</v>
      </c>
      <c r="J968" s="119">
        <v>554428.80000000005</v>
      </c>
      <c r="K968" s="121">
        <v>43158</v>
      </c>
      <c r="L968" s="119">
        <v>128</v>
      </c>
      <c r="M968" s="119" t="s">
        <v>2430</v>
      </c>
    </row>
    <row r="969" spans="1:13">
      <c r="A969" s="119" t="s">
        <v>3232</v>
      </c>
      <c r="B969" s="119" t="s">
        <v>395</v>
      </c>
      <c r="C969" s="119">
        <v>3.55</v>
      </c>
      <c r="D969" s="119">
        <v>3.75</v>
      </c>
      <c r="E969" s="119">
        <v>3.55</v>
      </c>
      <c r="F969" s="119">
        <v>3.75</v>
      </c>
      <c r="G969" s="119">
        <v>3.75</v>
      </c>
      <c r="H969" s="119">
        <v>3.65</v>
      </c>
      <c r="I969" s="119">
        <v>14179</v>
      </c>
      <c r="J969" s="119">
        <v>51824.2</v>
      </c>
      <c r="K969" s="121">
        <v>43158</v>
      </c>
      <c r="L969" s="119">
        <v>35</v>
      </c>
      <c r="M969" s="119" t="s">
        <v>3233</v>
      </c>
    </row>
    <row r="970" spans="1:13">
      <c r="A970" s="119" t="s">
        <v>1510</v>
      </c>
      <c r="B970" s="119" t="s">
        <v>395</v>
      </c>
      <c r="C970" s="119">
        <v>226</v>
      </c>
      <c r="D970" s="119">
        <v>226.45</v>
      </c>
      <c r="E970" s="119">
        <v>224.75</v>
      </c>
      <c r="F970" s="119">
        <v>225.35</v>
      </c>
      <c r="G970" s="119">
        <v>225.4</v>
      </c>
      <c r="H970" s="119">
        <v>225.6</v>
      </c>
      <c r="I970" s="119">
        <v>148443</v>
      </c>
      <c r="J970" s="119">
        <v>33463088.5</v>
      </c>
      <c r="K970" s="121">
        <v>43158</v>
      </c>
      <c r="L970" s="119">
        <v>1433</v>
      </c>
      <c r="M970" s="119" t="s">
        <v>1511</v>
      </c>
    </row>
    <row r="971" spans="1:13">
      <c r="A971" s="119" t="s">
        <v>2546</v>
      </c>
      <c r="B971" s="119" t="s">
        <v>395</v>
      </c>
      <c r="C971" s="119">
        <v>38.549999999999997</v>
      </c>
      <c r="D971" s="119">
        <v>38.549999999999997</v>
      </c>
      <c r="E971" s="119">
        <v>37.5</v>
      </c>
      <c r="F971" s="119">
        <v>37.700000000000003</v>
      </c>
      <c r="G971" s="119">
        <v>37.799999999999997</v>
      </c>
      <c r="H971" s="119">
        <v>38.15</v>
      </c>
      <c r="I971" s="119">
        <v>72735</v>
      </c>
      <c r="J971" s="119">
        <v>2756145.85</v>
      </c>
      <c r="K971" s="121">
        <v>43158</v>
      </c>
      <c r="L971" s="119">
        <v>609</v>
      </c>
      <c r="M971" s="119" t="s">
        <v>2547</v>
      </c>
    </row>
    <row r="972" spans="1:13">
      <c r="A972" s="119" t="s">
        <v>1512</v>
      </c>
      <c r="B972" s="119" t="s">
        <v>395</v>
      </c>
      <c r="C972" s="119">
        <v>61.4</v>
      </c>
      <c r="D972" s="119">
        <v>62.35</v>
      </c>
      <c r="E972" s="119">
        <v>60.9</v>
      </c>
      <c r="F972" s="119">
        <v>61.05</v>
      </c>
      <c r="G972" s="119">
        <v>61</v>
      </c>
      <c r="H972" s="119">
        <v>62.3</v>
      </c>
      <c r="I972" s="119">
        <v>64864</v>
      </c>
      <c r="J972" s="119">
        <v>3968409.45</v>
      </c>
      <c r="K972" s="121">
        <v>43158</v>
      </c>
      <c r="L972" s="119">
        <v>1033</v>
      </c>
      <c r="M972" s="119" t="s">
        <v>1513</v>
      </c>
    </row>
    <row r="973" spans="1:13">
      <c r="A973" s="119" t="s">
        <v>3234</v>
      </c>
      <c r="B973" s="119" t="s">
        <v>395</v>
      </c>
      <c r="C973" s="119">
        <v>24.45</v>
      </c>
      <c r="D973" s="119">
        <v>24.9</v>
      </c>
      <c r="E973" s="119">
        <v>23.85</v>
      </c>
      <c r="F973" s="119">
        <v>24.7</v>
      </c>
      <c r="G973" s="119">
        <v>24.4</v>
      </c>
      <c r="H973" s="119">
        <v>24.75</v>
      </c>
      <c r="I973" s="119">
        <v>3703</v>
      </c>
      <c r="J973" s="119">
        <v>89933.25</v>
      </c>
      <c r="K973" s="121">
        <v>43158</v>
      </c>
      <c r="L973" s="119">
        <v>39</v>
      </c>
      <c r="M973" s="119" t="s">
        <v>3235</v>
      </c>
    </row>
    <row r="974" spans="1:13">
      <c r="A974" s="119" t="s">
        <v>124</v>
      </c>
      <c r="B974" s="119" t="s">
        <v>395</v>
      </c>
      <c r="C974" s="119">
        <v>191</v>
      </c>
      <c r="D974" s="119">
        <v>194.35</v>
      </c>
      <c r="E974" s="119">
        <v>186.1</v>
      </c>
      <c r="F974" s="119">
        <v>188.5</v>
      </c>
      <c r="G974" s="119">
        <v>188.5</v>
      </c>
      <c r="H974" s="119">
        <v>190.35</v>
      </c>
      <c r="I974" s="119">
        <v>6611097</v>
      </c>
      <c r="J974" s="119">
        <v>1261510965.0999999</v>
      </c>
      <c r="K974" s="121">
        <v>43158</v>
      </c>
      <c r="L974" s="119">
        <v>52387</v>
      </c>
      <c r="M974" s="119" t="s">
        <v>1514</v>
      </c>
    </row>
    <row r="975" spans="1:13">
      <c r="A975" s="119" t="s">
        <v>1515</v>
      </c>
      <c r="B975" s="119" t="s">
        <v>395</v>
      </c>
      <c r="C975" s="119">
        <v>52.35</v>
      </c>
      <c r="D975" s="119">
        <v>52.65</v>
      </c>
      <c r="E975" s="119">
        <v>50.6</v>
      </c>
      <c r="F975" s="119">
        <v>50.95</v>
      </c>
      <c r="G975" s="119">
        <v>51</v>
      </c>
      <c r="H975" s="119">
        <v>52.25</v>
      </c>
      <c r="I975" s="119">
        <v>136161</v>
      </c>
      <c r="J975" s="119">
        <v>6989435.2999999998</v>
      </c>
      <c r="K975" s="121">
        <v>43158</v>
      </c>
      <c r="L975" s="119">
        <v>1023</v>
      </c>
      <c r="M975" s="119" t="s">
        <v>1516</v>
      </c>
    </row>
    <row r="976" spans="1:13">
      <c r="A976" s="119" t="s">
        <v>2512</v>
      </c>
      <c r="B976" s="119" t="s">
        <v>395</v>
      </c>
      <c r="C976" s="119">
        <v>99</v>
      </c>
      <c r="D976" s="119">
        <v>114.5</v>
      </c>
      <c r="E976" s="119">
        <v>98.95</v>
      </c>
      <c r="F976" s="119">
        <v>111.5</v>
      </c>
      <c r="G976" s="119">
        <v>110.75</v>
      </c>
      <c r="H976" s="119">
        <v>96.1</v>
      </c>
      <c r="I976" s="119">
        <v>570341</v>
      </c>
      <c r="J976" s="119">
        <v>62782862.950000003</v>
      </c>
      <c r="K976" s="121">
        <v>43158</v>
      </c>
      <c r="L976" s="119">
        <v>10249</v>
      </c>
      <c r="M976" s="119" t="s">
        <v>2513</v>
      </c>
    </row>
    <row r="977" spans="1:13">
      <c r="A977" s="119" t="s">
        <v>3236</v>
      </c>
      <c r="B977" s="119" t="s">
        <v>395</v>
      </c>
      <c r="C977" s="119">
        <v>9.3000000000000007</v>
      </c>
      <c r="D977" s="119">
        <v>9.4</v>
      </c>
      <c r="E977" s="119">
        <v>8.9499999999999993</v>
      </c>
      <c r="F977" s="119">
        <v>9</v>
      </c>
      <c r="G977" s="119">
        <v>9.1</v>
      </c>
      <c r="H977" s="119">
        <v>9.25</v>
      </c>
      <c r="I977" s="119">
        <v>685249</v>
      </c>
      <c r="J977" s="119">
        <v>6225228.3499999996</v>
      </c>
      <c r="K977" s="121">
        <v>43158</v>
      </c>
      <c r="L977" s="119">
        <v>662</v>
      </c>
      <c r="M977" s="119" t="s">
        <v>3237</v>
      </c>
    </row>
    <row r="978" spans="1:13">
      <c r="A978" s="119" t="s">
        <v>1517</v>
      </c>
      <c r="B978" s="119" t="s">
        <v>395</v>
      </c>
      <c r="C978" s="119">
        <v>159</v>
      </c>
      <c r="D978" s="119">
        <v>159</v>
      </c>
      <c r="E978" s="119">
        <v>155.30000000000001</v>
      </c>
      <c r="F978" s="119">
        <v>156.25</v>
      </c>
      <c r="G978" s="119">
        <v>155.4</v>
      </c>
      <c r="H978" s="119">
        <v>158</v>
      </c>
      <c r="I978" s="119">
        <v>3037</v>
      </c>
      <c r="J978" s="119">
        <v>475697.5</v>
      </c>
      <c r="K978" s="121">
        <v>43158</v>
      </c>
      <c r="L978" s="119">
        <v>90</v>
      </c>
      <c r="M978" s="119" t="s">
        <v>1518</v>
      </c>
    </row>
    <row r="979" spans="1:13">
      <c r="A979" s="119" t="s">
        <v>1519</v>
      </c>
      <c r="B979" s="119" t="s">
        <v>395</v>
      </c>
      <c r="C979" s="119">
        <v>62.35</v>
      </c>
      <c r="D979" s="119">
        <v>62.4</v>
      </c>
      <c r="E979" s="119">
        <v>60.3</v>
      </c>
      <c r="F979" s="119">
        <v>60.5</v>
      </c>
      <c r="G979" s="119">
        <v>60.9</v>
      </c>
      <c r="H979" s="119">
        <v>61.9</v>
      </c>
      <c r="I979" s="119">
        <v>220169</v>
      </c>
      <c r="J979" s="119">
        <v>13456149.35</v>
      </c>
      <c r="K979" s="121">
        <v>43158</v>
      </c>
      <c r="L979" s="119">
        <v>1241</v>
      </c>
      <c r="M979" s="119" t="s">
        <v>1520</v>
      </c>
    </row>
    <row r="980" spans="1:13">
      <c r="A980" s="119" t="s">
        <v>1521</v>
      </c>
      <c r="B980" s="119" t="s">
        <v>395</v>
      </c>
      <c r="C980" s="119">
        <v>45</v>
      </c>
      <c r="D980" s="119">
        <v>47</v>
      </c>
      <c r="E980" s="119">
        <v>45</v>
      </c>
      <c r="F980" s="119">
        <v>45.9</v>
      </c>
      <c r="G980" s="119">
        <v>45.45</v>
      </c>
      <c r="H980" s="119">
        <v>44.8</v>
      </c>
      <c r="I980" s="119">
        <v>108940</v>
      </c>
      <c r="J980" s="119">
        <v>5002002.3499999996</v>
      </c>
      <c r="K980" s="121">
        <v>43158</v>
      </c>
      <c r="L980" s="119">
        <v>550</v>
      </c>
      <c r="M980" s="119" t="s">
        <v>1522</v>
      </c>
    </row>
    <row r="981" spans="1:13">
      <c r="A981" s="119" t="s">
        <v>3238</v>
      </c>
      <c r="B981" s="119" t="s">
        <v>395</v>
      </c>
      <c r="C981" s="119">
        <v>14.25</v>
      </c>
      <c r="D981" s="119">
        <v>14.75</v>
      </c>
      <c r="E981" s="119">
        <v>14.2</v>
      </c>
      <c r="F981" s="119">
        <v>14.6</v>
      </c>
      <c r="G981" s="119">
        <v>14.65</v>
      </c>
      <c r="H981" s="119">
        <v>14.9</v>
      </c>
      <c r="I981" s="119">
        <v>2586</v>
      </c>
      <c r="J981" s="119">
        <v>37134.699999999997</v>
      </c>
      <c r="K981" s="121">
        <v>43158</v>
      </c>
      <c r="L981" s="119">
        <v>29</v>
      </c>
      <c r="M981" s="119" t="s">
        <v>3239</v>
      </c>
    </row>
    <row r="982" spans="1:13">
      <c r="A982" s="119" t="s">
        <v>125</v>
      </c>
      <c r="B982" s="119" t="s">
        <v>395</v>
      </c>
      <c r="C982" s="119">
        <v>92</v>
      </c>
      <c r="D982" s="119">
        <v>97.35</v>
      </c>
      <c r="E982" s="119">
        <v>91.85</v>
      </c>
      <c r="F982" s="119">
        <v>96.05</v>
      </c>
      <c r="G982" s="119">
        <v>95.85</v>
      </c>
      <c r="H982" s="119">
        <v>95.05</v>
      </c>
      <c r="I982" s="119">
        <v>21354230</v>
      </c>
      <c r="J982" s="119">
        <v>2006058706.8</v>
      </c>
      <c r="K982" s="121">
        <v>43158</v>
      </c>
      <c r="L982" s="119">
        <v>53340</v>
      </c>
      <c r="M982" s="119" t="s">
        <v>1523</v>
      </c>
    </row>
    <row r="983" spans="1:13">
      <c r="A983" s="119" t="s">
        <v>1524</v>
      </c>
      <c r="B983" s="119" t="s">
        <v>395</v>
      </c>
      <c r="C983" s="119">
        <v>303.85000000000002</v>
      </c>
      <c r="D983" s="119">
        <v>304</v>
      </c>
      <c r="E983" s="119">
        <v>285</v>
      </c>
      <c r="F983" s="119">
        <v>286.64999999999998</v>
      </c>
      <c r="G983" s="119">
        <v>285</v>
      </c>
      <c r="H983" s="119">
        <v>295</v>
      </c>
      <c r="I983" s="119">
        <v>11489</v>
      </c>
      <c r="J983" s="119">
        <v>3340643.4</v>
      </c>
      <c r="K983" s="121">
        <v>43158</v>
      </c>
      <c r="L983" s="119">
        <v>1249</v>
      </c>
      <c r="M983" s="119" t="s">
        <v>1525</v>
      </c>
    </row>
    <row r="984" spans="1:13">
      <c r="A984" s="119" t="s">
        <v>321</v>
      </c>
      <c r="B984" s="119" t="s">
        <v>395</v>
      </c>
      <c r="C984" s="119">
        <v>163.9</v>
      </c>
      <c r="D984" s="119">
        <v>165.85</v>
      </c>
      <c r="E984" s="119">
        <v>156.19999999999999</v>
      </c>
      <c r="F984" s="119">
        <v>159</v>
      </c>
      <c r="G984" s="119">
        <v>159</v>
      </c>
      <c r="H984" s="119">
        <v>162.25</v>
      </c>
      <c r="I984" s="119">
        <v>337525</v>
      </c>
      <c r="J984" s="119">
        <v>53700930.75</v>
      </c>
      <c r="K984" s="121">
        <v>43158</v>
      </c>
      <c r="L984" s="119">
        <v>4296</v>
      </c>
      <c r="M984" s="119" t="s">
        <v>1526</v>
      </c>
    </row>
    <row r="985" spans="1:13">
      <c r="A985" s="119" t="s">
        <v>1527</v>
      </c>
      <c r="B985" s="119" t="s">
        <v>395</v>
      </c>
      <c r="C985" s="119">
        <v>50.35</v>
      </c>
      <c r="D985" s="119">
        <v>50.35</v>
      </c>
      <c r="E985" s="119">
        <v>48.9</v>
      </c>
      <c r="F985" s="119">
        <v>49.8</v>
      </c>
      <c r="G985" s="119">
        <v>49.9</v>
      </c>
      <c r="H985" s="119">
        <v>49.85</v>
      </c>
      <c r="I985" s="119">
        <v>72682</v>
      </c>
      <c r="J985" s="119">
        <v>3612090.55</v>
      </c>
      <c r="K985" s="121">
        <v>43158</v>
      </c>
      <c r="L985" s="119">
        <v>653</v>
      </c>
      <c r="M985" s="119" t="s">
        <v>1528</v>
      </c>
    </row>
    <row r="986" spans="1:13">
      <c r="A986" s="119" t="s">
        <v>3240</v>
      </c>
      <c r="B986" s="119" t="s">
        <v>395</v>
      </c>
      <c r="C986" s="119">
        <v>230.05</v>
      </c>
      <c r="D986" s="119">
        <v>237.95</v>
      </c>
      <c r="E986" s="119">
        <v>230</v>
      </c>
      <c r="F986" s="119">
        <v>236.9</v>
      </c>
      <c r="G986" s="119">
        <v>237.95</v>
      </c>
      <c r="H986" s="119">
        <v>236.35</v>
      </c>
      <c r="I986" s="119">
        <v>1952</v>
      </c>
      <c r="J986" s="119">
        <v>460394.7</v>
      </c>
      <c r="K986" s="121">
        <v>43158</v>
      </c>
      <c r="L986" s="119">
        <v>25</v>
      </c>
      <c r="M986" s="119" t="s">
        <v>3241</v>
      </c>
    </row>
    <row r="987" spans="1:13">
      <c r="A987" s="119" t="s">
        <v>2973</v>
      </c>
      <c r="B987" s="119" t="s">
        <v>395</v>
      </c>
      <c r="C987" s="119">
        <v>41.25</v>
      </c>
      <c r="D987" s="119">
        <v>41.25</v>
      </c>
      <c r="E987" s="119">
        <v>40.049999999999997</v>
      </c>
      <c r="F987" s="119">
        <v>40.700000000000003</v>
      </c>
      <c r="G987" s="119">
        <v>40.75</v>
      </c>
      <c r="H987" s="119">
        <v>40.299999999999997</v>
      </c>
      <c r="I987" s="119">
        <v>217601</v>
      </c>
      <c r="J987" s="119">
        <v>8809241.25</v>
      </c>
      <c r="K987" s="121">
        <v>43158</v>
      </c>
      <c r="L987" s="119">
        <v>1102</v>
      </c>
      <c r="M987" s="119" t="s">
        <v>2974</v>
      </c>
    </row>
    <row r="988" spans="1:13">
      <c r="A988" s="119" t="s">
        <v>1529</v>
      </c>
      <c r="B988" s="119" t="s">
        <v>395</v>
      </c>
      <c r="C988" s="119">
        <v>170.75</v>
      </c>
      <c r="D988" s="119">
        <v>173.9</v>
      </c>
      <c r="E988" s="119">
        <v>168.6</v>
      </c>
      <c r="F988" s="119">
        <v>171.5</v>
      </c>
      <c r="G988" s="119">
        <v>170.6</v>
      </c>
      <c r="H988" s="119">
        <v>171.5</v>
      </c>
      <c r="I988" s="119">
        <v>29072</v>
      </c>
      <c r="J988" s="119">
        <v>4945666.3</v>
      </c>
      <c r="K988" s="121">
        <v>43158</v>
      </c>
      <c r="L988" s="119">
        <v>447</v>
      </c>
      <c r="M988" s="119" t="s">
        <v>1530</v>
      </c>
    </row>
    <row r="989" spans="1:13">
      <c r="A989" s="119" t="s">
        <v>1531</v>
      </c>
      <c r="B989" s="119" t="s">
        <v>395</v>
      </c>
      <c r="C989" s="119">
        <v>1704.85</v>
      </c>
      <c r="D989" s="119">
        <v>1708</v>
      </c>
      <c r="E989" s="119">
        <v>1695.1</v>
      </c>
      <c r="F989" s="119">
        <v>1697.3</v>
      </c>
      <c r="G989" s="119">
        <v>1701</v>
      </c>
      <c r="H989" s="119">
        <v>1698.35</v>
      </c>
      <c r="I989" s="119">
        <v>1314</v>
      </c>
      <c r="J989" s="119">
        <v>2233262.2999999998</v>
      </c>
      <c r="K989" s="121">
        <v>43158</v>
      </c>
      <c r="L989" s="119">
        <v>164</v>
      </c>
      <c r="M989" s="119" t="s">
        <v>1532</v>
      </c>
    </row>
    <row r="990" spans="1:13">
      <c r="A990" s="119" t="s">
        <v>2359</v>
      </c>
      <c r="B990" s="119" t="s">
        <v>395</v>
      </c>
      <c r="C990" s="119">
        <v>28</v>
      </c>
      <c r="D990" s="119">
        <v>28.7</v>
      </c>
      <c r="E990" s="119">
        <v>27.15</v>
      </c>
      <c r="F990" s="119">
        <v>27.4</v>
      </c>
      <c r="G990" s="119">
        <v>27.6</v>
      </c>
      <c r="H990" s="119">
        <v>27.95</v>
      </c>
      <c r="I990" s="119">
        <v>2741</v>
      </c>
      <c r="J990" s="119">
        <v>75973.95</v>
      </c>
      <c r="K990" s="121">
        <v>43158</v>
      </c>
      <c r="L990" s="119">
        <v>41</v>
      </c>
      <c r="M990" s="119" t="s">
        <v>2360</v>
      </c>
    </row>
    <row r="991" spans="1:13">
      <c r="A991" s="119" t="s">
        <v>3242</v>
      </c>
      <c r="B991" s="119" t="s">
        <v>395</v>
      </c>
      <c r="C991" s="119">
        <v>21</v>
      </c>
      <c r="D991" s="119">
        <v>21</v>
      </c>
      <c r="E991" s="119">
        <v>19.899999999999999</v>
      </c>
      <c r="F991" s="119">
        <v>20.149999999999999</v>
      </c>
      <c r="G991" s="119">
        <v>20.350000000000001</v>
      </c>
      <c r="H991" s="119">
        <v>20.2</v>
      </c>
      <c r="I991" s="119">
        <v>5240</v>
      </c>
      <c r="J991" s="119">
        <v>105173.75</v>
      </c>
      <c r="K991" s="121">
        <v>43158</v>
      </c>
      <c r="L991" s="119">
        <v>55</v>
      </c>
      <c r="M991" s="119" t="s">
        <v>3243</v>
      </c>
    </row>
    <row r="992" spans="1:13">
      <c r="A992" s="119" t="s">
        <v>231</v>
      </c>
      <c r="B992" s="119" t="s">
        <v>395</v>
      </c>
      <c r="C992" s="119">
        <v>22435</v>
      </c>
      <c r="D992" s="119">
        <v>22550</v>
      </c>
      <c r="E992" s="119">
        <v>22210.05</v>
      </c>
      <c r="F992" s="119">
        <v>22432.5</v>
      </c>
      <c r="G992" s="119">
        <v>22400</v>
      </c>
      <c r="H992" s="119">
        <v>22322.5</v>
      </c>
      <c r="I992" s="119">
        <v>8803</v>
      </c>
      <c r="J992" s="119">
        <v>197293847.59999999</v>
      </c>
      <c r="K992" s="121">
        <v>43158</v>
      </c>
      <c r="L992" s="119">
        <v>3637</v>
      </c>
      <c r="M992" s="119" t="s">
        <v>1533</v>
      </c>
    </row>
    <row r="993" spans="1:13">
      <c r="A993" s="119" t="s">
        <v>2972</v>
      </c>
      <c r="B993" s="119" t="s">
        <v>395</v>
      </c>
      <c r="C993" s="119">
        <v>289</v>
      </c>
      <c r="D993" s="119">
        <v>300.5</v>
      </c>
      <c r="E993" s="119">
        <v>289</v>
      </c>
      <c r="F993" s="119">
        <v>291.2</v>
      </c>
      <c r="G993" s="119">
        <v>290</v>
      </c>
      <c r="H993" s="119">
        <v>293.8</v>
      </c>
      <c r="I993" s="119">
        <v>26286</v>
      </c>
      <c r="J993" s="119">
        <v>7794010.7000000002</v>
      </c>
      <c r="K993" s="121">
        <v>43158</v>
      </c>
      <c r="L993" s="119">
        <v>210</v>
      </c>
      <c r="M993" s="119" t="s">
        <v>2237</v>
      </c>
    </row>
    <row r="994" spans="1:13">
      <c r="A994" s="119" t="s">
        <v>3244</v>
      </c>
      <c r="B994" s="119" t="s">
        <v>395</v>
      </c>
      <c r="C994" s="119">
        <v>71.849999999999994</v>
      </c>
      <c r="D994" s="119">
        <v>75</v>
      </c>
      <c r="E994" s="119">
        <v>71.7</v>
      </c>
      <c r="F994" s="119">
        <v>75</v>
      </c>
      <c r="G994" s="119">
        <v>75</v>
      </c>
      <c r="H994" s="119">
        <v>72.2</v>
      </c>
      <c r="I994" s="119">
        <v>6702</v>
      </c>
      <c r="J994" s="119">
        <v>502405.2</v>
      </c>
      <c r="K994" s="121">
        <v>43158</v>
      </c>
      <c r="L994" s="119">
        <v>42</v>
      </c>
      <c r="M994" s="119" t="s">
        <v>3245</v>
      </c>
    </row>
    <row r="995" spans="1:13">
      <c r="A995" s="119" t="s">
        <v>2514</v>
      </c>
      <c r="B995" s="119" t="s">
        <v>395</v>
      </c>
      <c r="C995" s="119">
        <v>93.85</v>
      </c>
      <c r="D995" s="119">
        <v>93.85</v>
      </c>
      <c r="E995" s="119">
        <v>92</v>
      </c>
      <c r="F995" s="119">
        <v>92.65</v>
      </c>
      <c r="G995" s="119">
        <v>92.9</v>
      </c>
      <c r="H995" s="119">
        <v>92.55</v>
      </c>
      <c r="I995" s="119">
        <v>3778</v>
      </c>
      <c r="J995" s="119">
        <v>349612.9</v>
      </c>
      <c r="K995" s="121">
        <v>43158</v>
      </c>
      <c r="L995" s="119">
        <v>89</v>
      </c>
      <c r="M995" s="119" t="s">
        <v>2515</v>
      </c>
    </row>
    <row r="996" spans="1:13">
      <c r="A996" s="119" t="s">
        <v>1534</v>
      </c>
      <c r="B996" s="119" t="s">
        <v>395</v>
      </c>
      <c r="C996" s="119">
        <v>318.39999999999998</v>
      </c>
      <c r="D996" s="119">
        <v>324.8</v>
      </c>
      <c r="E996" s="119">
        <v>310</v>
      </c>
      <c r="F996" s="119">
        <v>318.75</v>
      </c>
      <c r="G996" s="119">
        <v>319</v>
      </c>
      <c r="H996" s="119">
        <v>316.45</v>
      </c>
      <c r="I996" s="119">
        <v>201177</v>
      </c>
      <c r="J996" s="119">
        <v>64330974.700000003</v>
      </c>
      <c r="K996" s="121">
        <v>43158</v>
      </c>
      <c r="L996" s="119">
        <v>3964</v>
      </c>
      <c r="M996" s="119" t="s">
        <v>1535</v>
      </c>
    </row>
    <row r="997" spans="1:13">
      <c r="A997" s="119" t="s">
        <v>1536</v>
      </c>
      <c r="B997" s="119" t="s">
        <v>395</v>
      </c>
      <c r="C997" s="119">
        <v>192.9</v>
      </c>
      <c r="D997" s="119">
        <v>193.55</v>
      </c>
      <c r="E997" s="119">
        <v>188.05</v>
      </c>
      <c r="F997" s="119">
        <v>191.1</v>
      </c>
      <c r="G997" s="119">
        <v>190</v>
      </c>
      <c r="H997" s="119">
        <v>192.1</v>
      </c>
      <c r="I997" s="119">
        <v>26217</v>
      </c>
      <c r="J997" s="119">
        <v>5011214.7</v>
      </c>
      <c r="K997" s="121">
        <v>43158</v>
      </c>
      <c r="L997" s="119">
        <v>1011</v>
      </c>
      <c r="M997" s="119" t="s">
        <v>1537</v>
      </c>
    </row>
    <row r="998" spans="1:13">
      <c r="A998" s="119" t="s">
        <v>1538</v>
      </c>
      <c r="B998" s="119" t="s">
        <v>395</v>
      </c>
      <c r="C998" s="119">
        <v>9.1999999999999993</v>
      </c>
      <c r="D998" s="119">
        <v>9.35</v>
      </c>
      <c r="E998" s="119">
        <v>8.75</v>
      </c>
      <c r="F998" s="119">
        <v>8.9</v>
      </c>
      <c r="G998" s="119">
        <v>8.9</v>
      </c>
      <c r="H998" s="119">
        <v>9.1</v>
      </c>
      <c r="I998" s="119">
        <v>37087</v>
      </c>
      <c r="J998" s="119">
        <v>333816.3</v>
      </c>
      <c r="K998" s="121">
        <v>43158</v>
      </c>
      <c r="L998" s="119">
        <v>83</v>
      </c>
      <c r="M998" s="119" t="s">
        <v>1539</v>
      </c>
    </row>
    <row r="999" spans="1:13">
      <c r="A999" s="119" t="s">
        <v>1540</v>
      </c>
      <c r="B999" s="119" t="s">
        <v>395</v>
      </c>
      <c r="C999" s="119">
        <v>321.14999999999998</v>
      </c>
      <c r="D999" s="119">
        <v>326.2</v>
      </c>
      <c r="E999" s="119">
        <v>314.45</v>
      </c>
      <c r="F999" s="119">
        <v>320.64999999999998</v>
      </c>
      <c r="G999" s="119">
        <v>320</v>
      </c>
      <c r="H999" s="119">
        <v>319.75</v>
      </c>
      <c r="I999" s="119">
        <v>7222</v>
      </c>
      <c r="J999" s="119">
        <v>2312164.2000000002</v>
      </c>
      <c r="K999" s="121">
        <v>43158</v>
      </c>
      <c r="L999" s="119">
        <v>359</v>
      </c>
      <c r="M999" s="119" t="s">
        <v>1541</v>
      </c>
    </row>
    <row r="1000" spans="1:13">
      <c r="A1000" s="119" t="s">
        <v>3246</v>
      </c>
      <c r="B1000" s="119" t="s">
        <v>395</v>
      </c>
      <c r="C1000" s="119">
        <v>8.65</v>
      </c>
      <c r="D1000" s="119">
        <v>8.65</v>
      </c>
      <c r="E1000" s="119">
        <v>8.3000000000000007</v>
      </c>
      <c r="F1000" s="119">
        <v>8.35</v>
      </c>
      <c r="G1000" s="119">
        <v>8.35</v>
      </c>
      <c r="H1000" s="119">
        <v>8.5500000000000007</v>
      </c>
      <c r="I1000" s="119">
        <v>3879</v>
      </c>
      <c r="J1000" s="119">
        <v>32482.35</v>
      </c>
      <c r="K1000" s="121">
        <v>43158</v>
      </c>
      <c r="L1000" s="119">
        <v>19</v>
      </c>
      <c r="M1000" s="119" t="s">
        <v>3247</v>
      </c>
    </row>
    <row r="1001" spans="1:13">
      <c r="A1001" s="119" t="s">
        <v>2881</v>
      </c>
      <c r="B1001" s="119" t="s">
        <v>395</v>
      </c>
      <c r="C1001" s="119">
        <v>14.65</v>
      </c>
      <c r="D1001" s="119">
        <v>15</v>
      </c>
      <c r="E1001" s="119">
        <v>14.25</v>
      </c>
      <c r="F1001" s="119">
        <v>14.25</v>
      </c>
      <c r="G1001" s="119">
        <v>14.25</v>
      </c>
      <c r="H1001" s="119">
        <v>15</v>
      </c>
      <c r="I1001" s="119">
        <v>154302</v>
      </c>
      <c r="J1001" s="119">
        <v>2222792.5499999998</v>
      </c>
      <c r="K1001" s="121">
        <v>43158</v>
      </c>
      <c r="L1001" s="119">
        <v>227</v>
      </c>
      <c r="M1001" s="119" t="s">
        <v>2882</v>
      </c>
    </row>
    <row r="1002" spans="1:13">
      <c r="A1002" s="119" t="s">
        <v>1542</v>
      </c>
      <c r="B1002" s="119" t="s">
        <v>395</v>
      </c>
      <c r="C1002" s="119">
        <v>290.64999999999998</v>
      </c>
      <c r="D1002" s="119">
        <v>292</v>
      </c>
      <c r="E1002" s="119">
        <v>282.14999999999998</v>
      </c>
      <c r="F1002" s="119">
        <v>284.05</v>
      </c>
      <c r="G1002" s="119">
        <v>283.85000000000002</v>
      </c>
      <c r="H1002" s="119">
        <v>289.75</v>
      </c>
      <c r="I1002" s="119">
        <v>272160</v>
      </c>
      <c r="J1002" s="119">
        <v>78313199.150000006</v>
      </c>
      <c r="K1002" s="121">
        <v>43158</v>
      </c>
      <c r="L1002" s="119">
        <v>4205</v>
      </c>
      <c r="M1002" s="119" t="s">
        <v>1543</v>
      </c>
    </row>
    <row r="1003" spans="1:13">
      <c r="A1003" s="119" t="s">
        <v>2883</v>
      </c>
      <c r="B1003" s="119" t="s">
        <v>395</v>
      </c>
      <c r="C1003" s="119">
        <v>21.85</v>
      </c>
      <c r="D1003" s="119">
        <v>21.9</v>
      </c>
      <c r="E1003" s="119">
        <v>21.05</v>
      </c>
      <c r="F1003" s="119">
        <v>21.15</v>
      </c>
      <c r="G1003" s="119">
        <v>21.2</v>
      </c>
      <c r="H1003" s="119">
        <v>21.55</v>
      </c>
      <c r="I1003" s="119">
        <v>40543</v>
      </c>
      <c r="J1003" s="119">
        <v>859887.35</v>
      </c>
      <c r="K1003" s="121">
        <v>43158</v>
      </c>
      <c r="L1003" s="119">
        <v>142</v>
      </c>
      <c r="M1003" s="119" t="s">
        <v>2884</v>
      </c>
    </row>
    <row r="1004" spans="1:13">
      <c r="A1004" s="119" t="s">
        <v>1544</v>
      </c>
      <c r="B1004" s="119" t="s">
        <v>395</v>
      </c>
      <c r="C1004" s="119">
        <v>73.75</v>
      </c>
      <c r="D1004" s="119">
        <v>73.8</v>
      </c>
      <c r="E1004" s="119">
        <v>71.099999999999994</v>
      </c>
      <c r="F1004" s="119">
        <v>71.45</v>
      </c>
      <c r="G1004" s="119">
        <v>71.2</v>
      </c>
      <c r="H1004" s="119">
        <v>73.5</v>
      </c>
      <c r="I1004" s="119">
        <v>176576</v>
      </c>
      <c r="J1004" s="119">
        <v>12771769.85</v>
      </c>
      <c r="K1004" s="121">
        <v>43158</v>
      </c>
      <c r="L1004" s="119">
        <v>1461</v>
      </c>
      <c r="M1004" s="119" t="s">
        <v>1545</v>
      </c>
    </row>
    <row r="1005" spans="1:13">
      <c r="A1005" s="119" t="s">
        <v>391</v>
      </c>
      <c r="B1005" s="119" t="s">
        <v>395</v>
      </c>
      <c r="C1005" s="119">
        <v>68.3</v>
      </c>
      <c r="D1005" s="119">
        <v>73.599999999999994</v>
      </c>
      <c r="E1005" s="119">
        <v>67.650000000000006</v>
      </c>
      <c r="F1005" s="119">
        <v>68.7</v>
      </c>
      <c r="G1005" s="119">
        <v>68.7</v>
      </c>
      <c r="H1005" s="119">
        <v>68.2</v>
      </c>
      <c r="I1005" s="119">
        <v>183977</v>
      </c>
      <c r="J1005" s="119">
        <v>12926512.949999999</v>
      </c>
      <c r="K1005" s="121">
        <v>43158</v>
      </c>
      <c r="L1005" s="119">
        <v>1429</v>
      </c>
      <c r="M1005" s="119" t="s">
        <v>1546</v>
      </c>
    </row>
    <row r="1006" spans="1:13">
      <c r="A1006" s="119" t="s">
        <v>2356</v>
      </c>
      <c r="B1006" s="119" t="s">
        <v>395</v>
      </c>
      <c r="C1006" s="119">
        <v>21</v>
      </c>
      <c r="D1006" s="119">
        <v>21.95</v>
      </c>
      <c r="E1006" s="119">
        <v>20.6</v>
      </c>
      <c r="F1006" s="119">
        <v>20.8</v>
      </c>
      <c r="G1006" s="119">
        <v>20.95</v>
      </c>
      <c r="H1006" s="119">
        <v>21.4</v>
      </c>
      <c r="I1006" s="119">
        <v>8239</v>
      </c>
      <c r="J1006" s="119">
        <v>172744.4</v>
      </c>
      <c r="K1006" s="121">
        <v>43158</v>
      </c>
      <c r="L1006" s="119">
        <v>72</v>
      </c>
      <c r="M1006" s="119" t="s">
        <v>2357</v>
      </c>
    </row>
    <row r="1007" spans="1:13">
      <c r="A1007" s="119" t="s">
        <v>3248</v>
      </c>
      <c r="B1007" s="119" t="s">
        <v>395</v>
      </c>
      <c r="C1007" s="119">
        <v>14.85</v>
      </c>
      <c r="D1007" s="119">
        <v>14.85</v>
      </c>
      <c r="E1007" s="119">
        <v>14.45</v>
      </c>
      <c r="F1007" s="119">
        <v>14.45</v>
      </c>
      <c r="G1007" s="119">
        <v>14.45</v>
      </c>
      <c r="H1007" s="119">
        <v>15.2</v>
      </c>
      <c r="I1007" s="119">
        <v>20858</v>
      </c>
      <c r="J1007" s="119">
        <v>303196.25</v>
      </c>
      <c r="K1007" s="121">
        <v>43158</v>
      </c>
      <c r="L1007" s="119">
        <v>94</v>
      </c>
      <c r="M1007" s="119" t="s">
        <v>3249</v>
      </c>
    </row>
    <row r="1008" spans="1:13">
      <c r="A1008" s="119" t="s">
        <v>358</v>
      </c>
      <c r="B1008" s="119" t="s">
        <v>395</v>
      </c>
      <c r="C1008" s="119">
        <v>338.65</v>
      </c>
      <c r="D1008" s="119">
        <v>346</v>
      </c>
      <c r="E1008" s="119">
        <v>333</v>
      </c>
      <c r="F1008" s="119">
        <v>338.35</v>
      </c>
      <c r="G1008" s="119">
        <v>338</v>
      </c>
      <c r="H1008" s="119">
        <v>333.55</v>
      </c>
      <c r="I1008" s="119">
        <v>8392672</v>
      </c>
      <c r="J1008" s="119">
        <v>2853763335.5</v>
      </c>
      <c r="K1008" s="121">
        <v>43158</v>
      </c>
      <c r="L1008" s="119">
        <v>99331</v>
      </c>
      <c r="M1008" s="119" t="s">
        <v>1547</v>
      </c>
    </row>
    <row r="1009" spans="1:13">
      <c r="A1009" s="119" t="s">
        <v>2238</v>
      </c>
      <c r="B1009" s="119" t="s">
        <v>395</v>
      </c>
      <c r="C1009" s="119">
        <v>28.65</v>
      </c>
      <c r="D1009" s="119">
        <v>29.4</v>
      </c>
      <c r="E1009" s="119">
        <v>28</v>
      </c>
      <c r="F1009" s="119">
        <v>28.4</v>
      </c>
      <c r="G1009" s="119">
        <v>28.5</v>
      </c>
      <c r="H1009" s="119">
        <v>28.5</v>
      </c>
      <c r="I1009" s="119">
        <v>32053</v>
      </c>
      <c r="J1009" s="119">
        <v>911107.2</v>
      </c>
      <c r="K1009" s="121">
        <v>43158</v>
      </c>
      <c r="L1009" s="119">
        <v>219</v>
      </c>
      <c r="M1009" s="119" t="s">
        <v>2239</v>
      </c>
    </row>
    <row r="1010" spans="1:13">
      <c r="A1010" s="119" t="s">
        <v>3250</v>
      </c>
      <c r="B1010" s="119" t="s">
        <v>395</v>
      </c>
      <c r="C1010" s="119">
        <v>18.55</v>
      </c>
      <c r="D1010" s="119">
        <v>19.3</v>
      </c>
      <c r="E1010" s="119">
        <v>18.100000000000001</v>
      </c>
      <c r="F1010" s="119">
        <v>18.45</v>
      </c>
      <c r="G1010" s="119">
        <v>18.45</v>
      </c>
      <c r="H1010" s="119">
        <v>18.8</v>
      </c>
      <c r="I1010" s="119">
        <v>3473</v>
      </c>
      <c r="J1010" s="119">
        <v>65355</v>
      </c>
      <c r="K1010" s="121">
        <v>43158</v>
      </c>
      <c r="L1010" s="119">
        <v>24</v>
      </c>
      <c r="M1010" s="119" t="s">
        <v>3251</v>
      </c>
    </row>
    <row r="1011" spans="1:13">
      <c r="A1011" s="119" t="s">
        <v>1548</v>
      </c>
      <c r="B1011" s="119" t="s">
        <v>395</v>
      </c>
      <c r="C1011" s="119">
        <v>296.45</v>
      </c>
      <c r="D1011" s="119">
        <v>297</v>
      </c>
      <c r="E1011" s="119">
        <v>293</v>
      </c>
      <c r="F1011" s="119">
        <v>293.5</v>
      </c>
      <c r="G1011" s="119">
        <v>293</v>
      </c>
      <c r="H1011" s="119">
        <v>294.3</v>
      </c>
      <c r="I1011" s="119">
        <v>2433</v>
      </c>
      <c r="J1011" s="119">
        <v>716294.95</v>
      </c>
      <c r="K1011" s="121">
        <v>43158</v>
      </c>
      <c r="L1011" s="119">
        <v>32</v>
      </c>
      <c r="M1011" s="119" t="s">
        <v>1549</v>
      </c>
    </row>
    <row r="1012" spans="1:13">
      <c r="A1012" s="119" t="s">
        <v>2962</v>
      </c>
      <c r="B1012" s="119" t="s">
        <v>395</v>
      </c>
      <c r="C1012" s="119">
        <v>14.3</v>
      </c>
      <c r="D1012" s="119">
        <v>14.7</v>
      </c>
      <c r="E1012" s="119">
        <v>13.4</v>
      </c>
      <c r="F1012" s="119">
        <v>14.2</v>
      </c>
      <c r="G1012" s="119">
        <v>14.4</v>
      </c>
      <c r="H1012" s="119">
        <v>14.5</v>
      </c>
      <c r="I1012" s="119">
        <v>9043</v>
      </c>
      <c r="J1012" s="119">
        <v>127123.35</v>
      </c>
      <c r="K1012" s="121">
        <v>43158</v>
      </c>
      <c r="L1012" s="119">
        <v>54</v>
      </c>
      <c r="M1012" s="119" t="s">
        <v>2963</v>
      </c>
    </row>
    <row r="1013" spans="1:13">
      <c r="A1013" s="119" t="s">
        <v>209</v>
      </c>
      <c r="B1013" s="119" t="s">
        <v>395</v>
      </c>
      <c r="C1013" s="119">
        <v>2650</v>
      </c>
      <c r="D1013" s="119">
        <v>2654.2</v>
      </c>
      <c r="E1013" s="119">
        <v>2601.5</v>
      </c>
      <c r="F1013" s="119">
        <v>2618.25</v>
      </c>
      <c r="G1013" s="119">
        <v>2620</v>
      </c>
      <c r="H1013" s="119">
        <v>2644</v>
      </c>
      <c r="I1013" s="119">
        <v>148844</v>
      </c>
      <c r="J1013" s="119">
        <v>389259263.39999998</v>
      </c>
      <c r="K1013" s="121">
        <v>43158</v>
      </c>
      <c r="L1013" s="119">
        <v>11845</v>
      </c>
      <c r="M1013" s="119" t="s">
        <v>1551</v>
      </c>
    </row>
    <row r="1014" spans="1:13">
      <c r="A1014" s="119" t="s">
        <v>1552</v>
      </c>
      <c r="B1014" s="119" t="s">
        <v>395</v>
      </c>
      <c r="C1014" s="119">
        <v>62.1</v>
      </c>
      <c r="D1014" s="119">
        <v>62.15</v>
      </c>
      <c r="E1014" s="119">
        <v>60.1</v>
      </c>
      <c r="F1014" s="119">
        <v>60.65</v>
      </c>
      <c r="G1014" s="119">
        <v>60.45</v>
      </c>
      <c r="H1014" s="119">
        <v>61.65</v>
      </c>
      <c r="I1014" s="119">
        <v>312722</v>
      </c>
      <c r="J1014" s="119">
        <v>19146620.5</v>
      </c>
      <c r="K1014" s="121">
        <v>43158</v>
      </c>
      <c r="L1014" s="119">
        <v>4455</v>
      </c>
      <c r="M1014" s="119" t="s">
        <v>1553</v>
      </c>
    </row>
    <row r="1015" spans="1:13">
      <c r="A1015" s="119" t="s">
        <v>1554</v>
      </c>
      <c r="B1015" s="119" t="s">
        <v>395</v>
      </c>
      <c r="C1015" s="119">
        <v>28.95</v>
      </c>
      <c r="D1015" s="119">
        <v>29.15</v>
      </c>
      <c r="E1015" s="119">
        <v>28.1</v>
      </c>
      <c r="F1015" s="119">
        <v>28.3</v>
      </c>
      <c r="G1015" s="119">
        <v>28.2</v>
      </c>
      <c r="H1015" s="119">
        <v>28.95</v>
      </c>
      <c r="I1015" s="119">
        <v>443041</v>
      </c>
      <c r="J1015" s="119">
        <v>12632563.4</v>
      </c>
      <c r="K1015" s="121">
        <v>43158</v>
      </c>
      <c r="L1015" s="119">
        <v>1733</v>
      </c>
      <c r="M1015" s="119" t="s">
        <v>1555</v>
      </c>
    </row>
    <row r="1016" spans="1:13">
      <c r="A1016" s="119" t="s">
        <v>1556</v>
      </c>
      <c r="B1016" s="119" t="s">
        <v>395</v>
      </c>
      <c r="C1016" s="119">
        <v>90.3</v>
      </c>
      <c r="D1016" s="119">
        <v>91.75</v>
      </c>
      <c r="E1016" s="119">
        <v>88.3</v>
      </c>
      <c r="F1016" s="119">
        <v>89.15</v>
      </c>
      <c r="G1016" s="119">
        <v>88.45</v>
      </c>
      <c r="H1016" s="119">
        <v>91</v>
      </c>
      <c r="I1016" s="119">
        <v>33741</v>
      </c>
      <c r="J1016" s="119">
        <v>3039598.3</v>
      </c>
      <c r="K1016" s="121">
        <v>43158</v>
      </c>
      <c r="L1016" s="119">
        <v>245</v>
      </c>
      <c r="M1016" s="119" t="s">
        <v>1557</v>
      </c>
    </row>
    <row r="1017" spans="1:13">
      <c r="A1017" s="119" t="s">
        <v>1558</v>
      </c>
      <c r="B1017" s="119" t="s">
        <v>395</v>
      </c>
      <c r="C1017" s="119">
        <v>866</v>
      </c>
      <c r="D1017" s="119">
        <v>878</v>
      </c>
      <c r="E1017" s="119">
        <v>835.55</v>
      </c>
      <c r="F1017" s="119">
        <v>847.3</v>
      </c>
      <c r="G1017" s="119">
        <v>839.85</v>
      </c>
      <c r="H1017" s="119">
        <v>867.65</v>
      </c>
      <c r="I1017" s="119">
        <v>607962</v>
      </c>
      <c r="J1017" s="119">
        <v>526912836.89999998</v>
      </c>
      <c r="K1017" s="121">
        <v>43158</v>
      </c>
      <c r="L1017" s="119">
        <v>23161</v>
      </c>
      <c r="M1017" s="119" t="s">
        <v>1559</v>
      </c>
    </row>
    <row r="1018" spans="1:13">
      <c r="A1018" s="119" t="s">
        <v>2672</v>
      </c>
      <c r="B1018" s="119" t="s">
        <v>395</v>
      </c>
      <c r="C1018" s="119">
        <v>117</v>
      </c>
      <c r="D1018" s="119">
        <v>117.5</v>
      </c>
      <c r="E1018" s="119">
        <v>112.55</v>
      </c>
      <c r="F1018" s="119">
        <v>113.7</v>
      </c>
      <c r="G1018" s="119">
        <v>113.5</v>
      </c>
      <c r="H1018" s="119">
        <v>118.3</v>
      </c>
      <c r="I1018" s="119">
        <v>13991</v>
      </c>
      <c r="J1018" s="119">
        <v>1589895.45</v>
      </c>
      <c r="K1018" s="121">
        <v>43158</v>
      </c>
      <c r="L1018" s="119">
        <v>428</v>
      </c>
      <c r="M1018" s="119" t="s">
        <v>2673</v>
      </c>
    </row>
    <row r="1019" spans="1:13">
      <c r="A1019" s="119" t="s">
        <v>126</v>
      </c>
      <c r="B1019" s="119" t="s">
        <v>395</v>
      </c>
      <c r="C1019" s="119">
        <v>244.4</v>
      </c>
      <c r="D1019" s="119">
        <v>250.5</v>
      </c>
      <c r="E1019" s="119">
        <v>243</v>
      </c>
      <c r="F1019" s="119">
        <v>249.65</v>
      </c>
      <c r="G1019" s="119">
        <v>250.4</v>
      </c>
      <c r="H1019" s="119">
        <v>243.2</v>
      </c>
      <c r="I1019" s="119">
        <v>2411909</v>
      </c>
      <c r="J1019" s="119">
        <v>598697289.29999995</v>
      </c>
      <c r="K1019" s="121">
        <v>43158</v>
      </c>
      <c r="L1019" s="119">
        <v>56963</v>
      </c>
      <c r="M1019" s="119" t="s">
        <v>1560</v>
      </c>
    </row>
    <row r="1020" spans="1:13">
      <c r="A1020" s="119" t="s">
        <v>127</v>
      </c>
      <c r="B1020" s="119" t="s">
        <v>395</v>
      </c>
      <c r="C1020" s="119">
        <v>110.55</v>
      </c>
      <c r="D1020" s="119">
        <v>110.9</v>
      </c>
      <c r="E1020" s="119">
        <v>107.05</v>
      </c>
      <c r="F1020" s="119">
        <v>107.4</v>
      </c>
      <c r="G1020" s="119">
        <v>107.25</v>
      </c>
      <c r="H1020" s="119">
        <v>110.35</v>
      </c>
      <c r="I1020" s="119">
        <v>5554775</v>
      </c>
      <c r="J1020" s="119">
        <v>600723019.95000005</v>
      </c>
      <c r="K1020" s="121">
        <v>43158</v>
      </c>
      <c r="L1020" s="119">
        <v>26446</v>
      </c>
      <c r="M1020" s="119" t="s">
        <v>1561</v>
      </c>
    </row>
    <row r="1021" spans="1:13">
      <c r="A1021" s="119" t="s">
        <v>1562</v>
      </c>
      <c r="B1021" s="119" t="s">
        <v>395</v>
      </c>
      <c r="C1021" s="119">
        <v>2276.15</v>
      </c>
      <c r="D1021" s="119">
        <v>2286.1999999999998</v>
      </c>
      <c r="E1021" s="119">
        <v>2255</v>
      </c>
      <c r="F1021" s="119">
        <v>2270.0500000000002</v>
      </c>
      <c r="G1021" s="119">
        <v>2279.6</v>
      </c>
      <c r="H1021" s="119">
        <v>2290.4499999999998</v>
      </c>
      <c r="I1021" s="119">
        <v>13002</v>
      </c>
      <c r="J1021" s="119">
        <v>29531409.600000001</v>
      </c>
      <c r="K1021" s="121">
        <v>43158</v>
      </c>
      <c r="L1021" s="119">
        <v>1938</v>
      </c>
      <c r="M1021" s="119" t="s">
        <v>1563</v>
      </c>
    </row>
    <row r="1022" spans="1:13">
      <c r="A1022" s="119" t="s">
        <v>1564</v>
      </c>
      <c r="B1022" s="119" t="s">
        <v>395</v>
      </c>
      <c r="C1022" s="119">
        <v>102.2</v>
      </c>
      <c r="D1022" s="119">
        <v>103</v>
      </c>
      <c r="E1022" s="119">
        <v>100.45</v>
      </c>
      <c r="F1022" s="119">
        <v>101.15</v>
      </c>
      <c r="G1022" s="119">
        <v>100.55</v>
      </c>
      <c r="H1022" s="119">
        <v>101.3</v>
      </c>
      <c r="I1022" s="119">
        <v>37262</v>
      </c>
      <c r="J1022" s="119">
        <v>3777021.45</v>
      </c>
      <c r="K1022" s="121">
        <v>43158</v>
      </c>
      <c r="L1022" s="119">
        <v>459</v>
      </c>
      <c r="M1022" s="119" t="s">
        <v>1565</v>
      </c>
    </row>
    <row r="1023" spans="1:13">
      <c r="A1023" s="119" t="s">
        <v>323</v>
      </c>
      <c r="B1023" s="119" t="s">
        <v>395</v>
      </c>
      <c r="C1023" s="119">
        <v>30.8</v>
      </c>
      <c r="D1023" s="119">
        <v>31.15</v>
      </c>
      <c r="E1023" s="119">
        <v>30.45</v>
      </c>
      <c r="F1023" s="119">
        <v>30.6</v>
      </c>
      <c r="G1023" s="119">
        <v>30.55</v>
      </c>
      <c r="H1023" s="119">
        <v>30.75</v>
      </c>
      <c r="I1023" s="119">
        <v>1017550</v>
      </c>
      <c r="J1023" s="119">
        <v>31304179.949999999</v>
      </c>
      <c r="K1023" s="121">
        <v>43158</v>
      </c>
      <c r="L1023" s="119">
        <v>2556</v>
      </c>
      <c r="M1023" s="119" t="s">
        <v>1566</v>
      </c>
    </row>
    <row r="1024" spans="1:13">
      <c r="A1024" s="119" t="s">
        <v>1567</v>
      </c>
      <c r="B1024" s="119" t="s">
        <v>395</v>
      </c>
      <c r="C1024" s="119">
        <v>312.89999999999998</v>
      </c>
      <c r="D1024" s="119">
        <v>317.89999999999998</v>
      </c>
      <c r="E1024" s="119">
        <v>304</v>
      </c>
      <c r="F1024" s="119">
        <v>309.95</v>
      </c>
      <c r="G1024" s="119">
        <v>310.35000000000002</v>
      </c>
      <c r="H1024" s="119">
        <v>307.05</v>
      </c>
      <c r="I1024" s="119">
        <v>31210</v>
      </c>
      <c r="J1024" s="119">
        <v>9668073.8000000007</v>
      </c>
      <c r="K1024" s="121">
        <v>43158</v>
      </c>
      <c r="L1024" s="119">
        <v>727</v>
      </c>
      <c r="M1024" s="119" t="s">
        <v>1568</v>
      </c>
    </row>
    <row r="1025" spans="1:13">
      <c r="A1025" s="119" t="s">
        <v>210</v>
      </c>
      <c r="B1025" s="119" t="s">
        <v>395</v>
      </c>
      <c r="C1025" s="119">
        <v>9305.2999999999993</v>
      </c>
      <c r="D1025" s="119">
        <v>9390</v>
      </c>
      <c r="E1025" s="119">
        <v>9262</v>
      </c>
      <c r="F1025" s="119">
        <v>9370.85</v>
      </c>
      <c r="G1025" s="119">
        <v>9373</v>
      </c>
      <c r="H1025" s="119">
        <v>9341.2000000000007</v>
      </c>
      <c r="I1025" s="119">
        <v>633</v>
      </c>
      <c r="J1025" s="119">
        <v>5896277.4000000004</v>
      </c>
      <c r="K1025" s="121">
        <v>43158</v>
      </c>
      <c r="L1025" s="119">
        <v>253</v>
      </c>
      <c r="M1025" s="119" t="s">
        <v>1569</v>
      </c>
    </row>
    <row r="1026" spans="1:13">
      <c r="A1026" s="119" t="s">
        <v>1570</v>
      </c>
      <c r="B1026" s="119" t="s">
        <v>395</v>
      </c>
      <c r="C1026" s="119">
        <v>115.4</v>
      </c>
      <c r="D1026" s="119">
        <v>115.4</v>
      </c>
      <c r="E1026" s="119">
        <v>112.15</v>
      </c>
      <c r="F1026" s="119">
        <v>112.7</v>
      </c>
      <c r="G1026" s="119">
        <v>113</v>
      </c>
      <c r="H1026" s="119">
        <v>113</v>
      </c>
      <c r="I1026" s="119">
        <v>2061</v>
      </c>
      <c r="J1026" s="119">
        <v>232434.05</v>
      </c>
      <c r="K1026" s="121">
        <v>43158</v>
      </c>
      <c r="L1026" s="119">
        <v>63</v>
      </c>
      <c r="M1026" s="119" t="s">
        <v>1571</v>
      </c>
    </row>
    <row r="1027" spans="1:13">
      <c r="A1027" s="119" t="s">
        <v>1572</v>
      </c>
      <c r="B1027" s="119" t="s">
        <v>395</v>
      </c>
      <c r="C1027" s="119">
        <v>1179.7</v>
      </c>
      <c r="D1027" s="119">
        <v>1220</v>
      </c>
      <c r="E1027" s="119">
        <v>1170</v>
      </c>
      <c r="F1027" s="119">
        <v>1208.25</v>
      </c>
      <c r="G1027" s="119">
        <v>1206.9000000000001</v>
      </c>
      <c r="H1027" s="119">
        <v>1165.25</v>
      </c>
      <c r="I1027" s="119">
        <v>528915</v>
      </c>
      <c r="J1027" s="119">
        <v>635333092.75</v>
      </c>
      <c r="K1027" s="121">
        <v>43158</v>
      </c>
      <c r="L1027" s="119">
        <v>20181</v>
      </c>
      <c r="M1027" s="119" t="s">
        <v>1573</v>
      </c>
    </row>
    <row r="1028" spans="1:13">
      <c r="A1028" s="119" t="s">
        <v>1574</v>
      </c>
      <c r="B1028" s="119" t="s">
        <v>395</v>
      </c>
      <c r="C1028" s="119">
        <v>587.79999999999995</v>
      </c>
      <c r="D1028" s="119">
        <v>587.79999999999995</v>
      </c>
      <c r="E1028" s="119">
        <v>580.5</v>
      </c>
      <c r="F1028" s="119">
        <v>584.54999999999995</v>
      </c>
      <c r="G1028" s="119">
        <v>580.5</v>
      </c>
      <c r="H1028" s="119">
        <v>583.1</v>
      </c>
      <c r="I1028" s="119">
        <v>26277</v>
      </c>
      <c r="J1028" s="119">
        <v>15380478.4</v>
      </c>
      <c r="K1028" s="121">
        <v>43158</v>
      </c>
      <c r="L1028" s="119">
        <v>2300</v>
      </c>
      <c r="M1028" s="119" t="s">
        <v>1575</v>
      </c>
    </row>
    <row r="1029" spans="1:13">
      <c r="A1029" s="119" t="s">
        <v>208</v>
      </c>
      <c r="B1029" s="119" t="s">
        <v>395</v>
      </c>
      <c r="C1029" s="119">
        <v>892.05</v>
      </c>
      <c r="D1029" s="119">
        <v>897.35</v>
      </c>
      <c r="E1029" s="119">
        <v>883.25</v>
      </c>
      <c r="F1029" s="119">
        <v>885.8</v>
      </c>
      <c r="G1029" s="119">
        <v>885</v>
      </c>
      <c r="H1029" s="119">
        <v>891.5</v>
      </c>
      <c r="I1029" s="119">
        <v>475548</v>
      </c>
      <c r="J1029" s="119">
        <v>421831139.25</v>
      </c>
      <c r="K1029" s="121">
        <v>43158</v>
      </c>
      <c r="L1029" s="119">
        <v>16318</v>
      </c>
      <c r="M1029" s="119" t="s">
        <v>1576</v>
      </c>
    </row>
    <row r="1030" spans="1:13">
      <c r="A1030" s="119" t="s">
        <v>1577</v>
      </c>
      <c r="B1030" s="119" t="s">
        <v>395</v>
      </c>
      <c r="C1030" s="119">
        <v>896.05</v>
      </c>
      <c r="D1030" s="119">
        <v>919</v>
      </c>
      <c r="E1030" s="119">
        <v>880.15</v>
      </c>
      <c r="F1030" s="119">
        <v>885.2</v>
      </c>
      <c r="G1030" s="119">
        <v>886</v>
      </c>
      <c r="H1030" s="119">
        <v>891.7</v>
      </c>
      <c r="I1030" s="119">
        <v>103749</v>
      </c>
      <c r="J1030" s="119">
        <v>93114016.200000003</v>
      </c>
      <c r="K1030" s="121">
        <v>43158</v>
      </c>
      <c r="L1030" s="119">
        <v>5591</v>
      </c>
      <c r="M1030" s="119" t="s">
        <v>1578</v>
      </c>
    </row>
    <row r="1031" spans="1:13">
      <c r="A1031" s="119" t="s">
        <v>2600</v>
      </c>
      <c r="B1031" s="119" t="s">
        <v>395</v>
      </c>
      <c r="C1031" s="119">
        <v>34</v>
      </c>
      <c r="D1031" s="119">
        <v>34</v>
      </c>
      <c r="E1031" s="119">
        <v>32.25</v>
      </c>
      <c r="F1031" s="119">
        <v>32.549999999999997</v>
      </c>
      <c r="G1031" s="119">
        <v>32.65</v>
      </c>
      <c r="H1031" s="119">
        <v>33.700000000000003</v>
      </c>
      <c r="I1031" s="119">
        <v>215539</v>
      </c>
      <c r="J1031" s="119">
        <v>7084345.5999999996</v>
      </c>
      <c r="K1031" s="121">
        <v>43158</v>
      </c>
      <c r="L1031" s="119">
        <v>1147</v>
      </c>
      <c r="M1031" s="119" t="s">
        <v>2601</v>
      </c>
    </row>
    <row r="1032" spans="1:13">
      <c r="A1032" s="119" t="s">
        <v>2674</v>
      </c>
      <c r="B1032" s="119" t="s">
        <v>395</v>
      </c>
      <c r="C1032" s="119">
        <v>191.5</v>
      </c>
      <c r="D1032" s="119">
        <v>191.5</v>
      </c>
      <c r="E1032" s="119">
        <v>181.05</v>
      </c>
      <c r="F1032" s="119">
        <v>186.9</v>
      </c>
      <c r="G1032" s="119">
        <v>188.85</v>
      </c>
      <c r="H1032" s="119">
        <v>186.55</v>
      </c>
      <c r="I1032" s="119">
        <v>4017</v>
      </c>
      <c r="J1032" s="119">
        <v>755584.95</v>
      </c>
      <c r="K1032" s="121">
        <v>43158</v>
      </c>
      <c r="L1032" s="119">
        <v>129</v>
      </c>
      <c r="M1032" s="119" t="s">
        <v>2675</v>
      </c>
    </row>
    <row r="1033" spans="1:13">
      <c r="A1033" s="119" t="s">
        <v>1579</v>
      </c>
      <c r="B1033" s="119" t="s">
        <v>395</v>
      </c>
      <c r="C1033" s="119">
        <v>36.75</v>
      </c>
      <c r="D1033" s="119">
        <v>37.35</v>
      </c>
      <c r="E1033" s="119">
        <v>36.450000000000003</v>
      </c>
      <c r="F1033" s="119">
        <v>36.65</v>
      </c>
      <c r="G1033" s="119">
        <v>36.5</v>
      </c>
      <c r="H1033" s="119">
        <v>36.549999999999997</v>
      </c>
      <c r="I1033" s="119">
        <v>6190</v>
      </c>
      <c r="J1033" s="119">
        <v>227869.45</v>
      </c>
      <c r="K1033" s="121">
        <v>43158</v>
      </c>
      <c r="L1033" s="119">
        <v>117</v>
      </c>
      <c r="M1033" s="119" t="s">
        <v>1580</v>
      </c>
    </row>
    <row r="1034" spans="1:13">
      <c r="A1034" s="119" t="s">
        <v>1581</v>
      </c>
      <c r="B1034" s="119" t="s">
        <v>395</v>
      </c>
      <c r="C1034" s="119">
        <v>91.4</v>
      </c>
      <c r="D1034" s="119">
        <v>92.35</v>
      </c>
      <c r="E1034" s="119">
        <v>90.25</v>
      </c>
      <c r="F1034" s="119">
        <v>91.5</v>
      </c>
      <c r="G1034" s="119">
        <v>92</v>
      </c>
      <c r="H1034" s="119">
        <v>90.9</v>
      </c>
      <c r="I1034" s="119">
        <v>30849</v>
      </c>
      <c r="J1034" s="119">
        <v>2821541.9</v>
      </c>
      <c r="K1034" s="121">
        <v>43158</v>
      </c>
      <c r="L1034" s="119">
        <v>401</v>
      </c>
      <c r="M1034" s="119" t="s">
        <v>1582</v>
      </c>
    </row>
    <row r="1035" spans="1:13">
      <c r="A1035" s="119" t="s">
        <v>1583</v>
      </c>
      <c r="B1035" s="119" t="s">
        <v>395</v>
      </c>
      <c r="C1035" s="119">
        <v>204</v>
      </c>
      <c r="D1035" s="119">
        <v>204</v>
      </c>
      <c r="E1035" s="119">
        <v>194.5</v>
      </c>
      <c r="F1035" s="119">
        <v>196.35</v>
      </c>
      <c r="G1035" s="119">
        <v>197.95</v>
      </c>
      <c r="H1035" s="119">
        <v>200.1</v>
      </c>
      <c r="I1035" s="119">
        <v>7512</v>
      </c>
      <c r="J1035" s="119">
        <v>1486432.6</v>
      </c>
      <c r="K1035" s="121">
        <v>43158</v>
      </c>
      <c r="L1035" s="119">
        <v>236</v>
      </c>
      <c r="M1035" s="119" t="s">
        <v>1584</v>
      </c>
    </row>
    <row r="1036" spans="1:13">
      <c r="A1036" s="119" t="s">
        <v>128</v>
      </c>
      <c r="B1036" s="119" t="s">
        <v>395</v>
      </c>
      <c r="C1036" s="119">
        <v>106.8</v>
      </c>
      <c r="D1036" s="119">
        <v>106.8</v>
      </c>
      <c r="E1036" s="119">
        <v>96.05</v>
      </c>
      <c r="F1036" s="119">
        <v>98.35</v>
      </c>
      <c r="G1036" s="119">
        <v>97.55</v>
      </c>
      <c r="H1036" s="119">
        <v>112</v>
      </c>
      <c r="I1036" s="119">
        <v>202069429</v>
      </c>
      <c r="J1036" s="119">
        <v>20303938484.049999</v>
      </c>
      <c r="K1036" s="121">
        <v>43158</v>
      </c>
      <c r="L1036" s="119">
        <v>534476</v>
      </c>
      <c r="M1036" s="119" t="s">
        <v>1585</v>
      </c>
    </row>
    <row r="1037" spans="1:13">
      <c r="A1037" s="119" t="s">
        <v>1586</v>
      </c>
      <c r="B1037" s="119" t="s">
        <v>395</v>
      </c>
      <c r="C1037" s="119">
        <v>38.299999999999997</v>
      </c>
      <c r="D1037" s="119">
        <v>38.5</v>
      </c>
      <c r="E1037" s="119">
        <v>36.5</v>
      </c>
      <c r="F1037" s="119">
        <v>36.6</v>
      </c>
      <c r="G1037" s="119">
        <v>36.75</v>
      </c>
      <c r="H1037" s="119">
        <v>38.25</v>
      </c>
      <c r="I1037" s="119">
        <v>301280</v>
      </c>
      <c r="J1037" s="119">
        <v>11153217.699999999</v>
      </c>
      <c r="K1037" s="121">
        <v>43158</v>
      </c>
      <c r="L1037" s="119">
        <v>1490</v>
      </c>
      <c r="M1037" s="119" t="s">
        <v>1587</v>
      </c>
    </row>
    <row r="1038" spans="1:13">
      <c r="A1038" s="119" t="s">
        <v>2292</v>
      </c>
      <c r="B1038" s="119" t="s">
        <v>395</v>
      </c>
      <c r="C1038" s="119">
        <v>1210</v>
      </c>
      <c r="D1038" s="119">
        <v>1228.05</v>
      </c>
      <c r="E1038" s="119">
        <v>1210</v>
      </c>
      <c r="F1038" s="119">
        <v>1221.9000000000001</v>
      </c>
      <c r="G1038" s="119">
        <v>1222.25</v>
      </c>
      <c r="H1038" s="119">
        <v>1224.6500000000001</v>
      </c>
      <c r="I1038" s="119">
        <v>159880</v>
      </c>
      <c r="J1038" s="119">
        <v>195195763.84999999</v>
      </c>
      <c r="K1038" s="121">
        <v>43158</v>
      </c>
      <c r="L1038" s="119">
        <v>23604</v>
      </c>
      <c r="M1038" s="119" t="s">
        <v>2293</v>
      </c>
    </row>
    <row r="1039" spans="1:13">
      <c r="A1039" s="119" t="s">
        <v>3252</v>
      </c>
      <c r="B1039" s="119" t="s">
        <v>395</v>
      </c>
      <c r="C1039" s="119">
        <v>20.8</v>
      </c>
      <c r="D1039" s="119">
        <v>20.8</v>
      </c>
      <c r="E1039" s="119">
        <v>19</v>
      </c>
      <c r="F1039" s="119">
        <v>19.3</v>
      </c>
      <c r="G1039" s="119">
        <v>19.350000000000001</v>
      </c>
      <c r="H1039" s="119">
        <v>20</v>
      </c>
      <c r="I1039" s="119">
        <v>24116</v>
      </c>
      <c r="J1039" s="119">
        <v>473230.6</v>
      </c>
      <c r="K1039" s="121">
        <v>43158</v>
      </c>
      <c r="L1039" s="119">
        <v>73</v>
      </c>
      <c r="M1039" s="119" t="s">
        <v>3253</v>
      </c>
    </row>
    <row r="1040" spans="1:13">
      <c r="A1040" s="119" t="s">
        <v>1588</v>
      </c>
      <c r="B1040" s="119" t="s">
        <v>395</v>
      </c>
      <c r="C1040" s="119">
        <v>167</v>
      </c>
      <c r="D1040" s="119">
        <v>168.3</v>
      </c>
      <c r="E1040" s="119">
        <v>163</v>
      </c>
      <c r="F1040" s="119">
        <v>167.25</v>
      </c>
      <c r="G1040" s="119">
        <v>166.3</v>
      </c>
      <c r="H1040" s="119">
        <v>164.5</v>
      </c>
      <c r="I1040" s="119">
        <v>297006</v>
      </c>
      <c r="J1040" s="119">
        <v>49207909.100000001</v>
      </c>
      <c r="K1040" s="121">
        <v>43158</v>
      </c>
      <c r="L1040" s="119">
        <v>5634</v>
      </c>
      <c r="M1040" s="119" t="s">
        <v>2229</v>
      </c>
    </row>
    <row r="1041" spans="1:13">
      <c r="A1041" s="119" t="s">
        <v>2581</v>
      </c>
      <c r="B1041" s="119" t="s">
        <v>395</v>
      </c>
      <c r="C1041" s="119">
        <v>1189.95</v>
      </c>
      <c r="D1041" s="119">
        <v>1237.95</v>
      </c>
      <c r="E1041" s="119">
        <v>1189.95</v>
      </c>
      <c r="F1041" s="119">
        <v>1200.5</v>
      </c>
      <c r="G1041" s="119">
        <v>1200.05</v>
      </c>
      <c r="H1041" s="119">
        <v>1190</v>
      </c>
      <c r="I1041" s="119">
        <v>17442</v>
      </c>
      <c r="J1041" s="119">
        <v>20926536.149999999</v>
      </c>
      <c r="K1041" s="121">
        <v>43158</v>
      </c>
      <c r="L1041" s="119">
        <v>2020</v>
      </c>
      <c r="M1041" s="119" t="s">
        <v>2582</v>
      </c>
    </row>
    <row r="1042" spans="1:13">
      <c r="A1042" s="119" t="s">
        <v>2303</v>
      </c>
      <c r="B1042" s="119" t="s">
        <v>395</v>
      </c>
      <c r="C1042" s="119">
        <v>281</v>
      </c>
      <c r="D1042" s="119">
        <v>284.89999999999998</v>
      </c>
      <c r="E1042" s="119">
        <v>281</v>
      </c>
      <c r="F1042" s="119">
        <v>283.95</v>
      </c>
      <c r="G1042" s="119">
        <v>284.60000000000002</v>
      </c>
      <c r="H1042" s="119">
        <v>284.55</v>
      </c>
      <c r="I1042" s="119">
        <v>1384</v>
      </c>
      <c r="J1042" s="119">
        <v>392712.7</v>
      </c>
      <c r="K1042" s="121">
        <v>43158</v>
      </c>
      <c r="L1042" s="119">
        <v>67</v>
      </c>
      <c r="M1042" s="119" t="s">
        <v>2304</v>
      </c>
    </row>
    <row r="1043" spans="1:13">
      <c r="A1043" s="119" t="s">
        <v>2196</v>
      </c>
      <c r="B1043" s="119" t="s">
        <v>395</v>
      </c>
      <c r="C1043" s="119">
        <v>217.6</v>
      </c>
      <c r="D1043" s="119">
        <v>217.9</v>
      </c>
      <c r="E1043" s="119">
        <v>211.95</v>
      </c>
      <c r="F1043" s="119">
        <v>216.6</v>
      </c>
      <c r="G1043" s="119">
        <v>217</v>
      </c>
      <c r="H1043" s="119">
        <v>213.45</v>
      </c>
      <c r="I1043" s="119">
        <v>17753</v>
      </c>
      <c r="J1043" s="119">
        <v>3819745.65</v>
      </c>
      <c r="K1043" s="121">
        <v>43158</v>
      </c>
      <c r="L1043" s="119">
        <v>441</v>
      </c>
      <c r="M1043" s="119" t="s">
        <v>2790</v>
      </c>
    </row>
    <row r="1044" spans="1:13">
      <c r="A1044" s="119" t="s">
        <v>1589</v>
      </c>
      <c r="B1044" s="119" t="s">
        <v>395</v>
      </c>
      <c r="C1044" s="119">
        <v>471.55</v>
      </c>
      <c r="D1044" s="119">
        <v>473.5</v>
      </c>
      <c r="E1044" s="119">
        <v>470.25</v>
      </c>
      <c r="F1044" s="119">
        <v>470.75</v>
      </c>
      <c r="G1044" s="119">
        <v>470.5</v>
      </c>
      <c r="H1044" s="119">
        <v>471.55</v>
      </c>
      <c r="I1044" s="119">
        <v>28850</v>
      </c>
      <c r="J1044" s="119">
        <v>13580449.5</v>
      </c>
      <c r="K1044" s="121">
        <v>43158</v>
      </c>
      <c r="L1044" s="119">
        <v>401</v>
      </c>
      <c r="M1044" s="119" t="s">
        <v>1590</v>
      </c>
    </row>
    <row r="1045" spans="1:13">
      <c r="A1045" s="119" t="s">
        <v>1591</v>
      </c>
      <c r="B1045" s="119" t="s">
        <v>395</v>
      </c>
      <c r="C1045" s="119">
        <v>250</v>
      </c>
      <c r="D1045" s="119">
        <v>252.15</v>
      </c>
      <c r="E1045" s="119">
        <v>249.8</v>
      </c>
      <c r="F1045" s="119">
        <v>250.75</v>
      </c>
      <c r="G1045" s="119">
        <v>251</v>
      </c>
      <c r="H1045" s="119">
        <v>247.65</v>
      </c>
      <c r="I1045" s="119">
        <v>8703</v>
      </c>
      <c r="J1045" s="119">
        <v>2176595.75</v>
      </c>
      <c r="K1045" s="121">
        <v>43158</v>
      </c>
      <c r="L1045" s="119">
        <v>110</v>
      </c>
      <c r="M1045" s="119" t="s">
        <v>1592</v>
      </c>
    </row>
    <row r="1046" spans="1:13">
      <c r="A1046" s="119" t="s">
        <v>1593</v>
      </c>
      <c r="B1046" s="119" t="s">
        <v>395</v>
      </c>
      <c r="C1046" s="119">
        <v>493.05</v>
      </c>
      <c r="D1046" s="119">
        <v>509</v>
      </c>
      <c r="E1046" s="119">
        <v>493.05</v>
      </c>
      <c r="F1046" s="119">
        <v>507.7</v>
      </c>
      <c r="G1046" s="119">
        <v>508</v>
      </c>
      <c r="H1046" s="119">
        <v>495.4</v>
      </c>
      <c r="I1046" s="119">
        <v>129340</v>
      </c>
      <c r="J1046" s="119">
        <v>65333707.350000001</v>
      </c>
      <c r="K1046" s="121">
        <v>43158</v>
      </c>
      <c r="L1046" s="119">
        <v>1356</v>
      </c>
      <c r="M1046" s="119" t="s">
        <v>1594</v>
      </c>
    </row>
    <row r="1047" spans="1:13">
      <c r="A1047" s="119" t="s">
        <v>1595</v>
      </c>
      <c r="B1047" s="119" t="s">
        <v>395</v>
      </c>
      <c r="C1047" s="119">
        <v>173</v>
      </c>
      <c r="D1047" s="119">
        <v>173.3</v>
      </c>
      <c r="E1047" s="119">
        <v>165.85</v>
      </c>
      <c r="F1047" s="119">
        <v>166.45</v>
      </c>
      <c r="G1047" s="119">
        <v>166</v>
      </c>
      <c r="H1047" s="119">
        <v>168.3</v>
      </c>
      <c r="I1047" s="119">
        <v>581</v>
      </c>
      <c r="J1047" s="119">
        <v>96967.8</v>
      </c>
      <c r="K1047" s="121">
        <v>43158</v>
      </c>
      <c r="L1047" s="119">
        <v>23</v>
      </c>
      <c r="M1047" s="119" t="s">
        <v>1596</v>
      </c>
    </row>
    <row r="1048" spans="1:13">
      <c r="A1048" s="119" t="s">
        <v>129</v>
      </c>
      <c r="B1048" s="119" t="s">
        <v>395</v>
      </c>
      <c r="C1048" s="119">
        <v>197.25</v>
      </c>
      <c r="D1048" s="119">
        <v>198.25</v>
      </c>
      <c r="E1048" s="119">
        <v>195.55</v>
      </c>
      <c r="F1048" s="119">
        <v>197.75</v>
      </c>
      <c r="G1048" s="119">
        <v>197.2</v>
      </c>
      <c r="H1048" s="119">
        <v>196.15</v>
      </c>
      <c r="I1048" s="119">
        <v>9750068</v>
      </c>
      <c r="J1048" s="119">
        <v>1919005675.25</v>
      </c>
      <c r="K1048" s="121">
        <v>43158</v>
      </c>
      <c r="L1048" s="119">
        <v>34292</v>
      </c>
      <c r="M1048" s="119" t="s">
        <v>1597</v>
      </c>
    </row>
    <row r="1049" spans="1:13">
      <c r="A1049" s="119" t="s">
        <v>1598</v>
      </c>
      <c r="B1049" s="119" t="s">
        <v>395</v>
      </c>
      <c r="C1049" s="119">
        <v>962.7</v>
      </c>
      <c r="D1049" s="119">
        <v>974.35</v>
      </c>
      <c r="E1049" s="119">
        <v>940.45</v>
      </c>
      <c r="F1049" s="119">
        <v>953.75</v>
      </c>
      <c r="G1049" s="119">
        <v>949.55</v>
      </c>
      <c r="H1049" s="119">
        <v>952.35</v>
      </c>
      <c r="I1049" s="119">
        <v>14568</v>
      </c>
      <c r="J1049" s="119">
        <v>13941557.6</v>
      </c>
      <c r="K1049" s="121">
        <v>43158</v>
      </c>
      <c r="L1049" s="119">
        <v>878</v>
      </c>
      <c r="M1049" s="119" t="s">
        <v>1599</v>
      </c>
    </row>
    <row r="1050" spans="1:13">
      <c r="A1050" s="119" t="s">
        <v>1600</v>
      </c>
      <c r="B1050" s="119" t="s">
        <v>395</v>
      </c>
      <c r="C1050" s="119">
        <v>547.5</v>
      </c>
      <c r="D1050" s="119">
        <v>558.79999999999995</v>
      </c>
      <c r="E1050" s="119">
        <v>547.5</v>
      </c>
      <c r="F1050" s="119">
        <v>553.79999999999995</v>
      </c>
      <c r="G1050" s="119">
        <v>558.79999999999995</v>
      </c>
      <c r="H1050" s="119">
        <v>547.4</v>
      </c>
      <c r="I1050" s="119">
        <v>10886</v>
      </c>
      <c r="J1050" s="119">
        <v>6013283.9000000004</v>
      </c>
      <c r="K1050" s="121">
        <v>43158</v>
      </c>
      <c r="L1050" s="119">
        <v>411</v>
      </c>
      <c r="M1050" s="119" t="s">
        <v>1601</v>
      </c>
    </row>
    <row r="1051" spans="1:13">
      <c r="A1051" s="119" t="s">
        <v>1602</v>
      </c>
      <c r="B1051" s="119" t="s">
        <v>395</v>
      </c>
      <c r="C1051" s="119">
        <v>177.35</v>
      </c>
      <c r="D1051" s="119">
        <v>177.35</v>
      </c>
      <c r="E1051" s="119">
        <v>173.05</v>
      </c>
      <c r="F1051" s="119">
        <v>173.7</v>
      </c>
      <c r="G1051" s="119">
        <v>173.5</v>
      </c>
      <c r="H1051" s="119">
        <v>175.7</v>
      </c>
      <c r="I1051" s="119">
        <v>47407</v>
      </c>
      <c r="J1051" s="119">
        <v>8286828.1500000004</v>
      </c>
      <c r="K1051" s="121">
        <v>43158</v>
      </c>
      <c r="L1051" s="119">
        <v>941</v>
      </c>
      <c r="M1051" s="119" t="s">
        <v>1603</v>
      </c>
    </row>
    <row r="1052" spans="1:13">
      <c r="A1052" s="119" t="s">
        <v>2431</v>
      </c>
      <c r="B1052" s="119" t="s">
        <v>395</v>
      </c>
      <c r="C1052" s="119">
        <v>12.75</v>
      </c>
      <c r="D1052" s="119">
        <v>13.1</v>
      </c>
      <c r="E1052" s="119">
        <v>12.35</v>
      </c>
      <c r="F1052" s="119">
        <v>12.35</v>
      </c>
      <c r="G1052" s="119">
        <v>12.35</v>
      </c>
      <c r="H1052" s="119">
        <v>13</v>
      </c>
      <c r="I1052" s="119">
        <v>74504</v>
      </c>
      <c r="J1052" s="119">
        <v>929656.05</v>
      </c>
      <c r="K1052" s="121">
        <v>43158</v>
      </c>
      <c r="L1052" s="119">
        <v>144</v>
      </c>
      <c r="M1052" s="119" t="s">
        <v>2432</v>
      </c>
    </row>
    <row r="1053" spans="1:13">
      <c r="A1053" s="119" t="s">
        <v>1604</v>
      </c>
      <c r="B1053" s="119" t="s">
        <v>395</v>
      </c>
      <c r="C1053" s="119">
        <v>92.5</v>
      </c>
      <c r="D1053" s="119">
        <v>94.35</v>
      </c>
      <c r="E1053" s="119">
        <v>92.3</v>
      </c>
      <c r="F1053" s="119">
        <v>92.75</v>
      </c>
      <c r="G1053" s="119">
        <v>92.55</v>
      </c>
      <c r="H1053" s="119">
        <v>90.2</v>
      </c>
      <c r="I1053" s="119">
        <v>1949437</v>
      </c>
      <c r="J1053" s="119">
        <v>181619356.25</v>
      </c>
      <c r="K1053" s="121">
        <v>43158</v>
      </c>
      <c r="L1053" s="119">
        <v>13990</v>
      </c>
      <c r="M1053" s="119" t="s">
        <v>1605</v>
      </c>
    </row>
    <row r="1054" spans="1:13">
      <c r="A1054" s="119" t="s">
        <v>2598</v>
      </c>
      <c r="B1054" s="119" t="s">
        <v>395</v>
      </c>
      <c r="C1054" s="119">
        <v>218.4</v>
      </c>
      <c r="D1054" s="119">
        <v>218.85</v>
      </c>
      <c r="E1054" s="119">
        <v>211.5</v>
      </c>
      <c r="F1054" s="119">
        <v>212.55</v>
      </c>
      <c r="G1054" s="119">
        <v>212.25</v>
      </c>
      <c r="H1054" s="119">
        <v>217.55</v>
      </c>
      <c r="I1054" s="119">
        <v>1207648</v>
      </c>
      <c r="J1054" s="119">
        <v>258517958.30000001</v>
      </c>
      <c r="K1054" s="121">
        <v>43158</v>
      </c>
      <c r="L1054" s="119">
        <v>12473</v>
      </c>
      <c r="M1054" s="119" t="s">
        <v>2599</v>
      </c>
    </row>
    <row r="1055" spans="1:13">
      <c r="A1055" s="119" t="s">
        <v>1606</v>
      </c>
      <c r="B1055" s="119" t="s">
        <v>395</v>
      </c>
      <c r="C1055" s="119">
        <v>7.25</v>
      </c>
      <c r="D1055" s="119">
        <v>7.25</v>
      </c>
      <c r="E1055" s="119">
        <v>6.9</v>
      </c>
      <c r="F1055" s="119">
        <v>7</v>
      </c>
      <c r="G1055" s="119">
        <v>7</v>
      </c>
      <c r="H1055" s="119">
        <v>7.05</v>
      </c>
      <c r="I1055" s="119">
        <v>375285</v>
      </c>
      <c r="J1055" s="119">
        <v>2623678.9500000002</v>
      </c>
      <c r="K1055" s="121">
        <v>43158</v>
      </c>
      <c r="L1055" s="119">
        <v>339</v>
      </c>
      <c r="M1055" s="119" t="s">
        <v>1607</v>
      </c>
    </row>
    <row r="1056" spans="1:13">
      <c r="A1056" s="119" t="s">
        <v>3254</v>
      </c>
      <c r="B1056" s="119" t="s">
        <v>395</v>
      </c>
      <c r="C1056" s="119">
        <v>7.2</v>
      </c>
      <c r="D1056" s="119">
        <v>7.35</v>
      </c>
      <c r="E1056" s="119">
        <v>7.1</v>
      </c>
      <c r="F1056" s="119">
        <v>7.25</v>
      </c>
      <c r="G1056" s="119">
        <v>7.3</v>
      </c>
      <c r="H1056" s="119">
        <v>7.3</v>
      </c>
      <c r="I1056" s="119">
        <v>40820</v>
      </c>
      <c r="J1056" s="119">
        <v>294110.40000000002</v>
      </c>
      <c r="K1056" s="121">
        <v>43158</v>
      </c>
      <c r="L1056" s="119">
        <v>101</v>
      </c>
      <c r="M1056" s="119" t="s">
        <v>3255</v>
      </c>
    </row>
    <row r="1057" spans="1:13">
      <c r="A1057" s="119" t="s">
        <v>3408</v>
      </c>
      <c r="B1057" s="119" t="s">
        <v>395</v>
      </c>
      <c r="C1057" s="119">
        <v>157.05000000000001</v>
      </c>
      <c r="D1057" s="119">
        <v>162.30000000000001</v>
      </c>
      <c r="E1057" s="119">
        <v>156.1</v>
      </c>
      <c r="F1057" s="119">
        <v>158.35</v>
      </c>
      <c r="G1057" s="119">
        <v>157.30000000000001</v>
      </c>
      <c r="H1057" s="119">
        <v>159.69999999999999</v>
      </c>
      <c r="I1057" s="119">
        <v>91403</v>
      </c>
      <c r="J1057" s="119">
        <v>14692621.85</v>
      </c>
      <c r="K1057" s="121">
        <v>43158</v>
      </c>
      <c r="L1057" s="119">
        <v>1195</v>
      </c>
      <c r="M1057" s="119" t="s">
        <v>3409</v>
      </c>
    </row>
    <row r="1058" spans="1:13">
      <c r="A1058" s="119" t="s">
        <v>1608</v>
      </c>
      <c r="B1058" s="119" t="s">
        <v>395</v>
      </c>
      <c r="C1058" s="119">
        <v>112</v>
      </c>
      <c r="D1058" s="119">
        <v>114</v>
      </c>
      <c r="E1058" s="119">
        <v>110</v>
      </c>
      <c r="F1058" s="119">
        <v>110.95</v>
      </c>
      <c r="G1058" s="119">
        <v>111.4</v>
      </c>
      <c r="H1058" s="119">
        <v>111.8</v>
      </c>
      <c r="I1058" s="119">
        <v>29487</v>
      </c>
      <c r="J1058" s="119">
        <v>3280439.5</v>
      </c>
      <c r="K1058" s="121">
        <v>43158</v>
      </c>
      <c r="L1058" s="119">
        <v>492</v>
      </c>
      <c r="M1058" s="119" t="s">
        <v>1609</v>
      </c>
    </row>
    <row r="1059" spans="1:13">
      <c r="A1059" s="119" t="s">
        <v>2516</v>
      </c>
      <c r="B1059" s="119" t="s">
        <v>395</v>
      </c>
      <c r="C1059" s="119">
        <v>69</v>
      </c>
      <c r="D1059" s="119">
        <v>71.900000000000006</v>
      </c>
      <c r="E1059" s="119">
        <v>68.599999999999994</v>
      </c>
      <c r="F1059" s="119">
        <v>69.05</v>
      </c>
      <c r="G1059" s="119">
        <v>68.8</v>
      </c>
      <c r="H1059" s="119">
        <v>70.349999999999994</v>
      </c>
      <c r="I1059" s="119">
        <v>824</v>
      </c>
      <c r="J1059" s="119">
        <v>57183.45</v>
      </c>
      <c r="K1059" s="121">
        <v>43158</v>
      </c>
      <c r="L1059" s="119">
        <v>48</v>
      </c>
      <c r="M1059" s="119" t="s">
        <v>2517</v>
      </c>
    </row>
    <row r="1060" spans="1:13">
      <c r="A1060" s="119" t="s">
        <v>1610</v>
      </c>
      <c r="B1060" s="119" t="s">
        <v>395</v>
      </c>
      <c r="C1060" s="119">
        <v>299.05</v>
      </c>
      <c r="D1060" s="119">
        <v>323.7</v>
      </c>
      <c r="E1060" s="119">
        <v>299.05</v>
      </c>
      <c r="F1060" s="119">
        <v>305.3</v>
      </c>
      <c r="G1060" s="119">
        <v>304.89999999999998</v>
      </c>
      <c r="H1060" s="119">
        <v>303.35000000000002</v>
      </c>
      <c r="I1060" s="119">
        <v>133060</v>
      </c>
      <c r="J1060" s="119">
        <v>41507070.350000001</v>
      </c>
      <c r="K1060" s="121">
        <v>43158</v>
      </c>
      <c r="L1060" s="119">
        <v>3156</v>
      </c>
      <c r="M1060" s="119" t="s">
        <v>1611</v>
      </c>
    </row>
    <row r="1061" spans="1:13">
      <c r="A1061" s="119" t="s">
        <v>2172</v>
      </c>
      <c r="B1061" s="119" t="s">
        <v>395</v>
      </c>
      <c r="C1061" s="119">
        <v>399.75</v>
      </c>
      <c r="D1061" s="119">
        <v>399.75</v>
      </c>
      <c r="E1061" s="119">
        <v>386</v>
      </c>
      <c r="F1061" s="119">
        <v>392.1</v>
      </c>
      <c r="G1061" s="119">
        <v>391.05</v>
      </c>
      <c r="H1061" s="119">
        <v>390.5</v>
      </c>
      <c r="I1061" s="119">
        <v>2395</v>
      </c>
      <c r="J1061" s="119">
        <v>942043.5</v>
      </c>
      <c r="K1061" s="121">
        <v>43158</v>
      </c>
      <c r="L1061" s="119">
        <v>78</v>
      </c>
      <c r="M1061" s="119" t="s">
        <v>2173</v>
      </c>
    </row>
    <row r="1062" spans="1:13">
      <c r="A1062" s="119" t="s">
        <v>1612</v>
      </c>
      <c r="B1062" s="119" t="s">
        <v>395</v>
      </c>
      <c r="C1062" s="119">
        <v>29.35</v>
      </c>
      <c r="D1062" s="119">
        <v>31.3</v>
      </c>
      <c r="E1062" s="119">
        <v>28.85</v>
      </c>
      <c r="F1062" s="119">
        <v>29.9</v>
      </c>
      <c r="G1062" s="119">
        <v>30</v>
      </c>
      <c r="H1062" s="119">
        <v>29.35</v>
      </c>
      <c r="I1062" s="119">
        <v>28741</v>
      </c>
      <c r="J1062" s="119">
        <v>863243</v>
      </c>
      <c r="K1062" s="121">
        <v>43158</v>
      </c>
      <c r="L1062" s="119">
        <v>339</v>
      </c>
      <c r="M1062" s="119" t="s">
        <v>1613</v>
      </c>
    </row>
    <row r="1063" spans="1:13">
      <c r="A1063" s="119" t="s">
        <v>2604</v>
      </c>
      <c r="B1063" s="119" t="s">
        <v>395</v>
      </c>
      <c r="C1063" s="119">
        <v>44</v>
      </c>
      <c r="D1063" s="119">
        <v>45.95</v>
      </c>
      <c r="E1063" s="119">
        <v>43</v>
      </c>
      <c r="F1063" s="119">
        <v>45.2</v>
      </c>
      <c r="G1063" s="119">
        <v>45.45</v>
      </c>
      <c r="H1063" s="119">
        <v>44.55</v>
      </c>
      <c r="I1063" s="119">
        <v>2851</v>
      </c>
      <c r="J1063" s="119">
        <v>126952.1</v>
      </c>
      <c r="K1063" s="121">
        <v>43158</v>
      </c>
      <c r="L1063" s="119">
        <v>44</v>
      </c>
      <c r="M1063" s="119" t="s">
        <v>2605</v>
      </c>
    </row>
    <row r="1064" spans="1:13">
      <c r="A1064" s="119" t="s">
        <v>1614</v>
      </c>
      <c r="B1064" s="119" t="s">
        <v>395</v>
      </c>
      <c r="C1064" s="119">
        <v>58.9</v>
      </c>
      <c r="D1064" s="119">
        <v>58.9</v>
      </c>
      <c r="E1064" s="119">
        <v>57.5</v>
      </c>
      <c r="F1064" s="119">
        <v>57.55</v>
      </c>
      <c r="G1064" s="119">
        <v>57.55</v>
      </c>
      <c r="H1064" s="119">
        <v>58.7</v>
      </c>
      <c r="I1064" s="119">
        <v>14435</v>
      </c>
      <c r="J1064" s="119">
        <v>836836.4</v>
      </c>
      <c r="K1064" s="121">
        <v>43158</v>
      </c>
      <c r="L1064" s="119">
        <v>183</v>
      </c>
      <c r="M1064" s="119" t="s">
        <v>1615</v>
      </c>
    </row>
    <row r="1065" spans="1:13">
      <c r="A1065" s="119" t="s">
        <v>1616</v>
      </c>
      <c r="B1065" s="119" t="s">
        <v>395</v>
      </c>
      <c r="C1065" s="119">
        <v>336.4</v>
      </c>
      <c r="D1065" s="119">
        <v>342.6</v>
      </c>
      <c r="E1065" s="119">
        <v>322.75</v>
      </c>
      <c r="F1065" s="119">
        <v>325.05</v>
      </c>
      <c r="G1065" s="119">
        <v>324.25</v>
      </c>
      <c r="H1065" s="119">
        <v>331.85</v>
      </c>
      <c r="I1065" s="119">
        <v>628545</v>
      </c>
      <c r="J1065" s="119">
        <v>209525533.40000001</v>
      </c>
      <c r="K1065" s="121">
        <v>43158</v>
      </c>
      <c r="L1065" s="119">
        <v>13893</v>
      </c>
      <c r="M1065" s="119" t="s">
        <v>1617</v>
      </c>
    </row>
    <row r="1066" spans="1:13">
      <c r="A1066" s="119" t="s">
        <v>2409</v>
      </c>
      <c r="B1066" s="119" t="s">
        <v>395</v>
      </c>
      <c r="C1066" s="119">
        <v>101.95</v>
      </c>
      <c r="D1066" s="119">
        <v>103</v>
      </c>
      <c r="E1066" s="119">
        <v>97.8</v>
      </c>
      <c r="F1066" s="119">
        <v>98.9</v>
      </c>
      <c r="G1066" s="119">
        <v>98.25</v>
      </c>
      <c r="H1066" s="119">
        <v>99.85</v>
      </c>
      <c r="I1066" s="119">
        <v>213442</v>
      </c>
      <c r="J1066" s="119">
        <v>21327897.149999999</v>
      </c>
      <c r="K1066" s="121">
        <v>43158</v>
      </c>
      <c r="L1066" s="119">
        <v>2497</v>
      </c>
      <c r="M1066" s="119" t="s">
        <v>2410</v>
      </c>
    </row>
    <row r="1067" spans="1:13">
      <c r="A1067" s="119" t="s">
        <v>2350</v>
      </c>
      <c r="B1067" s="119" t="s">
        <v>395</v>
      </c>
      <c r="C1067" s="119">
        <v>45.95</v>
      </c>
      <c r="D1067" s="119">
        <v>46.5</v>
      </c>
      <c r="E1067" s="119">
        <v>44.8</v>
      </c>
      <c r="F1067" s="119">
        <v>46</v>
      </c>
      <c r="G1067" s="119">
        <v>46.1</v>
      </c>
      <c r="H1067" s="119">
        <v>45.95</v>
      </c>
      <c r="I1067" s="119">
        <v>74650</v>
      </c>
      <c r="J1067" s="119">
        <v>3409933.75</v>
      </c>
      <c r="K1067" s="121">
        <v>43158</v>
      </c>
      <c r="L1067" s="119">
        <v>387</v>
      </c>
      <c r="M1067" s="119" t="s">
        <v>2351</v>
      </c>
    </row>
    <row r="1068" spans="1:13">
      <c r="A1068" s="119" t="s">
        <v>1618</v>
      </c>
      <c r="B1068" s="119" t="s">
        <v>395</v>
      </c>
      <c r="C1068" s="119">
        <v>128.1</v>
      </c>
      <c r="D1068" s="119">
        <v>128.44999999999999</v>
      </c>
      <c r="E1068" s="119">
        <v>120.95</v>
      </c>
      <c r="F1068" s="119">
        <v>122.85</v>
      </c>
      <c r="G1068" s="119">
        <v>122.6</v>
      </c>
      <c r="H1068" s="119">
        <v>127.7</v>
      </c>
      <c r="I1068" s="119">
        <v>436074</v>
      </c>
      <c r="J1068" s="119">
        <v>54058285.350000001</v>
      </c>
      <c r="K1068" s="121">
        <v>43158</v>
      </c>
      <c r="L1068" s="119">
        <v>3693</v>
      </c>
      <c r="M1068" s="119" t="s">
        <v>1619</v>
      </c>
    </row>
    <row r="1069" spans="1:13">
      <c r="A1069" s="119" t="s">
        <v>3256</v>
      </c>
      <c r="B1069" s="119" t="s">
        <v>395</v>
      </c>
      <c r="C1069" s="119">
        <v>5.75</v>
      </c>
      <c r="D1069" s="119">
        <v>5.8</v>
      </c>
      <c r="E1069" s="119">
        <v>5.5</v>
      </c>
      <c r="F1069" s="119">
        <v>5.5</v>
      </c>
      <c r="G1069" s="119">
        <v>5.5</v>
      </c>
      <c r="H1069" s="119">
        <v>5.75</v>
      </c>
      <c r="I1069" s="119">
        <v>114922</v>
      </c>
      <c r="J1069" s="119">
        <v>642740.4</v>
      </c>
      <c r="K1069" s="121">
        <v>43158</v>
      </c>
      <c r="L1069" s="119">
        <v>156</v>
      </c>
      <c r="M1069" s="119" t="s">
        <v>3257</v>
      </c>
    </row>
    <row r="1070" spans="1:13">
      <c r="A1070" s="119" t="s">
        <v>1620</v>
      </c>
      <c r="B1070" s="119" t="s">
        <v>395</v>
      </c>
      <c r="C1070" s="119">
        <v>58.6</v>
      </c>
      <c r="D1070" s="119">
        <v>58.75</v>
      </c>
      <c r="E1070" s="119">
        <v>57</v>
      </c>
      <c r="F1070" s="119">
        <v>57.2</v>
      </c>
      <c r="G1070" s="119">
        <v>57.7</v>
      </c>
      <c r="H1070" s="119">
        <v>58.3</v>
      </c>
      <c r="I1070" s="119">
        <v>64964</v>
      </c>
      <c r="J1070" s="119">
        <v>3745229.5</v>
      </c>
      <c r="K1070" s="121">
        <v>43158</v>
      </c>
      <c r="L1070" s="119">
        <v>517</v>
      </c>
      <c r="M1070" s="119" t="s">
        <v>1621</v>
      </c>
    </row>
    <row r="1071" spans="1:13">
      <c r="A1071" s="119" t="s">
        <v>1622</v>
      </c>
      <c r="B1071" s="119" t="s">
        <v>395</v>
      </c>
      <c r="C1071" s="119">
        <v>39.35</v>
      </c>
      <c r="D1071" s="119">
        <v>39.6</v>
      </c>
      <c r="E1071" s="119">
        <v>37.85</v>
      </c>
      <c r="F1071" s="119">
        <v>38.200000000000003</v>
      </c>
      <c r="G1071" s="119">
        <v>37.9</v>
      </c>
      <c r="H1071" s="119">
        <v>39.35</v>
      </c>
      <c r="I1071" s="119">
        <v>75964</v>
      </c>
      <c r="J1071" s="119">
        <v>2927678.95</v>
      </c>
      <c r="K1071" s="121">
        <v>43158</v>
      </c>
      <c r="L1071" s="119">
        <v>663</v>
      </c>
      <c r="M1071" s="119" t="s">
        <v>1623</v>
      </c>
    </row>
    <row r="1072" spans="1:13">
      <c r="A1072" s="119" t="s">
        <v>2541</v>
      </c>
      <c r="B1072" s="119" t="s">
        <v>395</v>
      </c>
      <c r="C1072" s="119">
        <v>496.55</v>
      </c>
      <c r="D1072" s="119">
        <v>496.55</v>
      </c>
      <c r="E1072" s="119">
        <v>488.25</v>
      </c>
      <c r="F1072" s="119">
        <v>491.4</v>
      </c>
      <c r="G1072" s="119">
        <v>488.25</v>
      </c>
      <c r="H1072" s="119">
        <v>489.9</v>
      </c>
      <c r="I1072" s="119">
        <v>44027</v>
      </c>
      <c r="J1072" s="119">
        <v>21634097.25</v>
      </c>
      <c r="K1072" s="121">
        <v>43158</v>
      </c>
      <c r="L1072" s="119">
        <v>1720</v>
      </c>
      <c r="M1072" s="119" t="s">
        <v>2542</v>
      </c>
    </row>
    <row r="1073" spans="1:13">
      <c r="A1073" s="119" t="s">
        <v>1624</v>
      </c>
      <c r="B1073" s="119" t="s">
        <v>395</v>
      </c>
      <c r="C1073" s="119">
        <v>351.75</v>
      </c>
      <c r="D1073" s="119">
        <v>352.56</v>
      </c>
      <c r="E1073" s="119">
        <v>337.82</v>
      </c>
      <c r="F1073" s="119">
        <v>341.42</v>
      </c>
      <c r="G1073" s="119">
        <v>341.2</v>
      </c>
      <c r="H1073" s="119">
        <v>350.64</v>
      </c>
      <c r="I1073" s="119">
        <v>42744</v>
      </c>
      <c r="J1073" s="119">
        <v>14706542.91</v>
      </c>
      <c r="K1073" s="121">
        <v>43158</v>
      </c>
      <c r="L1073" s="119">
        <v>207</v>
      </c>
      <c r="M1073" s="119" t="s">
        <v>1625</v>
      </c>
    </row>
    <row r="1074" spans="1:13">
      <c r="A1074" s="119" t="s">
        <v>130</v>
      </c>
      <c r="B1074" s="119" t="s">
        <v>395</v>
      </c>
      <c r="C1074" s="119">
        <v>102.5</v>
      </c>
      <c r="D1074" s="119">
        <v>103.5</v>
      </c>
      <c r="E1074" s="119">
        <v>99.95</v>
      </c>
      <c r="F1074" s="119">
        <v>101.1</v>
      </c>
      <c r="G1074" s="119">
        <v>101</v>
      </c>
      <c r="H1074" s="119">
        <v>102.4</v>
      </c>
      <c r="I1074" s="119">
        <v>1788675</v>
      </c>
      <c r="J1074" s="119">
        <v>180902152.69999999</v>
      </c>
      <c r="K1074" s="121">
        <v>43158</v>
      </c>
      <c r="L1074" s="119">
        <v>7223</v>
      </c>
      <c r="M1074" s="119" t="s">
        <v>1626</v>
      </c>
    </row>
    <row r="1075" spans="1:13">
      <c r="A1075" s="119" t="s">
        <v>3258</v>
      </c>
      <c r="B1075" s="119" t="s">
        <v>395</v>
      </c>
      <c r="C1075" s="119">
        <v>52.75</v>
      </c>
      <c r="D1075" s="119">
        <v>52.75</v>
      </c>
      <c r="E1075" s="119">
        <v>50.5</v>
      </c>
      <c r="F1075" s="119">
        <v>50.75</v>
      </c>
      <c r="G1075" s="119">
        <v>50.65</v>
      </c>
      <c r="H1075" s="119">
        <v>51.75</v>
      </c>
      <c r="I1075" s="119">
        <v>8950</v>
      </c>
      <c r="J1075" s="119">
        <v>456948.4</v>
      </c>
      <c r="K1075" s="121">
        <v>43158</v>
      </c>
      <c r="L1075" s="119">
        <v>125</v>
      </c>
      <c r="M1075" s="119" t="s">
        <v>3259</v>
      </c>
    </row>
    <row r="1076" spans="1:13">
      <c r="A1076" s="119" t="s">
        <v>1627</v>
      </c>
      <c r="B1076" s="119" t="s">
        <v>395</v>
      </c>
      <c r="C1076" s="119">
        <v>418.95</v>
      </c>
      <c r="D1076" s="119">
        <v>421.9</v>
      </c>
      <c r="E1076" s="119">
        <v>409.1</v>
      </c>
      <c r="F1076" s="119">
        <v>411.5</v>
      </c>
      <c r="G1076" s="119">
        <v>414.7</v>
      </c>
      <c r="H1076" s="119">
        <v>417.55</v>
      </c>
      <c r="I1076" s="119">
        <v>13736</v>
      </c>
      <c r="J1076" s="119">
        <v>5738041.2999999998</v>
      </c>
      <c r="K1076" s="121">
        <v>43158</v>
      </c>
      <c r="L1076" s="119">
        <v>624</v>
      </c>
      <c r="M1076" s="119" t="s">
        <v>1628</v>
      </c>
    </row>
    <row r="1077" spans="1:13">
      <c r="A1077" s="119" t="s">
        <v>1629</v>
      </c>
      <c r="B1077" s="119" t="s">
        <v>395</v>
      </c>
      <c r="C1077" s="119">
        <v>20.5</v>
      </c>
      <c r="D1077" s="119">
        <v>20.8</v>
      </c>
      <c r="E1077" s="119">
        <v>20.149999999999999</v>
      </c>
      <c r="F1077" s="119">
        <v>20.25</v>
      </c>
      <c r="G1077" s="119">
        <v>20.25</v>
      </c>
      <c r="H1077" s="119">
        <v>20.45</v>
      </c>
      <c r="I1077" s="119">
        <v>1455065</v>
      </c>
      <c r="J1077" s="119">
        <v>29647183.399999999</v>
      </c>
      <c r="K1077" s="121">
        <v>43158</v>
      </c>
      <c r="L1077" s="119">
        <v>2171</v>
      </c>
      <c r="M1077" s="119" t="s">
        <v>1630</v>
      </c>
    </row>
    <row r="1078" spans="1:13">
      <c r="A1078" s="119" t="s">
        <v>1631</v>
      </c>
      <c r="B1078" s="119" t="s">
        <v>395</v>
      </c>
      <c r="C1078" s="119">
        <v>150.65</v>
      </c>
      <c r="D1078" s="119">
        <v>151.35</v>
      </c>
      <c r="E1078" s="119">
        <v>142.65</v>
      </c>
      <c r="F1078" s="119">
        <v>143.44999999999999</v>
      </c>
      <c r="G1078" s="119">
        <v>143.65</v>
      </c>
      <c r="H1078" s="119">
        <v>149.44999999999999</v>
      </c>
      <c r="I1078" s="119">
        <v>345110</v>
      </c>
      <c r="J1078" s="119">
        <v>50251024.600000001</v>
      </c>
      <c r="K1078" s="121">
        <v>43158</v>
      </c>
      <c r="L1078" s="119">
        <v>5323</v>
      </c>
      <c r="M1078" s="119" t="s">
        <v>1632</v>
      </c>
    </row>
    <row r="1079" spans="1:13">
      <c r="A1079" s="119" t="s">
        <v>2518</v>
      </c>
      <c r="B1079" s="119" t="s">
        <v>395</v>
      </c>
      <c r="C1079" s="119">
        <v>7</v>
      </c>
      <c r="D1079" s="119">
        <v>7</v>
      </c>
      <c r="E1079" s="119">
        <v>6.6</v>
      </c>
      <c r="F1079" s="119">
        <v>6.65</v>
      </c>
      <c r="G1079" s="119">
        <v>6.65</v>
      </c>
      <c r="H1079" s="119">
        <v>6.9</v>
      </c>
      <c r="I1079" s="119">
        <v>249487</v>
      </c>
      <c r="J1079" s="119">
        <v>1680712.2</v>
      </c>
      <c r="K1079" s="121">
        <v>43158</v>
      </c>
      <c r="L1079" s="119">
        <v>392</v>
      </c>
      <c r="M1079" s="119" t="s">
        <v>2519</v>
      </c>
    </row>
    <row r="1080" spans="1:13">
      <c r="A1080" s="119" t="s">
        <v>1633</v>
      </c>
      <c r="B1080" s="119" t="s">
        <v>395</v>
      </c>
      <c r="C1080" s="119">
        <v>1361.2</v>
      </c>
      <c r="D1080" s="119">
        <v>1372.9</v>
      </c>
      <c r="E1080" s="119">
        <v>1321.2</v>
      </c>
      <c r="F1080" s="119">
        <v>1335.5</v>
      </c>
      <c r="G1080" s="119">
        <v>1332.25</v>
      </c>
      <c r="H1080" s="119">
        <v>1361.2</v>
      </c>
      <c r="I1080" s="119">
        <v>279907</v>
      </c>
      <c r="J1080" s="119">
        <v>374413012.69999999</v>
      </c>
      <c r="K1080" s="121">
        <v>43158</v>
      </c>
      <c r="L1080" s="119">
        <v>12913</v>
      </c>
      <c r="M1080" s="119" t="s">
        <v>1634</v>
      </c>
    </row>
    <row r="1081" spans="1:13">
      <c r="A1081" s="119" t="s">
        <v>2779</v>
      </c>
      <c r="B1081" s="119" t="s">
        <v>395</v>
      </c>
      <c r="C1081" s="119">
        <v>1351.85</v>
      </c>
      <c r="D1081" s="119">
        <v>1354</v>
      </c>
      <c r="E1081" s="119">
        <v>1348.4</v>
      </c>
      <c r="F1081" s="119">
        <v>1353.95</v>
      </c>
      <c r="G1081" s="119">
        <v>1354</v>
      </c>
      <c r="H1081" s="119">
        <v>1354.75</v>
      </c>
      <c r="I1081" s="119">
        <v>219</v>
      </c>
      <c r="J1081" s="119">
        <v>296388</v>
      </c>
      <c r="K1081" s="121">
        <v>43158</v>
      </c>
      <c r="L1081" s="119">
        <v>32</v>
      </c>
      <c r="M1081" s="119" t="s">
        <v>2780</v>
      </c>
    </row>
    <row r="1082" spans="1:13">
      <c r="A1082" s="119" t="s">
        <v>2199</v>
      </c>
      <c r="B1082" s="119" t="s">
        <v>395</v>
      </c>
      <c r="C1082" s="119">
        <v>1014.35</v>
      </c>
      <c r="D1082" s="119">
        <v>1014.35</v>
      </c>
      <c r="E1082" s="119">
        <v>982.5</v>
      </c>
      <c r="F1082" s="119">
        <v>1000.4</v>
      </c>
      <c r="G1082" s="119">
        <v>1000</v>
      </c>
      <c r="H1082" s="119">
        <v>1000.7</v>
      </c>
      <c r="I1082" s="119">
        <v>105158</v>
      </c>
      <c r="J1082" s="119">
        <v>104994807.5</v>
      </c>
      <c r="K1082" s="121">
        <v>43158</v>
      </c>
      <c r="L1082" s="119">
        <v>9297</v>
      </c>
      <c r="M1082" s="119" t="s">
        <v>2200</v>
      </c>
    </row>
    <row r="1083" spans="1:13">
      <c r="A1083" s="119" t="s">
        <v>1635</v>
      </c>
      <c r="B1083" s="119" t="s">
        <v>395</v>
      </c>
      <c r="C1083" s="119">
        <v>304</v>
      </c>
      <c r="D1083" s="119">
        <v>304</v>
      </c>
      <c r="E1083" s="119">
        <v>295.3</v>
      </c>
      <c r="F1083" s="119">
        <v>296.55</v>
      </c>
      <c r="G1083" s="119">
        <v>295.85000000000002</v>
      </c>
      <c r="H1083" s="119">
        <v>300.7</v>
      </c>
      <c r="I1083" s="119">
        <v>193343</v>
      </c>
      <c r="J1083" s="119">
        <v>57807963.950000003</v>
      </c>
      <c r="K1083" s="121">
        <v>43158</v>
      </c>
      <c r="L1083" s="119">
        <v>2736</v>
      </c>
      <c r="M1083" s="119" t="s">
        <v>1636</v>
      </c>
    </row>
    <row r="1084" spans="1:13">
      <c r="A1084" s="119" t="s">
        <v>3016</v>
      </c>
      <c r="B1084" s="119" t="s">
        <v>395</v>
      </c>
      <c r="C1084" s="119">
        <v>2.4</v>
      </c>
      <c r="D1084" s="119">
        <v>2.4</v>
      </c>
      <c r="E1084" s="119">
        <v>2.4</v>
      </c>
      <c r="F1084" s="119">
        <v>2.4</v>
      </c>
      <c r="G1084" s="119">
        <v>2.4</v>
      </c>
      <c r="H1084" s="119">
        <v>2.2999999999999998</v>
      </c>
      <c r="I1084" s="119">
        <v>22900</v>
      </c>
      <c r="J1084" s="119">
        <v>54960</v>
      </c>
      <c r="K1084" s="121">
        <v>43158</v>
      </c>
      <c r="L1084" s="119">
        <v>14</v>
      </c>
      <c r="M1084" s="119" t="s">
        <v>3017</v>
      </c>
    </row>
    <row r="1085" spans="1:13">
      <c r="A1085" s="119" t="s">
        <v>1637</v>
      </c>
      <c r="B1085" s="119" t="s">
        <v>395</v>
      </c>
      <c r="C1085" s="119">
        <v>354.8</v>
      </c>
      <c r="D1085" s="119">
        <v>356.65</v>
      </c>
      <c r="E1085" s="119">
        <v>345.15</v>
      </c>
      <c r="F1085" s="119">
        <v>348.5</v>
      </c>
      <c r="G1085" s="119">
        <v>347</v>
      </c>
      <c r="H1085" s="119">
        <v>352.85</v>
      </c>
      <c r="I1085" s="119">
        <v>1000188</v>
      </c>
      <c r="J1085" s="119">
        <v>350509558</v>
      </c>
      <c r="K1085" s="121">
        <v>43158</v>
      </c>
      <c r="L1085" s="119">
        <v>13442</v>
      </c>
      <c r="M1085" s="119" t="s">
        <v>1638</v>
      </c>
    </row>
    <row r="1086" spans="1:13">
      <c r="A1086" s="119" t="s">
        <v>2437</v>
      </c>
      <c r="B1086" s="119" t="s">
        <v>395</v>
      </c>
      <c r="C1086" s="119">
        <v>384</v>
      </c>
      <c r="D1086" s="119">
        <v>396.4</v>
      </c>
      <c r="E1086" s="119">
        <v>382</v>
      </c>
      <c r="F1086" s="119">
        <v>385.55</v>
      </c>
      <c r="G1086" s="119">
        <v>383</v>
      </c>
      <c r="H1086" s="119">
        <v>379.05</v>
      </c>
      <c r="I1086" s="119">
        <v>173130</v>
      </c>
      <c r="J1086" s="119">
        <v>67168568.299999997</v>
      </c>
      <c r="K1086" s="121">
        <v>43158</v>
      </c>
      <c r="L1086" s="119">
        <v>1878</v>
      </c>
      <c r="M1086" s="119" t="s">
        <v>2439</v>
      </c>
    </row>
    <row r="1087" spans="1:13">
      <c r="A1087" s="119" t="s">
        <v>1639</v>
      </c>
      <c r="B1087" s="119" t="s">
        <v>395</v>
      </c>
      <c r="C1087" s="119">
        <v>398.5</v>
      </c>
      <c r="D1087" s="119">
        <v>408.75</v>
      </c>
      <c r="E1087" s="119">
        <v>395</v>
      </c>
      <c r="F1087" s="119">
        <v>399.35</v>
      </c>
      <c r="G1087" s="119">
        <v>399.75</v>
      </c>
      <c r="H1087" s="119">
        <v>395.05</v>
      </c>
      <c r="I1087" s="119">
        <v>5590404</v>
      </c>
      <c r="J1087" s="119">
        <v>2247730183.25</v>
      </c>
      <c r="K1087" s="121">
        <v>43158</v>
      </c>
      <c r="L1087" s="119">
        <v>64140</v>
      </c>
      <c r="M1087" s="119" t="s">
        <v>1640</v>
      </c>
    </row>
    <row r="1088" spans="1:13">
      <c r="A1088" s="119" t="s">
        <v>1642</v>
      </c>
      <c r="B1088" s="119" t="s">
        <v>395</v>
      </c>
      <c r="C1088" s="119">
        <v>803</v>
      </c>
      <c r="D1088" s="119">
        <v>807</v>
      </c>
      <c r="E1088" s="119">
        <v>788.5</v>
      </c>
      <c r="F1088" s="119">
        <v>793.65</v>
      </c>
      <c r="G1088" s="119">
        <v>792.9</v>
      </c>
      <c r="H1088" s="119">
        <v>801.45</v>
      </c>
      <c r="I1088" s="119">
        <v>127237</v>
      </c>
      <c r="J1088" s="119">
        <v>101181968.75</v>
      </c>
      <c r="K1088" s="121">
        <v>43158</v>
      </c>
      <c r="L1088" s="119">
        <v>6847</v>
      </c>
      <c r="M1088" s="119" t="s">
        <v>1643</v>
      </c>
    </row>
    <row r="1089" spans="1:13">
      <c r="A1089" s="119" t="s">
        <v>1644</v>
      </c>
      <c r="B1089" s="119" t="s">
        <v>395</v>
      </c>
      <c r="C1089" s="119">
        <v>38.049999999999997</v>
      </c>
      <c r="D1089" s="119">
        <v>38.5</v>
      </c>
      <c r="E1089" s="119">
        <v>37.25</v>
      </c>
      <c r="F1089" s="119">
        <v>37.549999999999997</v>
      </c>
      <c r="G1089" s="119">
        <v>37.35</v>
      </c>
      <c r="H1089" s="119">
        <v>38.15</v>
      </c>
      <c r="I1089" s="119">
        <v>25707</v>
      </c>
      <c r="J1089" s="119">
        <v>970091.8</v>
      </c>
      <c r="K1089" s="121">
        <v>43158</v>
      </c>
      <c r="L1089" s="119">
        <v>141</v>
      </c>
      <c r="M1089" s="119" t="s">
        <v>1645</v>
      </c>
    </row>
    <row r="1090" spans="1:13">
      <c r="A1090" s="119" t="s">
        <v>1646</v>
      </c>
      <c r="B1090" s="119" t="s">
        <v>395</v>
      </c>
      <c r="C1090" s="119">
        <v>56.95</v>
      </c>
      <c r="D1090" s="119">
        <v>57.2</v>
      </c>
      <c r="E1090" s="119">
        <v>54.3</v>
      </c>
      <c r="F1090" s="119">
        <v>55</v>
      </c>
      <c r="G1090" s="119">
        <v>55.1</v>
      </c>
      <c r="H1090" s="119">
        <v>56.4</v>
      </c>
      <c r="I1090" s="119">
        <v>20531</v>
      </c>
      <c r="J1090" s="119">
        <v>1141826.6499999999</v>
      </c>
      <c r="K1090" s="121">
        <v>43158</v>
      </c>
      <c r="L1090" s="119">
        <v>217</v>
      </c>
      <c r="M1090" s="119" t="s">
        <v>1647</v>
      </c>
    </row>
    <row r="1091" spans="1:13">
      <c r="A1091" s="119" t="s">
        <v>3432</v>
      </c>
      <c r="B1091" s="119" t="s">
        <v>395</v>
      </c>
      <c r="C1091" s="119">
        <v>43</v>
      </c>
      <c r="D1091" s="119">
        <v>48.8</v>
      </c>
      <c r="E1091" s="119">
        <v>43</v>
      </c>
      <c r="F1091" s="119">
        <v>46.45</v>
      </c>
      <c r="G1091" s="119">
        <v>43.65</v>
      </c>
      <c r="H1091" s="119">
        <v>44.9</v>
      </c>
      <c r="I1091" s="119">
        <v>1550</v>
      </c>
      <c r="J1091" s="119">
        <v>71977.7</v>
      </c>
      <c r="K1091" s="121">
        <v>43158</v>
      </c>
      <c r="L1091" s="119">
        <v>9</v>
      </c>
      <c r="M1091" s="119" t="s">
        <v>3433</v>
      </c>
    </row>
    <row r="1092" spans="1:13">
      <c r="A1092" s="119" t="s">
        <v>1648</v>
      </c>
      <c r="B1092" s="119" t="s">
        <v>395</v>
      </c>
      <c r="C1092" s="119">
        <v>232.5</v>
      </c>
      <c r="D1092" s="119">
        <v>232.5</v>
      </c>
      <c r="E1092" s="119">
        <v>228.35</v>
      </c>
      <c r="F1092" s="119">
        <v>229.45</v>
      </c>
      <c r="G1092" s="119">
        <v>229.55</v>
      </c>
      <c r="H1092" s="119">
        <v>229.95</v>
      </c>
      <c r="I1092" s="119">
        <v>121393</v>
      </c>
      <c r="J1092" s="119">
        <v>27892296.75</v>
      </c>
      <c r="K1092" s="121">
        <v>43158</v>
      </c>
      <c r="L1092" s="119">
        <v>2489</v>
      </c>
      <c r="M1092" s="119" t="s">
        <v>1649</v>
      </c>
    </row>
    <row r="1093" spans="1:13">
      <c r="A1093" s="119" t="s">
        <v>1650</v>
      </c>
      <c r="B1093" s="119" t="s">
        <v>395</v>
      </c>
      <c r="C1093" s="119">
        <v>29.45</v>
      </c>
      <c r="D1093" s="119">
        <v>29.5</v>
      </c>
      <c r="E1093" s="119">
        <v>28.1</v>
      </c>
      <c r="F1093" s="119">
        <v>28.25</v>
      </c>
      <c r="G1093" s="119">
        <v>28.25</v>
      </c>
      <c r="H1093" s="119">
        <v>29.15</v>
      </c>
      <c r="I1093" s="119">
        <v>16195</v>
      </c>
      <c r="J1093" s="119">
        <v>459177.7</v>
      </c>
      <c r="K1093" s="121">
        <v>43158</v>
      </c>
      <c r="L1093" s="119">
        <v>141</v>
      </c>
      <c r="M1093" s="119" t="s">
        <v>1651</v>
      </c>
    </row>
    <row r="1094" spans="1:13">
      <c r="A1094" s="119" t="s">
        <v>214</v>
      </c>
      <c r="B1094" s="119" t="s">
        <v>395</v>
      </c>
      <c r="C1094" s="119">
        <v>730</v>
      </c>
      <c r="D1094" s="119">
        <v>753</v>
      </c>
      <c r="E1094" s="119">
        <v>725.05</v>
      </c>
      <c r="F1094" s="119">
        <v>749.8</v>
      </c>
      <c r="G1094" s="119">
        <v>751.55</v>
      </c>
      <c r="H1094" s="119">
        <v>731.55</v>
      </c>
      <c r="I1094" s="119">
        <v>263450</v>
      </c>
      <c r="J1094" s="119">
        <v>194717683.30000001</v>
      </c>
      <c r="K1094" s="121">
        <v>43158</v>
      </c>
      <c r="L1094" s="119">
        <v>10677</v>
      </c>
      <c r="M1094" s="119" t="s">
        <v>1652</v>
      </c>
    </row>
    <row r="1095" spans="1:13">
      <c r="A1095" s="119" t="s">
        <v>1653</v>
      </c>
      <c r="B1095" s="119" t="s">
        <v>395</v>
      </c>
      <c r="C1095" s="119">
        <v>263.5</v>
      </c>
      <c r="D1095" s="119">
        <v>263.5</v>
      </c>
      <c r="E1095" s="119">
        <v>250.5</v>
      </c>
      <c r="F1095" s="119">
        <v>252.65</v>
      </c>
      <c r="G1095" s="119">
        <v>253</v>
      </c>
      <c r="H1095" s="119">
        <v>258.14999999999998</v>
      </c>
      <c r="I1095" s="119">
        <v>86520</v>
      </c>
      <c r="J1095" s="119">
        <v>22151405.149999999</v>
      </c>
      <c r="K1095" s="121">
        <v>43158</v>
      </c>
      <c r="L1095" s="119">
        <v>1875</v>
      </c>
      <c r="M1095" s="119" t="s">
        <v>1654</v>
      </c>
    </row>
    <row r="1096" spans="1:13">
      <c r="A1096" s="119" t="s">
        <v>1655</v>
      </c>
      <c r="B1096" s="119" t="s">
        <v>395</v>
      </c>
      <c r="C1096" s="119">
        <v>464.85</v>
      </c>
      <c r="D1096" s="119">
        <v>465</v>
      </c>
      <c r="E1096" s="119">
        <v>456.05</v>
      </c>
      <c r="F1096" s="119">
        <v>460.95</v>
      </c>
      <c r="G1096" s="119">
        <v>462.95</v>
      </c>
      <c r="H1096" s="119">
        <v>460.8</v>
      </c>
      <c r="I1096" s="119">
        <v>7897</v>
      </c>
      <c r="J1096" s="119">
        <v>3636159.15</v>
      </c>
      <c r="K1096" s="121">
        <v>43158</v>
      </c>
      <c r="L1096" s="119">
        <v>320</v>
      </c>
      <c r="M1096" s="119" t="s">
        <v>1656</v>
      </c>
    </row>
    <row r="1097" spans="1:13">
      <c r="A1097" s="119" t="s">
        <v>1657</v>
      </c>
      <c r="B1097" s="119" t="s">
        <v>395</v>
      </c>
      <c r="C1097" s="119">
        <v>201.85</v>
      </c>
      <c r="D1097" s="119">
        <v>202.85</v>
      </c>
      <c r="E1097" s="119">
        <v>196.2</v>
      </c>
      <c r="F1097" s="119">
        <v>197.5</v>
      </c>
      <c r="G1097" s="119">
        <v>197</v>
      </c>
      <c r="H1097" s="119">
        <v>200.85</v>
      </c>
      <c r="I1097" s="119">
        <v>94053</v>
      </c>
      <c r="J1097" s="119">
        <v>18745185.949999999</v>
      </c>
      <c r="K1097" s="121">
        <v>43158</v>
      </c>
      <c r="L1097" s="119">
        <v>1384</v>
      </c>
      <c r="M1097" s="119" t="s">
        <v>1658</v>
      </c>
    </row>
    <row r="1098" spans="1:13">
      <c r="A1098" s="119" t="s">
        <v>1659</v>
      </c>
      <c r="B1098" s="119" t="s">
        <v>395</v>
      </c>
      <c r="C1098" s="119">
        <v>6.15</v>
      </c>
      <c r="D1098" s="119">
        <v>6.15</v>
      </c>
      <c r="E1098" s="119">
        <v>5.9</v>
      </c>
      <c r="F1098" s="119">
        <v>5.95</v>
      </c>
      <c r="G1098" s="119">
        <v>5.95</v>
      </c>
      <c r="H1098" s="119">
        <v>6.1</v>
      </c>
      <c r="I1098" s="119">
        <v>629793</v>
      </c>
      <c r="J1098" s="119">
        <v>3777802.4</v>
      </c>
      <c r="K1098" s="121">
        <v>43158</v>
      </c>
      <c r="L1098" s="119">
        <v>600</v>
      </c>
      <c r="M1098" s="119" t="s">
        <v>1660</v>
      </c>
    </row>
    <row r="1099" spans="1:13">
      <c r="A1099" s="119" t="s">
        <v>1661</v>
      </c>
      <c r="B1099" s="119" t="s">
        <v>395</v>
      </c>
      <c r="C1099" s="119">
        <v>535</v>
      </c>
      <c r="D1099" s="119">
        <v>545</v>
      </c>
      <c r="E1099" s="119">
        <v>531.04999999999995</v>
      </c>
      <c r="F1099" s="119">
        <v>535.65</v>
      </c>
      <c r="G1099" s="119">
        <v>531.15</v>
      </c>
      <c r="H1099" s="119">
        <v>530.45000000000005</v>
      </c>
      <c r="I1099" s="119">
        <v>1907</v>
      </c>
      <c r="J1099" s="119">
        <v>1025849.7</v>
      </c>
      <c r="K1099" s="121">
        <v>43158</v>
      </c>
      <c r="L1099" s="119">
        <v>206</v>
      </c>
      <c r="M1099" s="119" t="s">
        <v>1662</v>
      </c>
    </row>
    <row r="1100" spans="1:13">
      <c r="A1100" s="119" t="s">
        <v>1663</v>
      </c>
      <c r="B1100" s="119" t="s">
        <v>395</v>
      </c>
      <c r="C1100" s="119">
        <v>2575</v>
      </c>
      <c r="D1100" s="119">
        <v>2575</v>
      </c>
      <c r="E1100" s="119">
        <v>2512.0500000000002</v>
      </c>
      <c r="F1100" s="119">
        <v>2530.1999999999998</v>
      </c>
      <c r="G1100" s="119">
        <v>2540</v>
      </c>
      <c r="H1100" s="119">
        <v>2540.35</v>
      </c>
      <c r="I1100" s="119">
        <v>1413</v>
      </c>
      <c r="J1100" s="119">
        <v>3571950.6</v>
      </c>
      <c r="K1100" s="121">
        <v>43158</v>
      </c>
      <c r="L1100" s="119">
        <v>277</v>
      </c>
      <c r="M1100" s="119" t="s">
        <v>1664</v>
      </c>
    </row>
    <row r="1101" spans="1:13">
      <c r="A1101" s="119" t="s">
        <v>1665</v>
      </c>
      <c r="B1101" s="119" t="s">
        <v>395</v>
      </c>
      <c r="C1101" s="119">
        <v>920</v>
      </c>
      <c r="D1101" s="119">
        <v>938.8</v>
      </c>
      <c r="E1101" s="119">
        <v>916.1</v>
      </c>
      <c r="F1101" s="119">
        <v>928.95</v>
      </c>
      <c r="G1101" s="119">
        <v>931</v>
      </c>
      <c r="H1101" s="119">
        <v>922.05</v>
      </c>
      <c r="I1101" s="119">
        <v>7885</v>
      </c>
      <c r="J1101" s="119">
        <v>7275860.1500000004</v>
      </c>
      <c r="K1101" s="121">
        <v>43158</v>
      </c>
      <c r="L1101" s="119">
        <v>1245</v>
      </c>
      <c r="M1101" s="119" t="s">
        <v>1666</v>
      </c>
    </row>
    <row r="1102" spans="1:13">
      <c r="A1102" s="119" t="s">
        <v>1667</v>
      </c>
      <c r="B1102" s="119" t="s">
        <v>395</v>
      </c>
      <c r="C1102" s="119">
        <v>963.4</v>
      </c>
      <c r="D1102" s="119">
        <v>963.45</v>
      </c>
      <c r="E1102" s="119">
        <v>941.6</v>
      </c>
      <c r="F1102" s="119">
        <v>946.6</v>
      </c>
      <c r="G1102" s="119">
        <v>947</v>
      </c>
      <c r="H1102" s="119">
        <v>957.65</v>
      </c>
      <c r="I1102" s="119">
        <v>254580</v>
      </c>
      <c r="J1102" s="119">
        <v>241987583.59999999</v>
      </c>
      <c r="K1102" s="121">
        <v>43158</v>
      </c>
      <c r="L1102" s="119">
        <v>6879</v>
      </c>
      <c r="M1102" s="119" t="s">
        <v>1668</v>
      </c>
    </row>
    <row r="1103" spans="1:13">
      <c r="A1103" s="119" t="s">
        <v>1669</v>
      </c>
      <c r="B1103" s="119" t="s">
        <v>395</v>
      </c>
      <c r="C1103" s="119">
        <v>1039.95</v>
      </c>
      <c r="D1103" s="119">
        <v>1053.5</v>
      </c>
      <c r="E1103" s="119">
        <v>1005.55</v>
      </c>
      <c r="F1103" s="119">
        <v>1011.25</v>
      </c>
      <c r="G1103" s="119">
        <v>1007</v>
      </c>
      <c r="H1103" s="119">
        <v>1032.6500000000001</v>
      </c>
      <c r="I1103" s="119">
        <v>10238</v>
      </c>
      <c r="J1103" s="119">
        <v>10459353.1</v>
      </c>
      <c r="K1103" s="121">
        <v>43158</v>
      </c>
      <c r="L1103" s="119">
        <v>890</v>
      </c>
      <c r="M1103" s="119" t="s">
        <v>1670</v>
      </c>
    </row>
    <row r="1104" spans="1:13">
      <c r="A1104" s="119" t="s">
        <v>2245</v>
      </c>
      <c r="B1104" s="119" t="s">
        <v>395</v>
      </c>
      <c r="C1104" s="119">
        <v>495</v>
      </c>
      <c r="D1104" s="119">
        <v>496.8</v>
      </c>
      <c r="E1104" s="119">
        <v>486</v>
      </c>
      <c r="F1104" s="119">
        <v>490.3</v>
      </c>
      <c r="G1104" s="119">
        <v>491.1</v>
      </c>
      <c r="H1104" s="119">
        <v>494.7</v>
      </c>
      <c r="I1104" s="119">
        <v>637796</v>
      </c>
      <c r="J1104" s="119">
        <v>312577704.60000002</v>
      </c>
      <c r="K1104" s="121">
        <v>43158</v>
      </c>
      <c r="L1104" s="119">
        <v>11366</v>
      </c>
      <c r="M1104" s="119" t="s">
        <v>2246</v>
      </c>
    </row>
    <row r="1105" spans="1:13">
      <c r="A1105" s="119" t="s">
        <v>1671</v>
      </c>
      <c r="B1105" s="119" t="s">
        <v>395</v>
      </c>
      <c r="C1105" s="119">
        <v>85.3</v>
      </c>
      <c r="D1105" s="119">
        <v>86.5</v>
      </c>
      <c r="E1105" s="119">
        <v>84.1</v>
      </c>
      <c r="F1105" s="119">
        <v>84.5</v>
      </c>
      <c r="G1105" s="119">
        <v>84.3</v>
      </c>
      <c r="H1105" s="119">
        <v>84.4</v>
      </c>
      <c r="I1105" s="119">
        <v>2319511</v>
      </c>
      <c r="J1105" s="119">
        <v>197759217.80000001</v>
      </c>
      <c r="K1105" s="121">
        <v>43158</v>
      </c>
      <c r="L1105" s="119">
        <v>9444</v>
      </c>
      <c r="M1105" s="119" t="s">
        <v>1672</v>
      </c>
    </row>
    <row r="1106" spans="1:13">
      <c r="A1106" s="119" t="s">
        <v>131</v>
      </c>
      <c r="B1106" s="119" t="s">
        <v>395</v>
      </c>
      <c r="C1106" s="119">
        <v>29.9</v>
      </c>
      <c r="D1106" s="119">
        <v>30.1</v>
      </c>
      <c r="E1106" s="119">
        <v>27.8</v>
      </c>
      <c r="F1106" s="119">
        <v>28</v>
      </c>
      <c r="G1106" s="119">
        <v>27.95</v>
      </c>
      <c r="H1106" s="119">
        <v>29.75</v>
      </c>
      <c r="I1106" s="119">
        <v>77599689</v>
      </c>
      <c r="J1106" s="119">
        <v>2222971086.9000001</v>
      </c>
      <c r="K1106" s="121">
        <v>43158</v>
      </c>
      <c r="L1106" s="119">
        <v>62259</v>
      </c>
      <c r="M1106" s="119" t="s">
        <v>1673</v>
      </c>
    </row>
    <row r="1107" spans="1:13">
      <c r="A1107" s="119" t="s">
        <v>132</v>
      </c>
      <c r="B1107" s="119" t="s">
        <v>395</v>
      </c>
      <c r="C1107" s="119">
        <v>146.80000000000001</v>
      </c>
      <c r="D1107" s="119">
        <v>148</v>
      </c>
      <c r="E1107" s="119">
        <v>144.55000000000001</v>
      </c>
      <c r="F1107" s="119">
        <v>145.35</v>
      </c>
      <c r="G1107" s="119">
        <v>145</v>
      </c>
      <c r="H1107" s="119">
        <v>146.5</v>
      </c>
      <c r="I1107" s="119">
        <v>9702894</v>
      </c>
      <c r="J1107" s="119">
        <v>1418840017.05</v>
      </c>
      <c r="K1107" s="121">
        <v>43158</v>
      </c>
      <c r="L1107" s="119">
        <v>23104</v>
      </c>
      <c r="M1107" s="119" t="s">
        <v>1675</v>
      </c>
    </row>
    <row r="1108" spans="1:13">
      <c r="A1108" s="119" t="s">
        <v>1676</v>
      </c>
      <c r="B1108" s="119" t="s">
        <v>395</v>
      </c>
      <c r="C1108" s="119">
        <v>148</v>
      </c>
      <c r="D1108" s="119">
        <v>148.65</v>
      </c>
      <c r="E1108" s="119">
        <v>144.80000000000001</v>
      </c>
      <c r="F1108" s="119">
        <v>145.05000000000001</v>
      </c>
      <c r="G1108" s="119">
        <v>145</v>
      </c>
      <c r="H1108" s="119">
        <v>147.65</v>
      </c>
      <c r="I1108" s="119">
        <v>127055</v>
      </c>
      <c r="J1108" s="119">
        <v>18501893.699999999</v>
      </c>
      <c r="K1108" s="121">
        <v>43158</v>
      </c>
      <c r="L1108" s="119">
        <v>6276</v>
      </c>
      <c r="M1108" s="119" t="s">
        <v>1677</v>
      </c>
    </row>
    <row r="1109" spans="1:13">
      <c r="A1109" s="119" t="s">
        <v>1678</v>
      </c>
      <c r="B1109" s="119" t="s">
        <v>395</v>
      </c>
      <c r="C1109" s="119">
        <v>17.75</v>
      </c>
      <c r="D1109" s="119">
        <v>18.600000000000001</v>
      </c>
      <c r="E1109" s="119">
        <v>17.2</v>
      </c>
      <c r="F1109" s="119">
        <v>17.7</v>
      </c>
      <c r="G1109" s="119">
        <v>18</v>
      </c>
      <c r="H1109" s="119">
        <v>18.05</v>
      </c>
      <c r="I1109" s="119">
        <v>13017</v>
      </c>
      <c r="J1109" s="119">
        <v>228621.25</v>
      </c>
      <c r="K1109" s="121">
        <v>43158</v>
      </c>
      <c r="L1109" s="119">
        <v>110</v>
      </c>
      <c r="M1109" s="119" t="s">
        <v>1679</v>
      </c>
    </row>
    <row r="1110" spans="1:13">
      <c r="A1110" s="119" t="s">
        <v>1680</v>
      </c>
      <c r="B1110" s="119" t="s">
        <v>395</v>
      </c>
      <c r="C1110" s="119">
        <v>621.95000000000005</v>
      </c>
      <c r="D1110" s="119">
        <v>621.95000000000005</v>
      </c>
      <c r="E1110" s="119">
        <v>607</v>
      </c>
      <c r="F1110" s="119">
        <v>614.5</v>
      </c>
      <c r="G1110" s="119">
        <v>611</v>
      </c>
      <c r="H1110" s="119">
        <v>613.29999999999995</v>
      </c>
      <c r="I1110" s="119">
        <v>13138</v>
      </c>
      <c r="J1110" s="119">
        <v>8057399.7999999998</v>
      </c>
      <c r="K1110" s="121">
        <v>43158</v>
      </c>
      <c r="L1110" s="119">
        <v>744</v>
      </c>
      <c r="M1110" s="119" t="s">
        <v>1681</v>
      </c>
    </row>
    <row r="1111" spans="1:13">
      <c r="A1111" s="119" t="s">
        <v>133</v>
      </c>
      <c r="B1111" s="119" t="s">
        <v>395</v>
      </c>
      <c r="C1111" s="119">
        <v>488</v>
      </c>
      <c r="D1111" s="119">
        <v>488.9</v>
      </c>
      <c r="E1111" s="119">
        <v>470.1</v>
      </c>
      <c r="F1111" s="119">
        <v>473.65</v>
      </c>
      <c r="G1111" s="119">
        <v>473</v>
      </c>
      <c r="H1111" s="119">
        <v>485.95</v>
      </c>
      <c r="I1111" s="119">
        <v>3331465</v>
      </c>
      <c r="J1111" s="119">
        <v>1587473414.3499999</v>
      </c>
      <c r="K1111" s="121">
        <v>43158</v>
      </c>
      <c r="L1111" s="119">
        <v>38692</v>
      </c>
      <c r="M1111" s="119" t="s">
        <v>1682</v>
      </c>
    </row>
    <row r="1112" spans="1:13">
      <c r="A1112" s="119" t="s">
        <v>2791</v>
      </c>
      <c r="B1112" s="119" t="s">
        <v>395</v>
      </c>
      <c r="C1112" s="119">
        <v>111.97</v>
      </c>
      <c r="D1112" s="119">
        <v>111.97</v>
      </c>
      <c r="E1112" s="119">
        <v>111.97</v>
      </c>
      <c r="F1112" s="119">
        <v>111.97</v>
      </c>
      <c r="G1112" s="119">
        <v>111.97</v>
      </c>
      <c r="H1112" s="119">
        <v>111.52</v>
      </c>
      <c r="I1112" s="119">
        <v>16</v>
      </c>
      <c r="J1112" s="119">
        <v>1791.52</v>
      </c>
      <c r="K1112" s="121">
        <v>43158</v>
      </c>
      <c r="L1112" s="119">
        <v>1</v>
      </c>
      <c r="M1112" s="119" t="s">
        <v>2792</v>
      </c>
    </row>
    <row r="1113" spans="1:13">
      <c r="A1113" s="119" t="s">
        <v>2738</v>
      </c>
      <c r="B1113" s="119" t="s">
        <v>395</v>
      </c>
      <c r="C1113" s="119">
        <v>50.47</v>
      </c>
      <c r="D1113" s="119">
        <v>50.9</v>
      </c>
      <c r="E1113" s="119">
        <v>50.47</v>
      </c>
      <c r="F1113" s="119">
        <v>50.78</v>
      </c>
      <c r="G1113" s="119">
        <v>50.84</v>
      </c>
      <c r="H1113" s="119">
        <v>50.55</v>
      </c>
      <c r="I1113" s="119">
        <v>1092</v>
      </c>
      <c r="J1113" s="119">
        <v>55297.06</v>
      </c>
      <c r="K1113" s="121">
        <v>43158</v>
      </c>
      <c r="L1113" s="119">
        <v>16</v>
      </c>
      <c r="M1113" s="119" t="s">
        <v>2739</v>
      </c>
    </row>
    <row r="1114" spans="1:13">
      <c r="A1114" s="119" t="s">
        <v>2724</v>
      </c>
      <c r="B1114" s="119" t="s">
        <v>395</v>
      </c>
      <c r="C1114" s="119">
        <v>29.21</v>
      </c>
      <c r="D1114" s="119">
        <v>29.21</v>
      </c>
      <c r="E1114" s="119">
        <v>28.99</v>
      </c>
      <c r="F1114" s="119">
        <v>29.21</v>
      </c>
      <c r="G1114" s="119">
        <v>29.21</v>
      </c>
      <c r="H1114" s="119">
        <v>29.28</v>
      </c>
      <c r="I1114" s="119">
        <v>691</v>
      </c>
      <c r="J1114" s="119">
        <v>20042.75</v>
      </c>
      <c r="K1114" s="121">
        <v>43158</v>
      </c>
      <c r="L1114" s="119">
        <v>7</v>
      </c>
      <c r="M1114" s="119" t="s">
        <v>2725</v>
      </c>
    </row>
    <row r="1115" spans="1:13">
      <c r="A1115" s="119" t="s">
        <v>134</v>
      </c>
      <c r="B1115" s="119" t="s">
        <v>395</v>
      </c>
      <c r="C1115" s="119">
        <v>939</v>
      </c>
      <c r="D1115" s="119">
        <v>955.8</v>
      </c>
      <c r="E1115" s="119">
        <v>938.35</v>
      </c>
      <c r="F1115" s="119">
        <v>950.5</v>
      </c>
      <c r="G1115" s="119">
        <v>951.5</v>
      </c>
      <c r="H1115" s="119">
        <v>938.7</v>
      </c>
      <c r="I1115" s="119">
        <v>6410097</v>
      </c>
      <c r="J1115" s="119">
        <v>6083477042.25</v>
      </c>
      <c r="K1115" s="121">
        <v>43158</v>
      </c>
      <c r="L1115" s="119">
        <v>97701</v>
      </c>
      <c r="M1115" s="119" t="s">
        <v>1683</v>
      </c>
    </row>
    <row r="1116" spans="1:13">
      <c r="A1116" s="119" t="s">
        <v>1684</v>
      </c>
      <c r="B1116" s="119" t="s">
        <v>395</v>
      </c>
      <c r="C1116" s="119">
        <v>59.35</v>
      </c>
      <c r="D1116" s="119">
        <v>59.7</v>
      </c>
      <c r="E1116" s="119">
        <v>57</v>
      </c>
      <c r="F1116" s="119">
        <v>57.95</v>
      </c>
      <c r="G1116" s="119">
        <v>57.85</v>
      </c>
      <c r="H1116" s="119">
        <v>59.45</v>
      </c>
      <c r="I1116" s="119">
        <v>2673637</v>
      </c>
      <c r="J1116" s="119">
        <v>155910978</v>
      </c>
      <c r="K1116" s="121">
        <v>43158</v>
      </c>
      <c r="L1116" s="119">
        <v>9667</v>
      </c>
      <c r="M1116" s="119" t="s">
        <v>1685</v>
      </c>
    </row>
    <row r="1117" spans="1:13">
      <c r="A1117" s="119" t="s">
        <v>135</v>
      </c>
      <c r="B1117" s="119" t="s">
        <v>395</v>
      </c>
      <c r="C1117" s="119">
        <v>469</v>
      </c>
      <c r="D1117" s="119">
        <v>469.4</v>
      </c>
      <c r="E1117" s="119">
        <v>455.1</v>
      </c>
      <c r="F1117" s="119">
        <v>457.7</v>
      </c>
      <c r="G1117" s="119">
        <v>458.15</v>
      </c>
      <c r="H1117" s="119">
        <v>467.65</v>
      </c>
      <c r="I1117" s="119">
        <v>1647547</v>
      </c>
      <c r="J1117" s="119">
        <v>757683513.29999995</v>
      </c>
      <c r="K1117" s="121">
        <v>43158</v>
      </c>
      <c r="L1117" s="119">
        <v>19880</v>
      </c>
      <c r="M1117" s="119" t="s">
        <v>1686</v>
      </c>
    </row>
    <row r="1118" spans="1:13">
      <c r="A1118" s="119" t="s">
        <v>3509</v>
      </c>
      <c r="B1118" s="119" t="s">
        <v>395</v>
      </c>
      <c r="C1118" s="119">
        <v>498.8</v>
      </c>
      <c r="D1118" s="119">
        <v>498.8</v>
      </c>
      <c r="E1118" s="119">
        <v>498.8</v>
      </c>
      <c r="F1118" s="119">
        <v>498.8</v>
      </c>
      <c r="G1118" s="119">
        <v>498.8</v>
      </c>
      <c r="H1118" s="119">
        <v>495.5</v>
      </c>
      <c r="I1118" s="119">
        <v>2</v>
      </c>
      <c r="J1118" s="119">
        <v>997.6</v>
      </c>
      <c r="K1118" s="121">
        <v>43158</v>
      </c>
      <c r="L1118" s="119">
        <v>1</v>
      </c>
      <c r="M1118" s="119" t="s">
        <v>3510</v>
      </c>
    </row>
    <row r="1119" spans="1:13">
      <c r="A1119" s="119" t="s">
        <v>3260</v>
      </c>
      <c r="B1119" s="119" t="s">
        <v>395</v>
      </c>
      <c r="C1119" s="119">
        <v>87.7</v>
      </c>
      <c r="D1119" s="119">
        <v>90</v>
      </c>
      <c r="E1119" s="119">
        <v>86.35</v>
      </c>
      <c r="F1119" s="119">
        <v>88.05</v>
      </c>
      <c r="G1119" s="119">
        <v>90</v>
      </c>
      <c r="H1119" s="119">
        <v>86.3</v>
      </c>
      <c r="I1119" s="119">
        <v>906</v>
      </c>
      <c r="J1119" s="119">
        <v>78532.5</v>
      </c>
      <c r="K1119" s="121">
        <v>43158</v>
      </c>
      <c r="L1119" s="119">
        <v>21</v>
      </c>
      <c r="M1119" s="119" t="s">
        <v>3261</v>
      </c>
    </row>
    <row r="1120" spans="1:13">
      <c r="A1120" s="119" t="s">
        <v>1687</v>
      </c>
      <c r="B1120" s="119" t="s">
        <v>395</v>
      </c>
      <c r="C1120" s="119">
        <v>15.65</v>
      </c>
      <c r="D1120" s="119">
        <v>15.85</v>
      </c>
      <c r="E1120" s="119">
        <v>15.65</v>
      </c>
      <c r="F1120" s="119">
        <v>15.7</v>
      </c>
      <c r="G1120" s="119">
        <v>15.75</v>
      </c>
      <c r="H1120" s="119">
        <v>15.85</v>
      </c>
      <c r="I1120" s="119">
        <v>1799544</v>
      </c>
      <c r="J1120" s="119">
        <v>28326148.899999999</v>
      </c>
      <c r="K1120" s="121">
        <v>43158</v>
      </c>
      <c r="L1120" s="119">
        <v>1497</v>
      </c>
      <c r="M1120" s="119" t="s">
        <v>1688</v>
      </c>
    </row>
    <row r="1121" spans="1:13">
      <c r="A1121" s="119" t="s">
        <v>1689</v>
      </c>
      <c r="B1121" s="119" t="s">
        <v>395</v>
      </c>
      <c r="C1121" s="119">
        <v>564.75</v>
      </c>
      <c r="D1121" s="119">
        <v>574.75</v>
      </c>
      <c r="E1121" s="119">
        <v>550.85</v>
      </c>
      <c r="F1121" s="119">
        <v>555.1</v>
      </c>
      <c r="G1121" s="119">
        <v>555.95000000000005</v>
      </c>
      <c r="H1121" s="119">
        <v>564.75</v>
      </c>
      <c r="I1121" s="119">
        <v>473559</v>
      </c>
      <c r="J1121" s="119">
        <v>265356357.94999999</v>
      </c>
      <c r="K1121" s="121">
        <v>43158</v>
      </c>
      <c r="L1121" s="119">
        <v>14516</v>
      </c>
      <c r="M1121" s="119" t="s">
        <v>1690</v>
      </c>
    </row>
    <row r="1122" spans="1:13">
      <c r="A1122" s="119" t="s">
        <v>1691</v>
      </c>
      <c r="B1122" s="119" t="s">
        <v>395</v>
      </c>
      <c r="C1122" s="119">
        <v>720.05</v>
      </c>
      <c r="D1122" s="119">
        <v>720.05</v>
      </c>
      <c r="E1122" s="119">
        <v>691</v>
      </c>
      <c r="F1122" s="119">
        <v>696.05</v>
      </c>
      <c r="G1122" s="119">
        <v>700</v>
      </c>
      <c r="H1122" s="119">
        <v>720.2</v>
      </c>
      <c r="I1122" s="119">
        <v>3334</v>
      </c>
      <c r="J1122" s="119">
        <v>2338525.6</v>
      </c>
      <c r="K1122" s="121">
        <v>43158</v>
      </c>
      <c r="L1122" s="119">
        <v>514</v>
      </c>
      <c r="M1122" s="119" t="s">
        <v>1692</v>
      </c>
    </row>
    <row r="1123" spans="1:13">
      <c r="A1123" s="119" t="s">
        <v>2223</v>
      </c>
      <c r="B1123" s="119" t="s">
        <v>395</v>
      </c>
      <c r="C1123" s="119">
        <v>45.05</v>
      </c>
      <c r="D1123" s="119">
        <v>46</v>
      </c>
      <c r="E1123" s="119">
        <v>44.5</v>
      </c>
      <c r="F1123" s="119">
        <v>45.7</v>
      </c>
      <c r="G1123" s="119">
        <v>45.8</v>
      </c>
      <c r="H1123" s="119">
        <v>44.85</v>
      </c>
      <c r="I1123" s="119">
        <v>371228</v>
      </c>
      <c r="J1123" s="119">
        <v>16731483.5</v>
      </c>
      <c r="K1123" s="121">
        <v>43158</v>
      </c>
      <c r="L1123" s="119">
        <v>595</v>
      </c>
      <c r="M1123" s="119" t="s">
        <v>2224</v>
      </c>
    </row>
    <row r="1124" spans="1:13">
      <c r="A1124" s="119" t="s">
        <v>2290</v>
      </c>
      <c r="B1124" s="119" t="s">
        <v>395</v>
      </c>
      <c r="C1124" s="119">
        <v>638</v>
      </c>
      <c r="D1124" s="119">
        <v>638.35</v>
      </c>
      <c r="E1124" s="119">
        <v>614.5</v>
      </c>
      <c r="F1124" s="119">
        <v>619.25</v>
      </c>
      <c r="G1124" s="119">
        <v>616.04999999999995</v>
      </c>
      <c r="H1124" s="119">
        <v>633.29999999999995</v>
      </c>
      <c r="I1124" s="119">
        <v>405</v>
      </c>
      <c r="J1124" s="119">
        <v>250891.25</v>
      </c>
      <c r="K1124" s="121">
        <v>43158</v>
      </c>
      <c r="L1124" s="119">
        <v>80</v>
      </c>
      <c r="M1124" s="119" t="s">
        <v>2291</v>
      </c>
    </row>
    <row r="1125" spans="1:13">
      <c r="A1125" s="119" t="s">
        <v>2748</v>
      </c>
      <c r="B1125" s="119" t="s">
        <v>395</v>
      </c>
      <c r="C1125" s="119">
        <v>73</v>
      </c>
      <c r="D1125" s="119">
        <v>73.400000000000006</v>
      </c>
      <c r="E1125" s="119">
        <v>70.5</v>
      </c>
      <c r="F1125" s="119">
        <v>70.8</v>
      </c>
      <c r="G1125" s="119">
        <v>70.5</v>
      </c>
      <c r="H1125" s="119">
        <v>72.599999999999994</v>
      </c>
      <c r="I1125" s="119">
        <v>645701</v>
      </c>
      <c r="J1125" s="119">
        <v>46298128.649999999</v>
      </c>
      <c r="K1125" s="121">
        <v>43158</v>
      </c>
      <c r="L1125" s="119">
        <v>10229</v>
      </c>
      <c r="M1125" s="119" t="s">
        <v>2749</v>
      </c>
    </row>
    <row r="1126" spans="1:13">
      <c r="A1126" s="119" t="s">
        <v>1693</v>
      </c>
      <c r="B1126" s="119" t="s">
        <v>395</v>
      </c>
      <c r="C1126" s="119">
        <v>82.65</v>
      </c>
      <c r="D1126" s="119">
        <v>83.15</v>
      </c>
      <c r="E1126" s="119">
        <v>81.7</v>
      </c>
      <c r="F1126" s="119">
        <v>81.95</v>
      </c>
      <c r="G1126" s="119">
        <v>81.8</v>
      </c>
      <c r="H1126" s="119">
        <v>82.45</v>
      </c>
      <c r="I1126" s="119">
        <v>225463</v>
      </c>
      <c r="J1126" s="119">
        <v>18563130.300000001</v>
      </c>
      <c r="K1126" s="121">
        <v>43158</v>
      </c>
      <c r="L1126" s="119">
        <v>2730</v>
      </c>
      <c r="M1126" s="119" t="s">
        <v>1694</v>
      </c>
    </row>
    <row r="1127" spans="1:13">
      <c r="A1127" s="119" t="s">
        <v>1695</v>
      </c>
      <c r="B1127" s="119" t="s">
        <v>395</v>
      </c>
      <c r="C1127" s="119">
        <v>487</v>
      </c>
      <c r="D1127" s="119">
        <v>489.8</v>
      </c>
      <c r="E1127" s="119">
        <v>477.15</v>
      </c>
      <c r="F1127" s="119">
        <v>480.35</v>
      </c>
      <c r="G1127" s="119">
        <v>481.9</v>
      </c>
      <c r="H1127" s="119">
        <v>485.15</v>
      </c>
      <c r="I1127" s="119">
        <v>260027</v>
      </c>
      <c r="J1127" s="119">
        <v>125781462.05</v>
      </c>
      <c r="K1127" s="121">
        <v>43158</v>
      </c>
      <c r="L1127" s="119">
        <v>5514</v>
      </c>
      <c r="M1127" s="119" t="s">
        <v>1696</v>
      </c>
    </row>
    <row r="1128" spans="1:13">
      <c r="A1128" s="119" t="s">
        <v>1697</v>
      </c>
      <c r="B1128" s="119" t="s">
        <v>395</v>
      </c>
      <c r="C1128" s="119">
        <v>343</v>
      </c>
      <c r="D1128" s="119">
        <v>345</v>
      </c>
      <c r="E1128" s="119">
        <v>340</v>
      </c>
      <c r="F1128" s="119">
        <v>341.05</v>
      </c>
      <c r="G1128" s="119">
        <v>341.8</v>
      </c>
      <c r="H1128" s="119">
        <v>342.5</v>
      </c>
      <c r="I1128" s="119">
        <v>14725</v>
      </c>
      <c r="J1128" s="119">
        <v>5032266.45</v>
      </c>
      <c r="K1128" s="121">
        <v>43158</v>
      </c>
      <c r="L1128" s="119">
        <v>568</v>
      </c>
      <c r="M1128" s="119" t="s">
        <v>1698</v>
      </c>
    </row>
    <row r="1129" spans="1:13">
      <c r="A1129" s="119" t="s">
        <v>3262</v>
      </c>
      <c r="B1129" s="119" t="s">
        <v>395</v>
      </c>
      <c r="C1129" s="119">
        <v>16.8</v>
      </c>
      <c r="D1129" s="119">
        <v>16.8</v>
      </c>
      <c r="E1129" s="119">
        <v>15.5</v>
      </c>
      <c r="F1129" s="119">
        <v>15.6</v>
      </c>
      <c r="G1129" s="119">
        <v>15.5</v>
      </c>
      <c r="H1129" s="119">
        <v>16</v>
      </c>
      <c r="I1129" s="119">
        <v>7388</v>
      </c>
      <c r="J1129" s="119">
        <v>118110.05</v>
      </c>
      <c r="K1129" s="121">
        <v>43158</v>
      </c>
      <c r="L1129" s="119">
        <v>58</v>
      </c>
      <c r="M1129" s="119" t="s">
        <v>3263</v>
      </c>
    </row>
    <row r="1130" spans="1:13">
      <c r="A1130" s="119" t="s">
        <v>1699</v>
      </c>
      <c r="B1130" s="119" t="s">
        <v>395</v>
      </c>
      <c r="C1130" s="119">
        <v>749.95</v>
      </c>
      <c r="D1130" s="119">
        <v>751.1</v>
      </c>
      <c r="E1130" s="119">
        <v>740.3</v>
      </c>
      <c r="F1130" s="119">
        <v>743.75</v>
      </c>
      <c r="G1130" s="119">
        <v>742</v>
      </c>
      <c r="H1130" s="119">
        <v>744.8</v>
      </c>
      <c r="I1130" s="119">
        <v>5542</v>
      </c>
      <c r="J1130" s="119">
        <v>4140438.85</v>
      </c>
      <c r="K1130" s="121">
        <v>43158</v>
      </c>
      <c r="L1130" s="119">
        <v>359</v>
      </c>
      <c r="M1130" s="119" t="s">
        <v>1700</v>
      </c>
    </row>
    <row r="1131" spans="1:13">
      <c r="A1131" s="119" t="s">
        <v>2885</v>
      </c>
      <c r="B1131" s="119" t="s">
        <v>395</v>
      </c>
      <c r="C1131" s="119">
        <v>28.45</v>
      </c>
      <c r="D1131" s="119">
        <v>29.1</v>
      </c>
      <c r="E1131" s="119">
        <v>28.25</v>
      </c>
      <c r="F1131" s="119">
        <v>28.8</v>
      </c>
      <c r="G1131" s="119">
        <v>28.65</v>
      </c>
      <c r="H1131" s="119">
        <v>28.4</v>
      </c>
      <c r="I1131" s="119">
        <v>371675</v>
      </c>
      <c r="J1131" s="119">
        <v>10678937.65</v>
      </c>
      <c r="K1131" s="121">
        <v>43158</v>
      </c>
      <c r="L1131" s="119">
        <v>1220</v>
      </c>
      <c r="M1131" s="119" t="s">
        <v>2886</v>
      </c>
    </row>
    <row r="1132" spans="1:13">
      <c r="A1132" s="119" t="s">
        <v>1701</v>
      </c>
      <c r="B1132" s="119" t="s">
        <v>395</v>
      </c>
      <c r="C1132" s="119">
        <v>870</v>
      </c>
      <c r="D1132" s="119">
        <v>914.7</v>
      </c>
      <c r="E1132" s="119">
        <v>870</v>
      </c>
      <c r="F1132" s="119">
        <v>888.85</v>
      </c>
      <c r="G1132" s="119">
        <v>886</v>
      </c>
      <c r="H1132" s="119">
        <v>868.5</v>
      </c>
      <c r="I1132" s="119">
        <v>55014</v>
      </c>
      <c r="J1132" s="119">
        <v>49314524.25</v>
      </c>
      <c r="K1132" s="121">
        <v>43158</v>
      </c>
      <c r="L1132" s="119">
        <v>3400</v>
      </c>
      <c r="M1132" s="119" t="s">
        <v>1702</v>
      </c>
    </row>
    <row r="1133" spans="1:13">
      <c r="A1133" s="119" t="s">
        <v>2821</v>
      </c>
      <c r="B1133" s="119" t="s">
        <v>395</v>
      </c>
      <c r="C1133" s="119">
        <v>277.39999999999998</v>
      </c>
      <c r="D1133" s="119">
        <v>280.64999999999998</v>
      </c>
      <c r="E1133" s="119">
        <v>274.89999999999998</v>
      </c>
      <c r="F1133" s="119">
        <v>277</v>
      </c>
      <c r="G1133" s="119">
        <v>277</v>
      </c>
      <c r="H1133" s="119">
        <v>277.10000000000002</v>
      </c>
      <c r="I1133" s="119">
        <v>92339</v>
      </c>
      <c r="J1133" s="119">
        <v>25603426.350000001</v>
      </c>
      <c r="K1133" s="121">
        <v>43158</v>
      </c>
      <c r="L1133" s="119">
        <v>6767</v>
      </c>
      <c r="M1133" s="119" t="s">
        <v>2822</v>
      </c>
    </row>
    <row r="1134" spans="1:13">
      <c r="A1134" s="119" t="s">
        <v>2706</v>
      </c>
      <c r="B1134" s="119" t="s">
        <v>395</v>
      </c>
      <c r="C1134" s="119">
        <v>43.5</v>
      </c>
      <c r="D1134" s="119">
        <v>43.65</v>
      </c>
      <c r="E1134" s="119">
        <v>40.549999999999997</v>
      </c>
      <c r="F1134" s="119">
        <v>40.700000000000003</v>
      </c>
      <c r="G1134" s="119">
        <v>40.65</v>
      </c>
      <c r="H1134" s="119">
        <v>43.3</v>
      </c>
      <c r="I1134" s="119">
        <v>5327888</v>
      </c>
      <c r="J1134" s="119">
        <v>222102996.25</v>
      </c>
      <c r="K1134" s="121">
        <v>43158</v>
      </c>
      <c r="L1134" s="119">
        <v>13783</v>
      </c>
      <c r="M1134" s="119" t="s">
        <v>1674</v>
      </c>
    </row>
    <row r="1135" spans="1:13">
      <c r="A1135" s="119" t="s">
        <v>2997</v>
      </c>
      <c r="B1135" s="119" t="s">
        <v>395</v>
      </c>
      <c r="C1135" s="119">
        <v>3.45</v>
      </c>
      <c r="D1135" s="119">
        <v>3.75</v>
      </c>
      <c r="E1135" s="119">
        <v>3.45</v>
      </c>
      <c r="F1135" s="119">
        <v>3.7</v>
      </c>
      <c r="G1135" s="119">
        <v>3.75</v>
      </c>
      <c r="H1135" s="119">
        <v>3.6</v>
      </c>
      <c r="I1135" s="119">
        <v>33364</v>
      </c>
      <c r="J1135" s="119">
        <v>120434.65</v>
      </c>
      <c r="K1135" s="121">
        <v>43158</v>
      </c>
      <c r="L1135" s="119">
        <v>88</v>
      </c>
      <c r="M1135" s="119" t="s">
        <v>2998</v>
      </c>
    </row>
    <row r="1136" spans="1:13">
      <c r="A1136" s="119" t="s">
        <v>1703</v>
      </c>
      <c r="B1136" s="119" t="s">
        <v>395</v>
      </c>
      <c r="C1136" s="119">
        <v>201.2</v>
      </c>
      <c r="D1136" s="119">
        <v>204.55</v>
      </c>
      <c r="E1136" s="119">
        <v>198.05</v>
      </c>
      <c r="F1136" s="119">
        <v>199.1</v>
      </c>
      <c r="G1136" s="119">
        <v>199.95</v>
      </c>
      <c r="H1136" s="119">
        <v>200.25</v>
      </c>
      <c r="I1136" s="119">
        <v>36126</v>
      </c>
      <c r="J1136" s="119">
        <v>7237700.9500000002</v>
      </c>
      <c r="K1136" s="121">
        <v>43158</v>
      </c>
      <c r="L1136" s="119">
        <v>525</v>
      </c>
      <c r="M1136" s="119" t="s">
        <v>1704</v>
      </c>
    </row>
    <row r="1137" spans="1:13">
      <c r="A1137" s="119" t="s">
        <v>3264</v>
      </c>
      <c r="B1137" s="119" t="s">
        <v>395</v>
      </c>
      <c r="C1137" s="119">
        <v>5.95</v>
      </c>
      <c r="D1137" s="119">
        <v>6.15</v>
      </c>
      <c r="E1137" s="119">
        <v>5.8</v>
      </c>
      <c r="F1137" s="119">
        <v>5.9</v>
      </c>
      <c r="G1137" s="119">
        <v>5.8</v>
      </c>
      <c r="H1137" s="119">
        <v>6.1</v>
      </c>
      <c r="I1137" s="119">
        <v>21521</v>
      </c>
      <c r="J1137" s="119">
        <v>126669.4</v>
      </c>
      <c r="K1137" s="121">
        <v>43158</v>
      </c>
      <c r="L1137" s="119">
        <v>67</v>
      </c>
      <c r="M1137" s="119" t="s">
        <v>3265</v>
      </c>
    </row>
    <row r="1138" spans="1:13">
      <c r="A1138" s="119" t="s">
        <v>1705</v>
      </c>
      <c r="B1138" s="119" t="s">
        <v>395</v>
      </c>
      <c r="C1138" s="119">
        <v>71.349999999999994</v>
      </c>
      <c r="D1138" s="119">
        <v>71.45</v>
      </c>
      <c r="E1138" s="119">
        <v>69.05</v>
      </c>
      <c r="F1138" s="119">
        <v>69.400000000000006</v>
      </c>
      <c r="G1138" s="119">
        <v>69.25</v>
      </c>
      <c r="H1138" s="119">
        <v>71.05</v>
      </c>
      <c r="I1138" s="119">
        <v>724561</v>
      </c>
      <c r="J1138" s="119">
        <v>50781765.049999997</v>
      </c>
      <c r="K1138" s="121">
        <v>43158</v>
      </c>
      <c r="L1138" s="119">
        <v>3555</v>
      </c>
      <c r="M1138" s="119" t="s">
        <v>1706</v>
      </c>
    </row>
    <row r="1139" spans="1:13">
      <c r="A1139" s="119" t="s">
        <v>2433</v>
      </c>
      <c r="B1139" s="119" t="s">
        <v>395</v>
      </c>
      <c r="C1139" s="119">
        <v>104.15</v>
      </c>
      <c r="D1139" s="119">
        <v>108</v>
      </c>
      <c r="E1139" s="119">
        <v>104.1</v>
      </c>
      <c r="F1139" s="119">
        <v>107.25</v>
      </c>
      <c r="G1139" s="119">
        <v>107.95</v>
      </c>
      <c r="H1139" s="119">
        <v>105</v>
      </c>
      <c r="I1139" s="119">
        <v>11355</v>
      </c>
      <c r="J1139" s="119">
        <v>1207133.55</v>
      </c>
      <c r="K1139" s="121">
        <v>43158</v>
      </c>
      <c r="L1139" s="119">
        <v>181</v>
      </c>
      <c r="M1139" s="119" t="s">
        <v>2434</v>
      </c>
    </row>
    <row r="1140" spans="1:13">
      <c r="A1140" s="119" t="s">
        <v>1707</v>
      </c>
      <c r="B1140" s="119" t="s">
        <v>395</v>
      </c>
      <c r="C1140" s="119">
        <v>465</v>
      </c>
      <c r="D1140" s="119">
        <v>473.75</v>
      </c>
      <c r="E1140" s="119">
        <v>455.2</v>
      </c>
      <c r="F1140" s="119">
        <v>458.5</v>
      </c>
      <c r="G1140" s="119">
        <v>460.2</v>
      </c>
      <c r="H1140" s="119">
        <v>465.05</v>
      </c>
      <c r="I1140" s="119">
        <v>31289</v>
      </c>
      <c r="J1140" s="119">
        <v>14535297.9</v>
      </c>
      <c r="K1140" s="121">
        <v>43158</v>
      </c>
      <c r="L1140" s="119">
        <v>1159</v>
      </c>
      <c r="M1140" s="119" t="s">
        <v>1708</v>
      </c>
    </row>
    <row r="1141" spans="1:13">
      <c r="A1141" s="119" t="s">
        <v>136</v>
      </c>
      <c r="B1141" s="119" t="s">
        <v>395</v>
      </c>
      <c r="C1141" s="119">
        <v>45.9</v>
      </c>
      <c r="D1141" s="119">
        <v>45.9</v>
      </c>
      <c r="E1141" s="119">
        <v>44</v>
      </c>
      <c r="F1141" s="119">
        <v>44.7</v>
      </c>
      <c r="G1141" s="119">
        <v>44.55</v>
      </c>
      <c r="H1141" s="119">
        <v>45.65</v>
      </c>
      <c r="I1141" s="119">
        <v>8333651</v>
      </c>
      <c r="J1141" s="119">
        <v>373908331.69999999</v>
      </c>
      <c r="K1141" s="121">
        <v>43158</v>
      </c>
      <c r="L1141" s="119">
        <v>22829</v>
      </c>
      <c r="M1141" s="119" t="s">
        <v>1709</v>
      </c>
    </row>
    <row r="1142" spans="1:13">
      <c r="A1142" s="119" t="s">
        <v>1710</v>
      </c>
      <c r="B1142" s="119" t="s">
        <v>395</v>
      </c>
      <c r="C1142" s="119">
        <v>296.45</v>
      </c>
      <c r="D1142" s="119">
        <v>302.25</v>
      </c>
      <c r="E1142" s="119">
        <v>293</v>
      </c>
      <c r="F1142" s="119">
        <v>299.5</v>
      </c>
      <c r="G1142" s="119">
        <v>297.5</v>
      </c>
      <c r="H1142" s="119">
        <v>299.7</v>
      </c>
      <c r="I1142" s="119">
        <v>46153</v>
      </c>
      <c r="J1142" s="119">
        <v>13722654.050000001</v>
      </c>
      <c r="K1142" s="121">
        <v>43158</v>
      </c>
      <c r="L1142" s="119">
        <v>2173</v>
      </c>
      <c r="M1142" s="119" t="s">
        <v>1711</v>
      </c>
    </row>
    <row r="1143" spans="1:13">
      <c r="A1143" s="119" t="s">
        <v>3445</v>
      </c>
      <c r="B1143" s="119" t="s">
        <v>395</v>
      </c>
      <c r="C1143" s="119">
        <v>16.59</v>
      </c>
      <c r="D1143" s="119">
        <v>16.59</v>
      </c>
      <c r="E1143" s="119">
        <v>16.59</v>
      </c>
      <c r="F1143" s="119">
        <v>16.59</v>
      </c>
      <c r="G1143" s="119">
        <v>16.59</v>
      </c>
      <c r="H1143" s="119">
        <v>16.61</v>
      </c>
      <c r="I1143" s="119">
        <v>1</v>
      </c>
      <c r="J1143" s="119">
        <v>16.59</v>
      </c>
      <c r="K1143" s="121">
        <v>43158</v>
      </c>
      <c r="L1143" s="119">
        <v>1</v>
      </c>
      <c r="M1143" s="119" t="s">
        <v>3446</v>
      </c>
    </row>
    <row r="1144" spans="1:13">
      <c r="A1144" s="119" t="s">
        <v>1712</v>
      </c>
      <c r="B1144" s="119" t="s">
        <v>395</v>
      </c>
      <c r="C1144" s="119">
        <v>65.2</v>
      </c>
      <c r="D1144" s="119">
        <v>65.849999999999994</v>
      </c>
      <c r="E1144" s="119">
        <v>63.55</v>
      </c>
      <c r="F1144" s="119">
        <v>64.05</v>
      </c>
      <c r="G1144" s="119">
        <v>63.9</v>
      </c>
      <c r="H1144" s="119">
        <v>65.05</v>
      </c>
      <c r="I1144" s="119">
        <v>57019</v>
      </c>
      <c r="J1144" s="119">
        <v>3675474.15</v>
      </c>
      <c r="K1144" s="121">
        <v>43158</v>
      </c>
      <c r="L1144" s="119">
        <v>1640</v>
      </c>
      <c r="M1144" s="119" t="s">
        <v>1713</v>
      </c>
    </row>
    <row r="1145" spans="1:13">
      <c r="A1145" s="119" t="s">
        <v>1714</v>
      </c>
      <c r="B1145" s="119" t="s">
        <v>395</v>
      </c>
      <c r="C1145" s="119">
        <v>331</v>
      </c>
      <c r="D1145" s="119">
        <v>333.75</v>
      </c>
      <c r="E1145" s="119">
        <v>329.15</v>
      </c>
      <c r="F1145" s="119">
        <v>329.8</v>
      </c>
      <c r="G1145" s="119">
        <v>329.8</v>
      </c>
      <c r="H1145" s="119">
        <v>329.5</v>
      </c>
      <c r="I1145" s="119">
        <v>13746</v>
      </c>
      <c r="J1145" s="119">
        <v>4567019.25</v>
      </c>
      <c r="K1145" s="121">
        <v>43158</v>
      </c>
      <c r="L1145" s="119">
        <v>259</v>
      </c>
      <c r="M1145" s="119" t="s">
        <v>1715</v>
      </c>
    </row>
    <row r="1146" spans="1:13">
      <c r="A1146" s="119" t="s">
        <v>1716</v>
      </c>
      <c r="B1146" s="119" t="s">
        <v>395</v>
      </c>
      <c r="C1146" s="119">
        <v>39.9</v>
      </c>
      <c r="D1146" s="119">
        <v>43.8</v>
      </c>
      <c r="E1146" s="119">
        <v>39.5</v>
      </c>
      <c r="F1146" s="119">
        <v>40.799999999999997</v>
      </c>
      <c r="G1146" s="119">
        <v>40.9</v>
      </c>
      <c r="H1146" s="119">
        <v>39.9</v>
      </c>
      <c r="I1146" s="119">
        <v>77065</v>
      </c>
      <c r="J1146" s="119">
        <v>3186904.05</v>
      </c>
      <c r="K1146" s="121">
        <v>43158</v>
      </c>
      <c r="L1146" s="119">
        <v>724</v>
      </c>
      <c r="M1146" s="119" t="s">
        <v>1717</v>
      </c>
    </row>
    <row r="1147" spans="1:13">
      <c r="A1147" s="119" t="s">
        <v>3266</v>
      </c>
      <c r="B1147" s="119" t="s">
        <v>395</v>
      </c>
      <c r="C1147" s="119">
        <v>5.25</v>
      </c>
      <c r="D1147" s="119">
        <v>5.35</v>
      </c>
      <c r="E1147" s="119">
        <v>5.25</v>
      </c>
      <c r="F1147" s="119">
        <v>5.3</v>
      </c>
      <c r="G1147" s="119">
        <v>5.25</v>
      </c>
      <c r="H1147" s="119">
        <v>5.35</v>
      </c>
      <c r="I1147" s="119">
        <v>130525</v>
      </c>
      <c r="J1147" s="119">
        <v>692422.15</v>
      </c>
      <c r="K1147" s="121">
        <v>43158</v>
      </c>
      <c r="L1147" s="119">
        <v>181</v>
      </c>
      <c r="M1147" s="119" t="s">
        <v>3267</v>
      </c>
    </row>
    <row r="1148" spans="1:13">
      <c r="A1148" s="119" t="s">
        <v>1718</v>
      </c>
      <c r="B1148" s="119" t="s">
        <v>395</v>
      </c>
      <c r="C1148" s="119">
        <v>6.1</v>
      </c>
      <c r="D1148" s="119">
        <v>6.15</v>
      </c>
      <c r="E1148" s="119">
        <v>6</v>
      </c>
      <c r="F1148" s="119">
        <v>6.1</v>
      </c>
      <c r="G1148" s="119">
        <v>6.1</v>
      </c>
      <c r="H1148" s="119">
        <v>6.1</v>
      </c>
      <c r="I1148" s="119">
        <v>2338862</v>
      </c>
      <c r="J1148" s="119">
        <v>14171515.300000001</v>
      </c>
      <c r="K1148" s="121">
        <v>43158</v>
      </c>
      <c r="L1148" s="119">
        <v>932</v>
      </c>
      <c r="M1148" s="119" t="s">
        <v>1719</v>
      </c>
    </row>
    <row r="1149" spans="1:13">
      <c r="A1149" s="119" t="s">
        <v>1720</v>
      </c>
      <c r="B1149" s="119" t="s">
        <v>395</v>
      </c>
      <c r="C1149" s="119">
        <v>327</v>
      </c>
      <c r="D1149" s="119">
        <v>343.8</v>
      </c>
      <c r="E1149" s="119">
        <v>327</v>
      </c>
      <c r="F1149" s="119">
        <v>329.5</v>
      </c>
      <c r="G1149" s="119">
        <v>331</v>
      </c>
      <c r="H1149" s="119">
        <v>330.7</v>
      </c>
      <c r="I1149" s="119">
        <v>3419</v>
      </c>
      <c r="J1149" s="119">
        <v>1132850.3999999999</v>
      </c>
      <c r="K1149" s="121">
        <v>43158</v>
      </c>
      <c r="L1149" s="119">
        <v>168</v>
      </c>
      <c r="M1149" s="119" t="s">
        <v>1721</v>
      </c>
    </row>
    <row r="1150" spans="1:13">
      <c r="A1150" s="119" t="s">
        <v>1722</v>
      </c>
      <c r="B1150" s="119" t="s">
        <v>395</v>
      </c>
      <c r="C1150" s="119">
        <v>179.4</v>
      </c>
      <c r="D1150" s="119">
        <v>181.7</v>
      </c>
      <c r="E1150" s="119">
        <v>176.1</v>
      </c>
      <c r="F1150" s="119">
        <v>176.95</v>
      </c>
      <c r="G1150" s="119">
        <v>176.35</v>
      </c>
      <c r="H1150" s="119">
        <v>177.3</v>
      </c>
      <c r="I1150" s="119">
        <v>52108</v>
      </c>
      <c r="J1150" s="119">
        <v>9342615.0500000007</v>
      </c>
      <c r="K1150" s="121">
        <v>43158</v>
      </c>
      <c r="L1150" s="119">
        <v>1282</v>
      </c>
      <c r="M1150" s="119" t="s">
        <v>1723</v>
      </c>
    </row>
    <row r="1151" spans="1:13">
      <c r="A1151" s="119" t="s">
        <v>1724</v>
      </c>
      <c r="B1151" s="119" t="s">
        <v>395</v>
      </c>
      <c r="C1151" s="119">
        <v>17.7</v>
      </c>
      <c r="D1151" s="119">
        <v>17.7</v>
      </c>
      <c r="E1151" s="119">
        <v>17.05</v>
      </c>
      <c r="F1151" s="119">
        <v>17.5</v>
      </c>
      <c r="G1151" s="119">
        <v>17.5</v>
      </c>
      <c r="H1151" s="119">
        <v>17.350000000000001</v>
      </c>
      <c r="I1151" s="119">
        <v>1812019</v>
      </c>
      <c r="J1151" s="119">
        <v>31612920.75</v>
      </c>
      <c r="K1151" s="121">
        <v>43158</v>
      </c>
      <c r="L1151" s="119">
        <v>2164</v>
      </c>
      <c r="M1151" s="119" t="s">
        <v>1725</v>
      </c>
    </row>
    <row r="1152" spans="1:13">
      <c r="A1152" s="119" t="s">
        <v>1726</v>
      </c>
      <c r="B1152" s="119" t="s">
        <v>395</v>
      </c>
      <c r="C1152" s="119">
        <v>432.85</v>
      </c>
      <c r="D1152" s="119">
        <v>437</v>
      </c>
      <c r="E1152" s="119">
        <v>426.15</v>
      </c>
      <c r="F1152" s="119">
        <v>433.15</v>
      </c>
      <c r="G1152" s="119">
        <v>437</v>
      </c>
      <c r="H1152" s="119">
        <v>429.25</v>
      </c>
      <c r="I1152" s="119">
        <v>17020</v>
      </c>
      <c r="J1152" s="119">
        <v>7335849.75</v>
      </c>
      <c r="K1152" s="121">
        <v>43158</v>
      </c>
      <c r="L1152" s="119">
        <v>575</v>
      </c>
      <c r="M1152" s="119" t="s">
        <v>1727</v>
      </c>
    </row>
    <row r="1153" spans="1:13">
      <c r="A1153" s="119" t="s">
        <v>1728</v>
      </c>
      <c r="B1153" s="119" t="s">
        <v>395</v>
      </c>
      <c r="C1153" s="119">
        <v>914.95</v>
      </c>
      <c r="D1153" s="119">
        <v>915.05</v>
      </c>
      <c r="E1153" s="119">
        <v>880</v>
      </c>
      <c r="F1153" s="119">
        <v>887.55</v>
      </c>
      <c r="G1153" s="119">
        <v>887.05</v>
      </c>
      <c r="H1153" s="119">
        <v>905.4</v>
      </c>
      <c r="I1153" s="119">
        <v>6027</v>
      </c>
      <c r="J1153" s="119">
        <v>5404614.2000000002</v>
      </c>
      <c r="K1153" s="121">
        <v>43158</v>
      </c>
      <c r="L1153" s="119">
        <v>813</v>
      </c>
      <c r="M1153" s="119" t="s">
        <v>1729</v>
      </c>
    </row>
    <row r="1154" spans="1:13">
      <c r="A1154" s="119" t="s">
        <v>1730</v>
      </c>
      <c r="B1154" s="119" t="s">
        <v>395</v>
      </c>
      <c r="C1154" s="119">
        <v>404.9</v>
      </c>
      <c r="D1154" s="119">
        <v>404.9</v>
      </c>
      <c r="E1154" s="119">
        <v>398</v>
      </c>
      <c r="F1154" s="119">
        <v>399.65</v>
      </c>
      <c r="G1154" s="119">
        <v>399.5</v>
      </c>
      <c r="H1154" s="119">
        <v>399.35</v>
      </c>
      <c r="I1154" s="119">
        <v>54878</v>
      </c>
      <c r="J1154" s="119">
        <v>21948499.050000001</v>
      </c>
      <c r="K1154" s="121">
        <v>43158</v>
      </c>
      <c r="L1154" s="119">
        <v>3669</v>
      </c>
      <c r="M1154" s="119" t="s">
        <v>1731</v>
      </c>
    </row>
    <row r="1155" spans="1:13">
      <c r="A1155" s="119" t="s">
        <v>1732</v>
      </c>
      <c r="B1155" s="119" t="s">
        <v>395</v>
      </c>
      <c r="C1155" s="119">
        <v>136.75</v>
      </c>
      <c r="D1155" s="119">
        <v>136.75</v>
      </c>
      <c r="E1155" s="119">
        <v>131.65</v>
      </c>
      <c r="F1155" s="119">
        <v>133.25</v>
      </c>
      <c r="G1155" s="119">
        <v>133</v>
      </c>
      <c r="H1155" s="119">
        <v>134.6</v>
      </c>
      <c r="I1155" s="119">
        <v>138060</v>
      </c>
      <c r="J1155" s="119">
        <v>18409636</v>
      </c>
      <c r="K1155" s="121">
        <v>43158</v>
      </c>
      <c r="L1155" s="119">
        <v>541</v>
      </c>
      <c r="M1155" s="119" t="s">
        <v>1733</v>
      </c>
    </row>
    <row r="1156" spans="1:13">
      <c r="A1156" s="119" t="s">
        <v>1734</v>
      </c>
      <c r="B1156" s="119" t="s">
        <v>395</v>
      </c>
      <c r="C1156" s="119">
        <v>991</v>
      </c>
      <c r="D1156" s="119">
        <v>995</v>
      </c>
      <c r="E1156" s="119">
        <v>976.65</v>
      </c>
      <c r="F1156" s="119">
        <v>985.8</v>
      </c>
      <c r="G1156" s="119">
        <v>986</v>
      </c>
      <c r="H1156" s="119">
        <v>972.75</v>
      </c>
      <c r="I1156" s="119">
        <v>5549</v>
      </c>
      <c r="J1156" s="119">
        <v>5477311.9000000004</v>
      </c>
      <c r="K1156" s="121">
        <v>43158</v>
      </c>
      <c r="L1156" s="119">
        <v>595</v>
      </c>
      <c r="M1156" s="119" t="s">
        <v>1735</v>
      </c>
    </row>
    <row r="1157" spans="1:13">
      <c r="A1157" s="119" t="s">
        <v>137</v>
      </c>
      <c r="B1157" s="119" t="s">
        <v>395</v>
      </c>
      <c r="C1157" s="119">
        <v>87.05</v>
      </c>
      <c r="D1157" s="119">
        <v>87.3</v>
      </c>
      <c r="E1157" s="119">
        <v>83.65</v>
      </c>
      <c r="F1157" s="119">
        <v>84.25</v>
      </c>
      <c r="G1157" s="119">
        <v>84.1</v>
      </c>
      <c r="H1157" s="119">
        <v>86.5</v>
      </c>
      <c r="I1157" s="119">
        <v>14511936</v>
      </c>
      <c r="J1157" s="119">
        <v>1236147448.55</v>
      </c>
      <c r="K1157" s="121">
        <v>43158</v>
      </c>
      <c r="L1157" s="119">
        <v>28726</v>
      </c>
      <c r="M1157" s="119" t="s">
        <v>1736</v>
      </c>
    </row>
    <row r="1158" spans="1:13">
      <c r="A1158" s="119" t="s">
        <v>1737</v>
      </c>
      <c r="B1158" s="119" t="s">
        <v>395</v>
      </c>
      <c r="C1158" s="119">
        <v>21</v>
      </c>
      <c r="D1158" s="119">
        <v>21.25</v>
      </c>
      <c r="E1158" s="119">
        <v>20.5</v>
      </c>
      <c r="F1158" s="119">
        <v>20.75</v>
      </c>
      <c r="G1158" s="119">
        <v>20.8</v>
      </c>
      <c r="H1158" s="119">
        <v>20.7</v>
      </c>
      <c r="I1158" s="119">
        <v>37841</v>
      </c>
      <c r="J1158" s="119">
        <v>785206.3</v>
      </c>
      <c r="K1158" s="121">
        <v>43158</v>
      </c>
      <c r="L1158" s="119">
        <v>240</v>
      </c>
      <c r="M1158" s="119" t="s">
        <v>1738</v>
      </c>
    </row>
    <row r="1159" spans="1:13">
      <c r="A1159" s="119" t="s">
        <v>1739</v>
      </c>
      <c r="B1159" s="119" t="s">
        <v>395</v>
      </c>
      <c r="C1159" s="119">
        <v>247</v>
      </c>
      <c r="D1159" s="119">
        <v>248</v>
      </c>
      <c r="E1159" s="119">
        <v>238.5</v>
      </c>
      <c r="F1159" s="119">
        <v>241.25</v>
      </c>
      <c r="G1159" s="119">
        <v>242</v>
      </c>
      <c r="H1159" s="119">
        <v>246.15</v>
      </c>
      <c r="I1159" s="119">
        <v>14036</v>
      </c>
      <c r="J1159" s="119">
        <v>3422671.25</v>
      </c>
      <c r="K1159" s="121">
        <v>43158</v>
      </c>
      <c r="L1159" s="119">
        <v>359</v>
      </c>
      <c r="M1159" s="119" t="s">
        <v>1740</v>
      </c>
    </row>
    <row r="1160" spans="1:13">
      <c r="A1160" s="119" t="s">
        <v>3268</v>
      </c>
      <c r="B1160" s="119" t="s">
        <v>395</v>
      </c>
      <c r="C1160" s="119">
        <v>203</v>
      </c>
      <c r="D1160" s="119">
        <v>203</v>
      </c>
      <c r="E1160" s="119">
        <v>198</v>
      </c>
      <c r="F1160" s="119">
        <v>199.55</v>
      </c>
      <c r="G1160" s="119">
        <v>200</v>
      </c>
      <c r="H1160" s="119">
        <v>202.5</v>
      </c>
      <c r="I1160" s="119">
        <v>13758</v>
      </c>
      <c r="J1160" s="119">
        <v>2758731.65</v>
      </c>
      <c r="K1160" s="121">
        <v>43158</v>
      </c>
      <c r="L1160" s="119">
        <v>237</v>
      </c>
      <c r="M1160" s="119" t="s">
        <v>3269</v>
      </c>
    </row>
    <row r="1161" spans="1:13">
      <c r="A1161" s="119" t="s">
        <v>2586</v>
      </c>
      <c r="B1161" s="119" t="s">
        <v>395</v>
      </c>
      <c r="C1161" s="119">
        <v>335.4</v>
      </c>
      <c r="D1161" s="119">
        <v>345</v>
      </c>
      <c r="E1161" s="119">
        <v>327</v>
      </c>
      <c r="F1161" s="119">
        <v>340.1</v>
      </c>
      <c r="G1161" s="119">
        <v>340</v>
      </c>
      <c r="H1161" s="119">
        <v>334.95</v>
      </c>
      <c r="I1161" s="119">
        <v>71236</v>
      </c>
      <c r="J1161" s="119">
        <v>24031321.949999999</v>
      </c>
      <c r="K1161" s="121">
        <v>43158</v>
      </c>
      <c r="L1161" s="119">
        <v>2312</v>
      </c>
      <c r="M1161" s="119" t="s">
        <v>2587</v>
      </c>
    </row>
    <row r="1162" spans="1:13">
      <c r="A1162" s="119" t="s">
        <v>3270</v>
      </c>
      <c r="B1162" s="119" t="s">
        <v>395</v>
      </c>
      <c r="C1162" s="119">
        <v>125.95</v>
      </c>
      <c r="D1162" s="119">
        <v>126</v>
      </c>
      <c r="E1162" s="119">
        <v>118.7</v>
      </c>
      <c r="F1162" s="119">
        <v>119.5</v>
      </c>
      <c r="G1162" s="119">
        <v>119.5</v>
      </c>
      <c r="H1162" s="119">
        <v>124.9</v>
      </c>
      <c r="I1162" s="119">
        <v>4411</v>
      </c>
      <c r="J1162" s="119">
        <v>540165.65</v>
      </c>
      <c r="K1162" s="121">
        <v>43158</v>
      </c>
      <c r="L1162" s="119">
        <v>53</v>
      </c>
      <c r="M1162" s="119" t="s">
        <v>3271</v>
      </c>
    </row>
    <row r="1163" spans="1:13">
      <c r="A1163" s="119" t="s">
        <v>3417</v>
      </c>
      <c r="B1163" s="119" t="s">
        <v>395</v>
      </c>
      <c r="C1163" s="119">
        <v>44.8</v>
      </c>
      <c r="D1163" s="119">
        <v>45.2</v>
      </c>
      <c r="E1163" s="119">
        <v>44.8</v>
      </c>
      <c r="F1163" s="119">
        <v>45.2</v>
      </c>
      <c r="G1163" s="119">
        <v>45.2</v>
      </c>
      <c r="H1163" s="119">
        <v>45.4</v>
      </c>
      <c r="I1163" s="119">
        <v>242</v>
      </c>
      <c r="J1163" s="119">
        <v>10842</v>
      </c>
      <c r="K1163" s="121">
        <v>43158</v>
      </c>
      <c r="L1163" s="119">
        <v>4</v>
      </c>
      <c r="M1163" s="119" t="s">
        <v>3418</v>
      </c>
    </row>
    <row r="1164" spans="1:13">
      <c r="A1164" s="119" t="s">
        <v>3272</v>
      </c>
      <c r="B1164" s="119" t="s">
        <v>395</v>
      </c>
      <c r="C1164" s="119">
        <v>7.05</v>
      </c>
      <c r="D1164" s="119">
        <v>7.6</v>
      </c>
      <c r="E1164" s="119">
        <v>7.05</v>
      </c>
      <c r="F1164" s="119">
        <v>7.6</v>
      </c>
      <c r="G1164" s="119">
        <v>7.6</v>
      </c>
      <c r="H1164" s="119">
        <v>7.25</v>
      </c>
      <c r="I1164" s="119">
        <v>114809</v>
      </c>
      <c r="J1164" s="119">
        <v>857902</v>
      </c>
      <c r="K1164" s="121">
        <v>43158</v>
      </c>
      <c r="L1164" s="119">
        <v>140</v>
      </c>
      <c r="M1164" s="119" t="s">
        <v>3273</v>
      </c>
    </row>
    <row r="1165" spans="1:13">
      <c r="A1165" s="119" t="s">
        <v>1741</v>
      </c>
      <c r="B1165" s="119" t="s">
        <v>395</v>
      </c>
      <c r="C1165" s="119">
        <v>213.95</v>
      </c>
      <c r="D1165" s="119">
        <v>215.7</v>
      </c>
      <c r="E1165" s="119">
        <v>209.1</v>
      </c>
      <c r="F1165" s="119">
        <v>211.2</v>
      </c>
      <c r="G1165" s="119">
        <v>210.05</v>
      </c>
      <c r="H1165" s="119">
        <v>212.7</v>
      </c>
      <c r="I1165" s="119">
        <v>22467</v>
      </c>
      <c r="J1165" s="119">
        <v>4778079.95</v>
      </c>
      <c r="K1165" s="121">
        <v>43158</v>
      </c>
      <c r="L1165" s="119">
        <v>537</v>
      </c>
      <c r="M1165" s="119" t="s">
        <v>1742</v>
      </c>
    </row>
    <row r="1166" spans="1:13">
      <c r="A1166" s="119" t="s">
        <v>2887</v>
      </c>
      <c r="B1166" s="119" t="s">
        <v>395</v>
      </c>
      <c r="C1166" s="119">
        <v>10.25</v>
      </c>
      <c r="D1166" s="119">
        <v>10.45</v>
      </c>
      <c r="E1166" s="119">
        <v>10</v>
      </c>
      <c r="F1166" s="119">
        <v>10.3</v>
      </c>
      <c r="G1166" s="119">
        <v>10.3</v>
      </c>
      <c r="H1166" s="119">
        <v>10.25</v>
      </c>
      <c r="I1166" s="119">
        <v>52009</v>
      </c>
      <c r="J1166" s="119">
        <v>533753.69999999995</v>
      </c>
      <c r="K1166" s="121">
        <v>43158</v>
      </c>
      <c r="L1166" s="119">
        <v>120</v>
      </c>
      <c r="M1166" s="119" t="s">
        <v>2888</v>
      </c>
    </row>
    <row r="1167" spans="1:13">
      <c r="A1167" s="119" t="s">
        <v>2618</v>
      </c>
      <c r="B1167" s="119" t="s">
        <v>395</v>
      </c>
      <c r="C1167" s="119">
        <v>38.65</v>
      </c>
      <c r="D1167" s="119">
        <v>39.5</v>
      </c>
      <c r="E1167" s="119">
        <v>36.85</v>
      </c>
      <c r="F1167" s="119">
        <v>37.85</v>
      </c>
      <c r="G1167" s="119">
        <v>37.85</v>
      </c>
      <c r="H1167" s="119">
        <v>39.049999999999997</v>
      </c>
      <c r="I1167" s="119">
        <v>50820</v>
      </c>
      <c r="J1167" s="119">
        <v>1957502.3</v>
      </c>
      <c r="K1167" s="121">
        <v>43158</v>
      </c>
      <c r="L1167" s="119">
        <v>262</v>
      </c>
      <c r="M1167" s="119" t="s">
        <v>2619</v>
      </c>
    </row>
    <row r="1168" spans="1:13">
      <c r="A1168" s="119" t="s">
        <v>1743</v>
      </c>
      <c r="B1168" s="119" t="s">
        <v>395</v>
      </c>
      <c r="C1168" s="119">
        <v>1118.3</v>
      </c>
      <c r="D1168" s="119">
        <v>1130</v>
      </c>
      <c r="E1168" s="119">
        <v>1080.2</v>
      </c>
      <c r="F1168" s="119">
        <v>1098.9000000000001</v>
      </c>
      <c r="G1168" s="119">
        <v>1090</v>
      </c>
      <c r="H1168" s="119">
        <v>1129.55</v>
      </c>
      <c r="I1168" s="119">
        <v>3089</v>
      </c>
      <c r="J1168" s="119">
        <v>3395455.3</v>
      </c>
      <c r="K1168" s="121">
        <v>43158</v>
      </c>
      <c r="L1168" s="119">
        <v>325</v>
      </c>
      <c r="M1168" s="119" t="s">
        <v>1744</v>
      </c>
    </row>
    <row r="1169" spans="1:13">
      <c r="A1169" s="119" t="s">
        <v>1745</v>
      </c>
      <c r="B1169" s="119" t="s">
        <v>395</v>
      </c>
      <c r="C1169" s="119">
        <v>149.4</v>
      </c>
      <c r="D1169" s="119">
        <v>149.80000000000001</v>
      </c>
      <c r="E1169" s="119">
        <v>145</v>
      </c>
      <c r="F1169" s="119">
        <v>146.4</v>
      </c>
      <c r="G1169" s="119">
        <v>147.80000000000001</v>
      </c>
      <c r="H1169" s="119">
        <v>148.4</v>
      </c>
      <c r="I1169" s="119">
        <v>15017</v>
      </c>
      <c r="J1169" s="119">
        <v>2204318.85</v>
      </c>
      <c r="K1169" s="121">
        <v>43158</v>
      </c>
      <c r="L1169" s="119">
        <v>405</v>
      </c>
      <c r="M1169" s="119" t="s">
        <v>1746</v>
      </c>
    </row>
    <row r="1170" spans="1:13">
      <c r="A1170" s="119" t="s">
        <v>1747</v>
      </c>
      <c r="B1170" s="119" t="s">
        <v>395</v>
      </c>
      <c r="C1170" s="119">
        <v>121</v>
      </c>
      <c r="D1170" s="119">
        <v>121.25</v>
      </c>
      <c r="E1170" s="119">
        <v>117.4</v>
      </c>
      <c r="F1170" s="119">
        <v>118.1</v>
      </c>
      <c r="G1170" s="119">
        <v>117.5</v>
      </c>
      <c r="H1170" s="119">
        <v>120.8</v>
      </c>
      <c r="I1170" s="119">
        <v>153457</v>
      </c>
      <c r="J1170" s="119">
        <v>18249187.949999999</v>
      </c>
      <c r="K1170" s="121">
        <v>43158</v>
      </c>
      <c r="L1170" s="119">
        <v>1542</v>
      </c>
      <c r="M1170" s="119" t="s">
        <v>1748</v>
      </c>
    </row>
    <row r="1171" spans="1:13">
      <c r="A1171" s="119" t="s">
        <v>1749</v>
      </c>
      <c r="B1171" s="119" t="s">
        <v>395</v>
      </c>
      <c r="C1171" s="119">
        <v>36.9</v>
      </c>
      <c r="D1171" s="119">
        <v>36.9</v>
      </c>
      <c r="E1171" s="119">
        <v>35.4</v>
      </c>
      <c r="F1171" s="119">
        <v>35.549999999999997</v>
      </c>
      <c r="G1171" s="119">
        <v>35.549999999999997</v>
      </c>
      <c r="H1171" s="119">
        <v>35.450000000000003</v>
      </c>
      <c r="I1171" s="119">
        <v>1056</v>
      </c>
      <c r="J1171" s="119">
        <v>37609.4</v>
      </c>
      <c r="K1171" s="121">
        <v>43158</v>
      </c>
      <c r="L1171" s="119">
        <v>41</v>
      </c>
      <c r="M1171" s="119" t="s">
        <v>1750</v>
      </c>
    </row>
    <row r="1172" spans="1:13">
      <c r="A1172" s="119" t="s">
        <v>1751</v>
      </c>
      <c r="B1172" s="119" t="s">
        <v>395</v>
      </c>
      <c r="C1172" s="119">
        <v>178.85</v>
      </c>
      <c r="D1172" s="119">
        <v>179.8</v>
      </c>
      <c r="E1172" s="119">
        <v>173.55</v>
      </c>
      <c r="F1172" s="119">
        <v>175.95</v>
      </c>
      <c r="G1172" s="119">
        <v>175.3</v>
      </c>
      <c r="H1172" s="119">
        <v>177.6</v>
      </c>
      <c r="I1172" s="119">
        <v>36416</v>
      </c>
      <c r="J1172" s="119">
        <v>6457637.2000000002</v>
      </c>
      <c r="K1172" s="121">
        <v>43158</v>
      </c>
      <c r="L1172" s="119">
        <v>824</v>
      </c>
      <c r="M1172" s="119" t="s">
        <v>1752</v>
      </c>
    </row>
    <row r="1173" spans="1:13">
      <c r="A1173" s="119" t="s">
        <v>211</v>
      </c>
      <c r="B1173" s="119" t="s">
        <v>395</v>
      </c>
      <c r="C1173" s="119">
        <v>4950</v>
      </c>
      <c r="D1173" s="119">
        <v>4978.95</v>
      </c>
      <c r="E1173" s="119">
        <v>4920.05</v>
      </c>
      <c r="F1173" s="119">
        <v>4969.95</v>
      </c>
      <c r="G1173" s="119">
        <v>4953</v>
      </c>
      <c r="H1173" s="119">
        <v>4916.8999999999996</v>
      </c>
      <c r="I1173" s="119">
        <v>1375</v>
      </c>
      <c r="J1173" s="119">
        <v>6814623.4000000004</v>
      </c>
      <c r="K1173" s="121">
        <v>43158</v>
      </c>
      <c r="L1173" s="119">
        <v>330</v>
      </c>
      <c r="M1173" s="119" t="s">
        <v>1753</v>
      </c>
    </row>
    <row r="1174" spans="1:13">
      <c r="A1174" s="119" t="s">
        <v>3274</v>
      </c>
      <c r="B1174" s="119" t="s">
        <v>395</v>
      </c>
      <c r="C1174" s="119">
        <v>20.9</v>
      </c>
      <c r="D1174" s="119">
        <v>21</v>
      </c>
      <c r="E1174" s="119">
        <v>20</v>
      </c>
      <c r="F1174" s="119">
        <v>20</v>
      </c>
      <c r="G1174" s="119">
        <v>20</v>
      </c>
      <c r="H1174" s="119">
        <v>21.05</v>
      </c>
      <c r="I1174" s="119">
        <v>3605207</v>
      </c>
      <c r="J1174" s="119">
        <v>73175593.299999997</v>
      </c>
      <c r="K1174" s="121">
        <v>43158</v>
      </c>
      <c r="L1174" s="119">
        <v>5228</v>
      </c>
      <c r="M1174" s="119" t="s">
        <v>3275</v>
      </c>
    </row>
    <row r="1175" spans="1:13">
      <c r="A1175" s="119" t="s">
        <v>1754</v>
      </c>
      <c r="B1175" s="119" t="s">
        <v>395</v>
      </c>
      <c r="C1175" s="119">
        <v>506</v>
      </c>
      <c r="D1175" s="119">
        <v>509.95</v>
      </c>
      <c r="E1175" s="119">
        <v>495.15</v>
      </c>
      <c r="F1175" s="119">
        <v>496.5</v>
      </c>
      <c r="G1175" s="119">
        <v>498.85</v>
      </c>
      <c r="H1175" s="119">
        <v>502.95</v>
      </c>
      <c r="I1175" s="119">
        <v>56083</v>
      </c>
      <c r="J1175" s="119">
        <v>28067969.100000001</v>
      </c>
      <c r="K1175" s="121">
        <v>43158</v>
      </c>
      <c r="L1175" s="119">
        <v>3897</v>
      </c>
      <c r="M1175" s="119" t="s">
        <v>1755</v>
      </c>
    </row>
    <row r="1176" spans="1:13">
      <c r="A1176" s="119" t="s">
        <v>1756</v>
      </c>
      <c r="B1176" s="119" t="s">
        <v>395</v>
      </c>
      <c r="C1176" s="119">
        <v>708.4</v>
      </c>
      <c r="D1176" s="119">
        <v>713</v>
      </c>
      <c r="E1176" s="119">
        <v>695.05</v>
      </c>
      <c r="F1176" s="119">
        <v>707.1</v>
      </c>
      <c r="G1176" s="119">
        <v>708.9</v>
      </c>
      <c r="H1176" s="119">
        <v>702.2</v>
      </c>
      <c r="I1176" s="119">
        <v>83496</v>
      </c>
      <c r="J1176" s="119">
        <v>58811137.299999997</v>
      </c>
      <c r="K1176" s="121">
        <v>43158</v>
      </c>
      <c r="L1176" s="119">
        <v>2350</v>
      </c>
      <c r="M1176" s="119" t="s">
        <v>1757</v>
      </c>
    </row>
    <row r="1177" spans="1:13">
      <c r="A1177" s="119" t="s">
        <v>1758</v>
      </c>
      <c r="B1177" s="119" t="s">
        <v>395</v>
      </c>
      <c r="C1177" s="119">
        <v>59.2</v>
      </c>
      <c r="D1177" s="119">
        <v>59.95</v>
      </c>
      <c r="E1177" s="119">
        <v>58.65</v>
      </c>
      <c r="F1177" s="119">
        <v>59.1</v>
      </c>
      <c r="G1177" s="119">
        <v>59.2</v>
      </c>
      <c r="H1177" s="119">
        <v>58.6</v>
      </c>
      <c r="I1177" s="119">
        <v>101766</v>
      </c>
      <c r="J1177" s="119">
        <v>6024603.25</v>
      </c>
      <c r="K1177" s="121">
        <v>43158</v>
      </c>
      <c r="L1177" s="119">
        <v>708</v>
      </c>
      <c r="M1177" s="119" t="s">
        <v>1759</v>
      </c>
    </row>
    <row r="1178" spans="1:13">
      <c r="A1178" s="119" t="s">
        <v>1760</v>
      </c>
      <c r="B1178" s="119" t="s">
        <v>395</v>
      </c>
      <c r="C1178" s="119">
        <v>752.65</v>
      </c>
      <c r="D1178" s="119">
        <v>760</v>
      </c>
      <c r="E1178" s="119">
        <v>742</v>
      </c>
      <c r="F1178" s="119">
        <v>751.45</v>
      </c>
      <c r="G1178" s="119">
        <v>751</v>
      </c>
      <c r="H1178" s="119">
        <v>748.05</v>
      </c>
      <c r="I1178" s="119">
        <v>8616</v>
      </c>
      <c r="J1178" s="119">
        <v>6468003.4500000002</v>
      </c>
      <c r="K1178" s="121">
        <v>43158</v>
      </c>
      <c r="L1178" s="119">
        <v>457</v>
      </c>
      <c r="M1178" s="119" t="s">
        <v>1761</v>
      </c>
    </row>
    <row r="1179" spans="1:13">
      <c r="A1179" s="119" t="s">
        <v>3276</v>
      </c>
      <c r="B1179" s="119" t="s">
        <v>395</v>
      </c>
      <c r="C1179" s="119">
        <v>104.1</v>
      </c>
      <c r="D1179" s="119">
        <v>106.05</v>
      </c>
      <c r="E1179" s="119">
        <v>104.1</v>
      </c>
      <c r="F1179" s="119">
        <v>106</v>
      </c>
      <c r="G1179" s="119">
        <v>106</v>
      </c>
      <c r="H1179" s="119">
        <v>106.15</v>
      </c>
      <c r="I1179" s="119">
        <v>2964</v>
      </c>
      <c r="J1179" s="119">
        <v>313930.55</v>
      </c>
      <c r="K1179" s="121">
        <v>43158</v>
      </c>
      <c r="L1179" s="119">
        <v>18</v>
      </c>
      <c r="M1179" s="119" t="s">
        <v>3277</v>
      </c>
    </row>
    <row r="1180" spans="1:13">
      <c r="A1180" s="119" t="s">
        <v>1762</v>
      </c>
      <c r="B1180" s="119" t="s">
        <v>395</v>
      </c>
      <c r="C1180" s="119">
        <v>22.9</v>
      </c>
      <c r="D1180" s="119">
        <v>23.25</v>
      </c>
      <c r="E1180" s="119">
        <v>22.2</v>
      </c>
      <c r="F1180" s="119">
        <v>22.7</v>
      </c>
      <c r="G1180" s="119">
        <v>22.65</v>
      </c>
      <c r="H1180" s="119">
        <v>22.65</v>
      </c>
      <c r="I1180" s="119">
        <v>47807</v>
      </c>
      <c r="J1180" s="119">
        <v>1082282.7</v>
      </c>
      <c r="K1180" s="121">
        <v>43158</v>
      </c>
      <c r="L1180" s="119">
        <v>146</v>
      </c>
      <c r="M1180" s="119" t="s">
        <v>1763</v>
      </c>
    </row>
    <row r="1181" spans="1:13">
      <c r="A1181" s="119" t="s">
        <v>1764</v>
      </c>
      <c r="B1181" s="119" t="s">
        <v>395</v>
      </c>
      <c r="C1181" s="119">
        <v>452.7</v>
      </c>
      <c r="D1181" s="119">
        <v>453.45</v>
      </c>
      <c r="E1181" s="119">
        <v>436.55</v>
      </c>
      <c r="F1181" s="119">
        <v>441.6</v>
      </c>
      <c r="G1181" s="119">
        <v>440.75</v>
      </c>
      <c r="H1181" s="119">
        <v>449</v>
      </c>
      <c r="I1181" s="119">
        <v>37702</v>
      </c>
      <c r="J1181" s="119">
        <v>16789775.199999999</v>
      </c>
      <c r="K1181" s="121">
        <v>43158</v>
      </c>
      <c r="L1181" s="119">
        <v>1515</v>
      </c>
      <c r="M1181" s="119" t="s">
        <v>1765</v>
      </c>
    </row>
    <row r="1182" spans="1:13">
      <c r="A1182" s="119" t="s">
        <v>2740</v>
      </c>
      <c r="B1182" s="119" t="s">
        <v>395</v>
      </c>
      <c r="C1182" s="119">
        <v>681.5</v>
      </c>
      <c r="D1182" s="119">
        <v>690.8</v>
      </c>
      <c r="E1182" s="119">
        <v>676</v>
      </c>
      <c r="F1182" s="119">
        <v>689.45</v>
      </c>
      <c r="G1182" s="119">
        <v>689.4</v>
      </c>
      <c r="H1182" s="119">
        <v>682.2</v>
      </c>
      <c r="I1182" s="119">
        <v>219932</v>
      </c>
      <c r="J1182" s="119">
        <v>150767910.34999999</v>
      </c>
      <c r="K1182" s="121">
        <v>43158</v>
      </c>
      <c r="L1182" s="119">
        <v>7813</v>
      </c>
      <c r="M1182" s="119" t="s">
        <v>2741</v>
      </c>
    </row>
    <row r="1183" spans="1:13">
      <c r="A1183" s="119" t="s">
        <v>138</v>
      </c>
      <c r="B1183" s="119" t="s">
        <v>395</v>
      </c>
      <c r="C1183" s="119">
        <v>273</v>
      </c>
      <c r="D1183" s="119">
        <v>275.89999999999998</v>
      </c>
      <c r="E1183" s="119">
        <v>265.95</v>
      </c>
      <c r="F1183" s="119">
        <v>267.60000000000002</v>
      </c>
      <c r="G1183" s="119">
        <v>267.7</v>
      </c>
      <c r="H1183" s="119">
        <v>274.45</v>
      </c>
      <c r="I1183" s="119">
        <v>20824909</v>
      </c>
      <c r="J1183" s="119">
        <v>5613362241.75</v>
      </c>
      <c r="K1183" s="121">
        <v>43158</v>
      </c>
      <c r="L1183" s="119">
        <v>153426</v>
      </c>
      <c r="M1183" s="119" t="s">
        <v>1766</v>
      </c>
    </row>
    <row r="1184" spans="1:13">
      <c r="A1184" s="119" t="s">
        <v>2578</v>
      </c>
      <c r="B1184" s="119" t="s">
        <v>395</v>
      </c>
      <c r="C1184" s="119">
        <v>5384.2</v>
      </c>
      <c r="D1184" s="119">
        <v>5384.45</v>
      </c>
      <c r="E1184" s="119">
        <v>5260</v>
      </c>
      <c r="F1184" s="119">
        <v>5299.7</v>
      </c>
      <c r="G1184" s="119">
        <v>5275.05</v>
      </c>
      <c r="H1184" s="119">
        <v>5299.35</v>
      </c>
      <c r="I1184" s="119">
        <v>12477</v>
      </c>
      <c r="J1184" s="119">
        <v>66118058.899999999</v>
      </c>
      <c r="K1184" s="121">
        <v>43158</v>
      </c>
      <c r="L1184" s="119">
        <v>1550</v>
      </c>
      <c r="M1184" s="119" t="s">
        <v>827</v>
      </c>
    </row>
    <row r="1185" spans="1:13">
      <c r="A1185" s="119" t="s">
        <v>2472</v>
      </c>
      <c r="B1185" s="119" t="s">
        <v>395</v>
      </c>
      <c r="C1185" s="119">
        <v>471.5</v>
      </c>
      <c r="D1185" s="119">
        <v>471.5</v>
      </c>
      <c r="E1185" s="119">
        <v>456.95</v>
      </c>
      <c r="F1185" s="119">
        <v>458.2</v>
      </c>
      <c r="G1185" s="119">
        <v>458.9</v>
      </c>
      <c r="H1185" s="119">
        <v>465</v>
      </c>
      <c r="I1185" s="119">
        <v>12325</v>
      </c>
      <c r="J1185" s="119">
        <v>5663357</v>
      </c>
      <c r="K1185" s="121">
        <v>43158</v>
      </c>
      <c r="L1185" s="119">
        <v>416</v>
      </c>
      <c r="M1185" s="119" t="s">
        <v>2474</v>
      </c>
    </row>
    <row r="1186" spans="1:13">
      <c r="A1186" s="119" t="s">
        <v>1767</v>
      </c>
      <c r="B1186" s="119" t="s">
        <v>395</v>
      </c>
      <c r="C1186" s="119">
        <v>113.35</v>
      </c>
      <c r="D1186" s="119">
        <v>114</v>
      </c>
      <c r="E1186" s="119">
        <v>107</v>
      </c>
      <c r="F1186" s="119">
        <v>108.4</v>
      </c>
      <c r="G1186" s="119">
        <v>107.45</v>
      </c>
      <c r="H1186" s="119">
        <v>113.15</v>
      </c>
      <c r="I1186" s="119">
        <v>296166</v>
      </c>
      <c r="J1186" s="119">
        <v>32608795.5</v>
      </c>
      <c r="K1186" s="121">
        <v>43158</v>
      </c>
      <c r="L1186" s="119">
        <v>2231</v>
      </c>
      <c r="M1186" s="119" t="s">
        <v>1768</v>
      </c>
    </row>
    <row r="1187" spans="1:13">
      <c r="A1187" s="119" t="s">
        <v>1769</v>
      </c>
      <c r="B1187" s="119" t="s">
        <v>395</v>
      </c>
      <c r="C1187" s="119">
        <v>74.400000000000006</v>
      </c>
      <c r="D1187" s="119">
        <v>74.650000000000006</v>
      </c>
      <c r="E1187" s="119">
        <v>72.849999999999994</v>
      </c>
      <c r="F1187" s="119">
        <v>73.099999999999994</v>
      </c>
      <c r="G1187" s="119">
        <v>72.900000000000006</v>
      </c>
      <c r="H1187" s="119">
        <v>73.900000000000006</v>
      </c>
      <c r="I1187" s="119">
        <v>566687</v>
      </c>
      <c r="J1187" s="119">
        <v>41836684.799999997</v>
      </c>
      <c r="K1187" s="121">
        <v>43158</v>
      </c>
      <c r="L1187" s="119">
        <v>4791</v>
      </c>
      <c r="M1187" s="119" t="s">
        <v>1770</v>
      </c>
    </row>
    <row r="1188" spans="1:13">
      <c r="A1188" s="119" t="s">
        <v>1771</v>
      </c>
      <c r="B1188" s="119" t="s">
        <v>395</v>
      </c>
      <c r="C1188" s="119">
        <v>248</v>
      </c>
      <c r="D1188" s="119">
        <v>249</v>
      </c>
      <c r="E1188" s="119">
        <v>240.9</v>
      </c>
      <c r="F1188" s="119">
        <v>242.95</v>
      </c>
      <c r="G1188" s="119">
        <v>246.8</v>
      </c>
      <c r="H1188" s="119">
        <v>247.3</v>
      </c>
      <c r="I1188" s="119">
        <v>62247</v>
      </c>
      <c r="J1188" s="119">
        <v>15248470.6</v>
      </c>
      <c r="K1188" s="121">
        <v>43158</v>
      </c>
      <c r="L1188" s="119">
        <v>1409</v>
      </c>
      <c r="M1188" s="119" t="s">
        <v>1772</v>
      </c>
    </row>
    <row r="1189" spans="1:13">
      <c r="A1189" s="119" t="s">
        <v>3278</v>
      </c>
      <c r="B1189" s="119" t="s">
        <v>395</v>
      </c>
      <c r="C1189" s="119">
        <v>208</v>
      </c>
      <c r="D1189" s="119">
        <v>208</v>
      </c>
      <c r="E1189" s="119">
        <v>198.3</v>
      </c>
      <c r="F1189" s="119">
        <v>200.3</v>
      </c>
      <c r="G1189" s="119">
        <v>198.3</v>
      </c>
      <c r="H1189" s="119">
        <v>205.75</v>
      </c>
      <c r="I1189" s="119">
        <v>17272</v>
      </c>
      <c r="J1189" s="119">
        <v>3509301.3</v>
      </c>
      <c r="K1189" s="121">
        <v>43158</v>
      </c>
      <c r="L1189" s="119">
        <v>275</v>
      </c>
      <c r="M1189" s="119" t="s">
        <v>3279</v>
      </c>
    </row>
    <row r="1190" spans="1:13">
      <c r="A1190" s="119" t="s">
        <v>3280</v>
      </c>
      <c r="B1190" s="119" t="s">
        <v>395</v>
      </c>
      <c r="C1190" s="119">
        <v>212.95</v>
      </c>
      <c r="D1190" s="119">
        <v>213</v>
      </c>
      <c r="E1190" s="119">
        <v>204</v>
      </c>
      <c r="F1190" s="119">
        <v>206.45</v>
      </c>
      <c r="G1190" s="119">
        <v>206.6</v>
      </c>
      <c r="H1190" s="119">
        <v>208.45</v>
      </c>
      <c r="I1190" s="119">
        <v>52176</v>
      </c>
      <c r="J1190" s="119">
        <v>10870870.25</v>
      </c>
      <c r="K1190" s="121">
        <v>43158</v>
      </c>
      <c r="L1190" s="119">
        <v>509</v>
      </c>
      <c r="M1190" s="119" t="s">
        <v>3281</v>
      </c>
    </row>
    <row r="1191" spans="1:13">
      <c r="A1191" s="119" t="s">
        <v>1773</v>
      </c>
      <c r="B1191" s="119" t="s">
        <v>395</v>
      </c>
      <c r="C1191" s="119">
        <v>2.5</v>
      </c>
      <c r="D1191" s="119">
        <v>2.5499999999999998</v>
      </c>
      <c r="E1191" s="119">
        <v>2.4500000000000002</v>
      </c>
      <c r="F1191" s="119">
        <v>2.4500000000000002</v>
      </c>
      <c r="G1191" s="119">
        <v>2.4500000000000002</v>
      </c>
      <c r="H1191" s="119">
        <v>2.5</v>
      </c>
      <c r="I1191" s="119">
        <v>60653</v>
      </c>
      <c r="J1191" s="119">
        <v>151744.95000000001</v>
      </c>
      <c r="K1191" s="121">
        <v>43158</v>
      </c>
      <c r="L1191" s="119">
        <v>81</v>
      </c>
      <c r="M1191" s="119" t="s">
        <v>1774</v>
      </c>
    </row>
    <row r="1192" spans="1:13">
      <c r="A1192" s="119" t="s">
        <v>2964</v>
      </c>
      <c r="B1192" s="119" t="s">
        <v>395</v>
      </c>
      <c r="C1192" s="119">
        <v>360</v>
      </c>
      <c r="D1192" s="119">
        <v>360.17</v>
      </c>
      <c r="E1192" s="119">
        <v>357.68</v>
      </c>
      <c r="F1192" s="119">
        <v>357.68</v>
      </c>
      <c r="G1192" s="119">
        <v>357.68</v>
      </c>
      <c r="H1192" s="119">
        <v>359.35</v>
      </c>
      <c r="I1192" s="119">
        <v>51</v>
      </c>
      <c r="J1192" s="119">
        <v>18350.73</v>
      </c>
      <c r="K1192" s="121">
        <v>43158</v>
      </c>
      <c r="L1192" s="119">
        <v>9</v>
      </c>
      <c r="M1192" s="119" t="s">
        <v>2965</v>
      </c>
    </row>
    <row r="1193" spans="1:13">
      <c r="A1193" s="119" t="s">
        <v>3282</v>
      </c>
      <c r="B1193" s="119" t="s">
        <v>395</v>
      </c>
      <c r="C1193" s="119">
        <v>8.4</v>
      </c>
      <c r="D1193" s="119">
        <v>8.5</v>
      </c>
      <c r="E1193" s="119">
        <v>7.85</v>
      </c>
      <c r="F1193" s="119">
        <v>8.1999999999999993</v>
      </c>
      <c r="G1193" s="119">
        <v>8.1999999999999993</v>
      </c>
      <c r="H1193" s="119">
        <v>8.25</v>
      </c>
      <c r="I1193" s="119">
        <v>10820</v>
      </c>
      <c r="J1193" s="119">
        <v>87939.45</v>
      </c>
      <c r="K1193" s="121">
        <v>43158</v>
      </c>
      <c r="L1193" s="119">
        <v>38</v>
      </c>
      <c r="M1193" s="119" t="s">
        <v>3283</v>
      </c>
    </row>
    <row r="1194" spans="1:13">
      <c r="A1194" s="119" t="s">
        <v>1775</v>
      </c>
      <c r="B1194" s="119" t="s">
        <v>395</v>
      </c>
      <c r="C1194" s="119">
        <v>84</v>
      </c>
      <c r="D1194" s="119">
        <v>84.95</v>
      </c>
      <c r="E1194" s="119">
        <v>83.6</v>
      </c>
      <c r="F1194" s="119">
        <v>83.9</v>
      </c>
      <c r="G1194" s="119">
        <v>83.8</v>
      </c>
      <c r="H1194" s="119">
        <v>83.6</v>
      </c>
      <c r="I1194" s="119">
        <v>171253</v>
      </c>
      <c r="J1194" s="119">
        <v>14400554.050000001</v>
      </c>
      <c r="K1194" s="121">
        <v>43158</v>
      </c>
      <c r="L1194" s="119">
        <v>971</v>
      </c>
      <c r="M1194" s="119" t="s">
        <v>1776</v>
      </c>
    </row>
    <row r="1195" spans="1:13">
      <c r="A1195" s="119" t="s">
        <v>1777</v>
      </c>
      <c r="B1195" s="119" t="s">
        <v>395</v>
      </c>
      <c r="C1195" s="119">
        <v>880</v>
      </c>
      <c r="D1195" s="119">
        <v>906</v>
      </c>
      <c r="E1195" s="119">
        <v>880</v>
      </c>
      <c r="F1195" s="119">
        <v>887.9</v>
      </c>
      <c r="G1195" s="119">
        <v>895</v>
      </c>
      <c r="H1195" s="119">
        <v>881.35</v>
      </c>
      <c r="I1195" s="119">
        <v>2381</v>
      </c>
      <c r="J1195" s="119">
        <v>2110793.0499999998</v>
      </c>
      <c r="K1195" s="121">
        <v>43158</v>
      </c>
      <c r="L1195" s="119">
        <v>163</v>
      </c>
      <c r="M1195" s="119" t="s">
        <v>1778</v>
      </c>
    </row>
    <row r="1196" spans="1:13">
      <c r="A1196" s="119" t="s">
        <v>2186</v>
      </c>
      <c r="B1196" s="119" t="s">
        <v>395</v>
      </c>
      <c r="C1196" s="119">
        <v>62.5</v>
      </c>
      <c r="D1196" s="119">
        <v>62.8</v>
      </c>
      <c r="E1196" s="119">
        <v>60.75</v>
      </c>
      <c r="F1196" s="119">
        <v>60.95</v>
      </c>
      <c r="G1196" s="119">
        <v>61</v>
      </c>
      <c r="H1196" s="119">
        <v>62</v>
      </c>
      <c r="I1196" s="119">
        <v>511619</v>
      </c>
      <c r="J1196" s="119">
        <v>31535771.050000001</v>
      </c>
      <c r="K1196" s="121">
        <v>43158</v>
      </c>
      <c r="L1196" s="119">
        <v>2615</v>
      </c>
      <c r="M1196" s="119" t="s">
        <v>2187</v>
      </c>
    </row>
    <row r="1197" spans="1:13">
      <c r="A1197" s="119" t="s">
        <v>2781</v>
      </c>
      <c r="B1197" s="119" t="s">
        <v>395</v>
      </c>
      <c r="C1197" s="119">
        <v>2785</v>
      </c>
      <c r="D1197" s="119">
        <v>2789.95</v>
      </c>
      <c r="E1197" s="119">
        <v>2775.05</v>
      </c>
      <c r="F1197" s="119">
        <v>2784.1</v>
      </c>
      <c r="G1197" s="119">
        <v>2783.2</v>
      </c>
      <c r="H1197" s="119">
        <v>2787.85</v>
      </c>
      <c r="I1197" s="119">
        <v>3327</v>
      </c>
      <c r="J1197" s="119">
        <v>9263517.6500000004</v>
      </c>
      <c r="K1197" s="121">
        <v>43158</v>
      </c>
      <c r="L1197" s="119">
        <v>219</v>
      </c>
      <c r="M1197" s="119" t="s">
        <v>2782</v>
      </c>
    </row>
    <row r="1198" spans="1:13">
      <c r="A1198" s="119" t="s">
        <v>1779</v>
      </c>
      <c r="B1198" s="119" t="s">
        <v>395</v>
      </c>
      <c r="C1198" s="119">
        <v>106.35</v>
      </c>
      <c r="D1198" s="119">
        <v>106.55</v>
      </c>
      <c r="E1198" s="119">
        <v>105.65</v>
      </c>
      <c r="F1198" s="119">
        <v>106.02</v>
      </c>
      <c r="G1198" s="119">
        <v>106.02</v>
      </c>
      <c r="H1198" s="119">
        <v>106.02</v>
      </c>
      <c r="I1198" s="119">
        <v>23429</v>
      </c>
      <c r="J1198" s="119">
        <v>2481329.7799999998</v>
      </c>
      <c r="K1198" s="121">
        <v>43158</v>
      </c>
      <c r="L1198" s="119">
        <v>39</v>
      </c>
      <c r="M1198" s="119" t="s">
        <v>1780</v>
      </c>
    </row>
    <row r="1199" spans="1:13">
      <c r="A1199" s="119" t="s">
        <v>1781</v>
      </c>
      <c r="B1199" s="119" t="s">
        <v>395</v>
      </c>
      <c r="C1199" s="119">
        <v>258.10000000000002</v>
      </c>
      <c r="D1199" s="119">
        <v>258.11</v>
      </c>
      <c r="E1199" s="119">
        <v>255</v>
      </c>
      <c r="F1199" s="119">
        <v>255.08</v>
      </c>
      <c r="G1199" s="119">
        <v>255</v>
      </c>
      <c r="H1199" s="119">
        <v>257.95999999999998</v>
      </c>
      <c r="I1199" s="119">
        <v>871</v>
      </c>
      <c r="J1199" s="119">
        <v>222787.83</v>
      </c>
      <c r="K1199" s="121">
        <v>43158</v>
      </c>
      <c r="L1199" s="119">
        <v>27</v>
      </c>
      <c r="M1199" s="119" t="s">
        <v>1782</v>
      </c>
    </row>
    <row r="1200" spans="1:13">
      <c r="A1200" s="119" t="s">
        <v>2230</v>
      </c>
      <c r="B1200" s="119" t="s">
        <v>395</v>
      </c>
      <c r="C1200" s="119">
        <v>300.64999999999998</v>
      </c>
      <c r="D1200" s="119">
        <v>300.64999999999998</v>
      </c>
      <c r="E1200" s="119">
        <v>298.2</v>
      </c>
      <c r="F1200" s="119">
        <v>298.25</v>
      </c>
      <c r="G1200" s="119">
        <v>298.25</v>
      </c>
      <c r="H1200" s="119">
        <v>299.48</v>
      </c>
      <c r="I1200" s="119">
        <v>25</v>
      </c>
      <c r="J1200" s="119">
        <v>7462.35</v>
      </c>
      <c r="K1200" s="121">
        <v>43158</v>
      </c>
      <c r="L1200" s="119">
        <v>4</v>
      </c>
      <c r="M1200" s="119" t="s">
        <v>2231</v>
      </c>
    </row>
    <row r="1201" spans="1:13">
      <c r="A1201" s="119" t="s">
        <v>2352</v>
      </c>
      <c r="B1201" s="119" t="s">
        <v>395</v>
      </c>
      <c r="C1201" s="119">
        <v>1570.05</v>
      </c>
      <c r="D1201" s="119">
        <v>1590</v>
      </c>
      <c r="E1201" s="119">
        <v>1550</v>
      </c>
      <c r="F1201" s="119">
        <v>1574.2</v>
      </c>
      <c r="G1201" s="119">
        <v>1554.25</v>
      </c>
      <c r="H1201" s="119">
        <v>1570.3</v>
      </c>
      <c r="I1201" s="119">
        <v>1793</v>
      </c>
      <c r="J1201" s="119">
        <v>2813814.7</v>
      </c>
      <c r="K1201" s="121">
        <v>43158</v>
      </c>
      <c r="L1201" s="119">
        <v>581</v>
      </c>
      <c r="M1201" s="119" t="s">
        <v>2353</v>
      </c>
    </row>
    <row r="1202" spans="1:13">
      <c r="A1202" s="119" t="s">
        <v>1783</v>
      </c>
      <c r="B1202" s="119" t="s">
        <v>395</v>
      </c>
      <c r="C1202" s="119">
        <v>16.3</v>
      </c>
      <c r="D1202" s="119">
        <v>18.05</v>
      </c>
      <c r="E1202" s="119">
        <v>16</v>
      </c>
      <c r="F1202" s="119">
        <v>17.3</v>
      </c>
      <c r="G1202" s="119">
        <v>17.45</v>
      </c>
      <c r="H1202" s="119">
        <v>16.600000000000001</v>
      </c>
      <c r="I1202" s="119">
        <v>129265</v>
      </c>
      <c r="J1202" s="119">
        <v>2254670.9</v>
      </c>
      <c r="K1202" s="121">
        <v>43158</v>
      </c>
      <c r="L1202" s="119">
        <v>502</v>
      </c>
      <c r="M1202" s="119" t="s">
        <v>1784</v>
      </c>
    </row>
    <row r="1203" spans="1:13">
      <c r="A1203" s="119" t="s">
        <v>2520</v>
      </c>
      <c r="B1203" s="119" t="s">
        <v>395</v>
      </c>
      <c r="C1203" s="119">
        <v>28.55</v>
      </c>
      <c r="D1203" s="119">
        <v>28.55</v>
      </c>
      <c r="E1203" s="119">
        <v>28.05</v>
      </c>
      <c r="F1203" s="119">
        <v>28.55</v>
      </c>
      <c r="G1203" s="119">
        <v>28.55</v>
      </c>
      <c r="H1203" s="119">
        <v>27.2</v>
      </c>
      <c r="I1203" s="119">
        <v>34644</v>
      </c>
      <c r="J1203" s="119">
        <v>985999.8</v>
      </c>
      <c r="K1203" s="121">
        <v>43158</v>
      </c>
      <c r="L1203" s="119">
        <v>111</v>
      </c>
      <c r="M1203" s="119" t="s">
        <v>2521</v>
      </c>
    </row>
    <row r="1204" spans="1:13">
      <c r="A1204" s="119" t="s">
        <v>1785</v>
      </c>
      <c r="B1204" s="119" t="s">
        <v>395</v>
      </c>
      <c r="C1204" s="119">
        <v>577.79999999999995</v>
      </c>
      <c r="D1204" s="119">
        <v>584.70000000000005</v>
      </c>
      <c r="E1204" s="119">
        <v>568</v>
      </c>
      <c r="F1204" s="119">
        <v>572.6</v>
      </c>
      <c r="G1204" s="119">
        <v>571</v>
      </c>
      <c r="H1204" s="119">
        <v>575</v>
      </c>
      <c r="I1204" s="119">
        <v>63170</v>
      </c>
      <c r="J1204" s="119">
        <v>36364570.25</v>
      </c>
      <c r="K1204" s="121">
        <v>43158</v>
      </c>
      <c r="L1204" s="119">
        <v>1910</v>
      </c>
      <c r="M1204" s="119" t="s">
        <v>1786</v>
      </c>
    </row>
    <row r="1205" spans="1:13">
      <c r="A1205" s="119" t="s">
        <v>2924</v>
      </c>
      <c r="B1205" s="119" t="s">
        <v>395</v>
      </c>
      <c r="C1205" s="119">
        <v>224.5</v>
      </c>
      <c r="D1205" s="119">
        <v>227.3</v>
      </c>
      <c r="E1205" s="119">
        <v>221.2</v>
      </c>
      <c r="F1205" s="119">
        <v>221.8</v>
      </c>
      <c r="G1205" s="119">
        <v>221.7</v>
      </c>
      <c r="H1205" s="119">
        <v>223.7</v>
      </c>
      <c r="I1205" s="119">
        <v>271545</v>
      </c>
      <c r="J1205" s="119">
        <v>60874243.100000001</v>
      </c>
      <c r="K1205" s="121">
        <v>43158</v>
      </c>
      <c r="L1205" s="119">
        <v>4460</v>
      </c>
      <c r="M1205" s="119" t="s">
        <v>2925</v>
      </c>
    </row>
    <row r="1206" spans="1:13">
      <c r="A1206" s="119" t="s">
        <v>2676</v>
      </c>
      <c r="B1206" s="119" t="s">
        <v>395</v>
      </c>
      <c r="C1206" s="119">
        <v>169.9</v>
      </c>
      <c r="D1206" s="119">
        <v>171.25</v>
      </c>
      <c r="E1206" s="119">
        <v>167.2</v>
      </c>
      <c r="F1206" s="119">
        <v>167.85</v>
      </c>
      <c r="G1206" s="119">
        <v>167.95</v>
      </c>
      <c r="H1206" s="119">
        <v>169.3</v>
      </c>
      <c r="I1206" s="119">
        <v>6745</v>
      </c>
      <c r="J1206" s="119">
        <v>1137402.8500000001</v>
      </c>
      <c r="K1206" s="121">
        <v>43158</v>
      </c>
      <c r="L1206" s="119">
        <v>270</v>
      </c>
      <c r="M1206" s="119" t="s">
        <v>2677</v>
      </c>
    </row>
    <row r="1207" spans="1:13">
      <c r="A1207" s="119" t="s">
        <v>2455</v>
      </c>
      <c r="B1207" s="119" t="s">
        <v>395</v>
      </c>
      <c r="C1207" s="119">
        <v>1710</v>
      </c>
      <c r="D1207" s="119">
        <v>1750</v>
      </c>
      <c r="E1207" s="119">
        <v>1681</v>
      </c>
      <c r="F1207" s="119">
        <v>1711.55</v>
      </c>
      <c r="G1207" s="119">
        <v>1709.1</v>
      </c>
      <c r="H1207" s="119">
        <v>1693.1</v>
      </c>
      <c r="I1207" s="119">
        <v>59001</v>
      </c>
      <c r="J1207" s="119">
        <v>101332245.5</v>
      </c>
      <c r="K1207" s="121">
        <v>43158</v>
      </c>
      <c r="L1207" s="119">
        <v>4458</v>
      </c>
      <c r="M1207" s="119" t="s">
        <v>2456</v>
      </c>
    </row>
    <row r="1208" spans="1:13">
      <c r="A1208" s="119" t="s">
        <v>1787</v>
      </c>
      <c r="B1208" s="119" t="s">
        <v>395</v>
      </c>
      <c r="C1208" s="119">
        <v>145.30000000000001</v>
      </c>
      <c r="D1208" s="119">
        <v>146.80000000000001</v>
      </c>
      <c r="E1208" s="119">
        <v>140.65</v>
      </c>
      <c r="F1208" s="119">
        <v>141.65</v>
      </c>
      <c r="G1208" s="119">
        <v>140.69999999999999</v>
      </c>
      <c r="H1208" s="119">
        <v>143.9</v>
      </c>
      <c r="I1208" s="119">
        <v>11957</v>
      </c>
      <c r="J1208" s="119">
        <v>1717372.55</v>
      </c>
      <c r="K1208" s="121">
        <v>43158</v>
      </c>
      <c r="L1208" s="119">
        <v>271</v>
      </c>
      <c r="M1208" s="119" t="s">
        <v>1788</v>
      </c>
    </row>
    <row r="1209" spans="1:13">
      <c r="A1209" s="119" t="s">
        <v>1789</v>
      </c>
      <c r="B1209" s="119" t="s">
        <v>395</v>
      </c>
      <c r="C1209" s="119">
        <v>417.8</v>
      </c>
      <c r="D1209" s="119">
        <v>417.8</v>
      </c>
      <c r="E1209" s="119">
        <v>403.2</v>
      </c>
      <c r="F1209" s="119">
        <v>406.65</v>
      </c>
      <c r="G1209" s="119">
        <v>408</v>
      </c>
      <c r="H1209" s="119">
        <v>416.4</v>
      </c>
      <c r="I1209" s="119">
        <v>16010</v>
      </c>
      <c r="J1209" s="119">
        <v>6561346.5999999996</v>
      </c>
      <c r="K1209" s="121">
        <v>43158</v>
      </c>
      <c r="L1209" s="119">
        <v>774</v>
      </c>
      <c r="M1209" s="119" t="s">
        <v>1790</v>
      </c>
    </row>
    <row r="1210" spans="1:13">
      <c r="A1210" s="119" t="s">
        <v>1791</v>
      </c>
      <c r="B1210" s="119" t="s">
        <v>395</v>
      </c>
      <c r="C1210" s="119">
        <v>2245.0500000000002</v>
      </c>
      <c r="D1210" s="119">
        <v>2278</v>
      </c>
      <c r="E1210" s="119">
        <v>2240</v>
      </c>
      <c r="F1210" s="119">
        <v>2247.0500000000002</v>
      </c>
      <c r="G1210" s="119">
        <v>2244</v>
      </c>
      <c r="H1210" s="119">
        <v>2234.75</v>
      </c>
      <c r="I1210" s="119">
        <v>1374</v>
      </c>
      <c r="J1210" s="119">
        <v>3090238.15</v>
      </c>
      <c r="K1210" s="121">
        <v>43158</v>
      </c>
      <c r="L1210" s="119">
        <v>278</v>
      </c>
      <c r="M1210" s="119" t="s">
        <v>1792</v>
      </c>
    </row>
    <row r="1211" spans="1:13">
      <c r="A1211" s="119" t="s">
        <v>2975</v>
      </c>
      <c r="B1211" s="119" t="s">
        <v>395</v>
      </c>
      <c r="C1211" s="119">
        <v>250.5</v>
      </c>
      <c r="D1211" s="119">
        <v>250.5</v>
      </c>
      <c r="E1211" s="119">
        <v>246.1</v>
      </c>
      <c r="F1211" s="119">
        <v>249.99</v>
      </c>
      <c r="G1211" s="119">
        <v>250</v>
      </c>
      <c r="H1211" s="119">
        <v>247.5</v>
      </c>
      <c r="I1211" s="119">
        <v>55</v>
      </c>
      <c r="J1211" s="119">
        <v>13742.5</v>
      </c>
      <c r="K1211" s="121">
        <v>43158</v>
      </c>
      <c r="L1211" s="119">
        <v>6</v>
      </c>
      <c r="M1211" s="119" t="s">
        <v>2976</v>
      </c>
    </row>
    <row r="1212" spans="1:13">
      <c r="A1212" s="119" t="s">
        <v>1793</v>
      </c>
      <c r="B1212" s="119" t="s">
        <v>395</v>
      </c>
      <c r="C1212" s="119">
        <v>527.04999999999995</v>
      </c>
      <c r="D1212" s="119">
        <v>533.9</v>
      </c>
      <c r="E1212" s="119">
        <v>515</v>
      </c>
      <c r="F1212" s="119">
        <v>519.6</v>
      </c>
      <c r="G1212" s="119">
        <v>518.95000000000005</v>
      </c>
      <c r="H1212" s="119">
        <v>530.20000000000005</v>
      </c>
      <c r="I1212" s="119">
        <v>6460</v>
      </c>
      <c r="J1212" s="119">
        <v>3390864.3</v>
      </c>
      <c r="K1212" s="121">
        <v>43158</v>
      </c>
      <c r="L1212" s="119">
        <v>389</v>
      </c>
      <c r="M1212" s="119" t="s">
        <v>1794</v>
      </c>
    </row>
    <row r="1213" spans="1:13">
      <c r="A1213" s="119" t="s">
        <v>1795</v>
      </c>
      <c r="B1213" s="119" t="s">
        <v>395</v>
      </c>
      <c r="C1213" s="119">
        <v>460.15</v>
      </c>
      <c r="D1213" s="119">
        <v>463</v>
      </c>
      <c r="E1213" s="119">
        <v>435</v>
      </c>
      <c r="F1213" s="119">
        <v>438.05</v>
      </c>
      <c r="G1213" s="119">
        <v>436.7</v>
      </c>
      <c r="H1213" s="119">
        <v>457.6</v>
      </c>
      <c r="I1213" s="119">
        <v>43598</v>
      </c>
      <c r="J1213" s="119">
        <v>19390924.949999999</v>
      </c>
      <c r="K1213" s="121">
        <v>43158</v>
      </c>
      <c r="L1213" s="119">
        <v>1516</v>
      </c>
      <c r="M1213" s="119" t="s">
        <v>1796</v>
      </c>
    </row>
    <row r="1214" spans="1:13">
      <c r="A1214" s="119" t="s">
        <v>3284</v>
      </c>
      <c r="B1214" s="119" t="s">
        <v>395</v>
      </c>
      <c r="C1214" s="119">
        <v>11</v>
      </c>
      <c r="D1214" s="119">
        <v>11</v>
      </c>
      <c r="E1214" s="119">
        <v>10.5</v>
      </c>
      <c r="F1214" s="119">
        <v>10.65</v>
      </c>
      <c r="G1214" s="119">
        <v>10.7</v>
      </c>
      <c r="H1214" s="119">
        <v>11</v>
      </c>
      <c r="I1214" s="119">
        <v>130875</v>
      </c>
      <c r="J1214" s="119">
        <v>1403326.4</v>
      </c>
      <c r="K1214" s="121">
        <v>43158</v>
      </c>
      <c r="L1214" s="119">
        <v>416</v>
      </c>
      <c r="M1214" s="119" t="s">
        <v>3285</v>
      </c>
    </row>
    <row r="1215" spans="1:13">
      <c r="A1215" s="119" t="s">
        <v>1797</v>
      </c>
      <c r="B1215" s="119" t="s">
        <v>395</v>
      </c>
      <c r="C1215" s="119">
        <v>151</v>
      </c>
      <c r="D1215" s="119">
        <v>152.9</v>
      </c>
      <c r="E1215" s="119">
        <v>148.4</v>
      </c>
      <c r="F1215" s="119">
        <v>150.65</v>
      </c>
      <c r="G1215" s="119">
        <v>152.5</v>
      </c>
      <c r="H1215" s="119">
        <v>151.55000000000001</v>
      </c>
      <c r="I1215" s="119">
        <v>1606</v>
      </c>
      <c r="J1215" s="119">
        <v>242961.75</v>
      </c>
      <c r="K1215" s="121">
        <v>43158</v>
      </c>
      <c r="L1215" s="119">
        <v>75</v>
      </c>
      <c r="M1215" s="119" t="s">
        <v>1798</v>
      </c>
    </row>
    <row r="1216" spans="1:13">
      <c r="A1216" s="119" t="s">
        <v>1799</v>
      </c>
      <c r="B1216" s="119" t="s">
        <v>395</v>
      </c>
      <c r="C1216" s="119">
        <v>81</v>
      </c>
      <c r="D1216" s="119">
        <v>81.75</v>
      </c>
      <c r="E1216" s="119">
        <v>79.099999999999994</v>
      </c>
      <c r="F1216" s="119">
        <v>79.400000000000006</v>
      </c>
      <c r="G1216" s="119">
        <v>79.400000000000006</v>
      </c>
      <c r="H1216" s="119">
        <v>80.7</v>
      </c>
      <c r="I1216" s="119">
        <v>104933</v>
      </c>
      <c r="J1216" s="119">
        <v>8455509.0500000007</v>
      </c>
      <c r="K1216" s="121">
        <v>43158</v>
      </c>
      <c r="L1216" s="119">
        <v>919</v>
      </c>
      <c r="M1216" s="119" t="s">
        <v>1800</v>
      </c>
    </row>
    <row r="1217" spans="1:13">
      <c r="A1217" s="119" t="s">
        <v>2957</v>
      </c>
      <c r="B1217" s="119" t="s">
        <v>395</v>
      </c>
      <c r="C1217" s="119">
        <v>550</v>
      </c>
      <c r="D1217" s="119">
        <v>555</v>
      </c>
      <c r="E1217" s="119">
        <v>544.04999999999995</v>
      </c>
      <c r="F1217" s="119">
        <v>553.29999999999995</v>
      </c>
      <c r="G1217" s="119">
        <v>555</v>
      </c>
      <c r="H1217" s="119">
        <v>550.4</v>
      </c>
      <c r="I1217" s="119">
        <v>5796</v>
      </c>
      <c r="J1217" s="119">
        <v>3183994.35</v>
      </c>
      <c r="K1217" s="121">
        <v>43158</v>
      </c>
      <c r="L1217" s="119">
        <v>168</v>
      </c>
      <c r="M1217" s="119" t="s">
        <v>2958</v>
      </c>
    </row>
    <row r="1218" spans="1:13">
      <c r="A1218" s="119" t="s">
        <v>1801</v>
      </c>
      <c r="B1218" s="119" t="s">
        <v>395</v>
      </c>
      <c r="C1218" s="119">
        <v>280</v>
      </c>
      <c r="D1218" s="119">
        <v>281.7</v>
      </c>
      <c r="E1218" s="119">
        <v>277.14999999999998</v>
      </c>
      <c r="F1218" s="119">
        <v>280.05</v>
      </c>
      <c r="G1218" s="119">
        <v>280.5</v>
      </c>
      <c r="H1218" s="119">
        <v>278.2</v>
      </c>
      <c r="I1218" s="119">
        <v>19874</v>
      </c>
      <c r="J1218" s="119">
        <v>5559779.5999999996</v>
      </c>
      <c r="K1218" s="121">
        <v>43158</v>
      </c>
      <c r="L1218" s="119">
        <v>1537</v>
      </c>
      <c r="M1218" s="119" t="s">
        <v>1802</v>
      </c>
    </row>
    <row r="1219" spans="1:13">
      <c r="A1219" s="119" t="s">
        <v>1803</v>
      </c>
      <c r="B1219" s="119" t="s">
        <v>395</v>
      </c>
      <c r="C1219" s="119">
        <v>535.04999999999995</v>
      </c>
      <c r="D1219" s="119">
        <v>539.95000000000005</v>
      </c>
      <c r="E1219" s="119">
        <v>531</v>
      </c>
      <c r="F1219" s="119">
        <v>537.20000000000005</v>
      </c>
      <c r="G1219" s="119">
        <v>536.5</v>
      </c>
      <c r="H1219" s="119">
        <v>532.45000000000005</v>
      </c>
      <c r="I1219" s="119">
        <v>26018</v>
      </c>
      <c r="J1219" s="119">
        <v>13960656.300000001</v>
      </c>
      <c r="K1219" s="121">
        <v>43158</v>
      </c>
      <c r="L1219" s="119">
        <v>994</v>
      </c>
      <c r="M1219" s="119" t="s">
        <v>1804</v>
      </c>
    </row>
    <row r="1220" spans="1:13">
      <c r="A1220" s="119" t="s">
        <v>212</v>
      </c>
      <c r="B1220" s="119" t="s">
        <v>395</v>
      </c>
      <c r="C1220" s="119">
        <v>16999.099999999999</v>
      </c>
      <c r="D1220" s="119">
        <v>17240.05</v>
      </c>
      <c r="E1220" s="119">
        <v>16650</v>
      </c>
      <c r="F1220" s="119">
        <v>16859.900000000001</v>
      </c>
      <c r="G1220" s="119">
        <v>16885.05</v>
      </c>
      <c r="H1220" s="119">
        <v>16988.400000000001</v>
      </c>
      <c r="I1220" s="119">
        <v>29919</v>
      </c>
      <c r="J1220" s="119">
        <v>508002519.30000001</v>
      </c>
      <c r="K1220" s="121">
        <v>43158</v>
      </c>
      <c r="L1220" s="119">
        <v>5980</v>
      </c>
      <c r="M1220" s="119" t="s">
        <v>1805</v>
      </c>
    </row>
    <row r="1221" spans="1:13">
      <c r="A1221" s="119" t="s">
        <v>1806</v>
      </c>
      <c r="B1221" s="119" t="s">
        <v>395</v>
      </c>
      <c r="C1221" s="119">
        <v>225</v>
      </c>
      <c r="D1221" s="119">
        <v>267.89999999999998</v>
      </c>
      <c r="E1221" s="119">
        <v>224.15</v>
      </c>
      <c r="F1221" s="119">
        <v>259.10000000000002</v>
      </c>
      <c r="G1221" s="119">
        <v>257</v>
      </c>
      <c r="H1221" s="119">
        <v>224.65</v>
      </c>
      <c r="I1221" s="119">
        <v>900306</v>
      </c>
      <c r="J1221" s="119">
        <v>227103990.55000001</v>
      </c>
      <c r="K1221" s="121">
        <v>43158</v>
      </c>
      <c r="L1221" s="119">
        <v>15036</v>
      </c>
      <c r="M1221" s="119" t="s">
        <v>1807</v>
      </c>
    </row>
    <row r="1222" spans="1:13">
      <c r="A1222" s="119" t="s">
        <v>3286</v>
      </c>
      <c r="B1222" s="119" t="s">
        <v>395</v>
      </c>
      <c r="C1222" s="119">
        <v>13.95</v>
      </c>
      <c r="D1222" s="119">
        <v>14</v>
      </c>
      <c r="E1222" s="119">
        <v>13.25</v>
      </c>
      <c r="F1222" s="119">
        <v>13.35</v>
      </c>
      <c r="G1222" s="119">
        <v>13.3</v>
      </c>
      <c r="H1222" s="119">
        <v>13.5</v>
      </c>
      <c r="I1222" s="119">
        <v>24967</v>
      </c>
      <c r="J1222" s="119">
        <v>337394.1</v>
      </c>
      <c r="K1222" s="121">
        <v>43158</v>
      </c>
      <c r="L1222" s="119">
        <v>98</v>
      </c>
      <c r="M1222" s="119" t="s">
        <v>3287</v>
      </c>
    </row>
    <row r="1223" spans="1:13">
      <c r="A1223" s="119" t="s">
        <v>1808</v>
      </c>
      <c r="B1223" s="119" t="s">
        <v>395</v>
      </c>
      <c r="C1223" s="119">
        <v>160</v>
      </c>
      <c r="D1223" s="119">
        <v>163.5</v>
      </c>
      <c r="E1223" s="119">
        <v>157</v>
      </c>
      <c r="F1223" s="119">
        <v>157.05000000000001</v>
      </c>
      <c r="G1223" s="119">
        <v>157</v>
      </c>
      <c r="H1223" s="119">
        <v>160.44999999999999</v>
      </c>
      <c r="I1223" s="119">
        <v>17771</v>
      </c>
      <c r="J1223" s="119">
        <v>2833669.05</v>
      </c>
      <c r="K1223" s="121">
        <v>43158</v>
      </c>
      <c r="L1223" s="119">
        <v>318</v>
      </c>
      <c r="M1223" s="119" t="s">
        <v>1809</v>
      </c>
    </row>
    <row r="1224" spans="1:13">
      <c r="A1224" s="119" t="s">
        <v>1810</v>
      </c>
      <c r="B1224" s="119" t="s">
        <v>395</v>
      </c>
      <c r="C1224" s="119">
        <v>574</v>
      </c>
      <c r="D1224" s="119">
        <v>584</v>
      </c>
      <c r="E1224" s="119">
        <v>560</v>
      </c>
      <c r="F1224" s="119">
        <v>568.75</v>
      </c>
      <c r="G1224" s="119">
        <v>574</v>
      </c>
      <c r="H1224" s="119">
        <v>560.85</v>
      </c>
      <c r="I1224" s="119">
        <v>4587</v>
      </c>
      <c r="J1224" s="119">
        <v>2608961.4500000002</v>
      </c>
      <c r="K1224" s="121">
        <v>43158</v>
      </c>
      <c r="L1224" s="119">
        <v>200</v>
      </c>
      <c r="M1224" s="119" t="s">
        <v>1811</v>
      </c>
    </row>
    <row r="1225" spans="1:13">
      <c r="A1225" s="119" t="s">
        <v>1812</v>
      </c>
      <c r="B1225" s="119" t="s">
        <v>395</v>
      </c>
      <c r="C1225" s="119">
        <v>1975.05</v>
      </c>
      <c r="D1225" s="119">
        <v>1994.9</v>
      </c>
      <c r="E1225" s="119">
        <v>1910</v>
      </c>
      <c r="F1225" s="119">
        <v>1943</v>
      </c>
      <c r="G1225" s="119">
        <v>1945</v>
      </c>
      <c r="H1225" s="119">
        <v>1961.75</v>
      </c>
      <c r="I1225" s="119">
        <v>31659</v>
      </c>
      <c r="J1225" s="119">
        <v>61721551.75</v>
      </c>
      <c r="K1225" s="121">
        <v>43158</v>
      </c>
      <c r="L1225" s="119">
        <v>1524</v>
      </c>
      <c r="M1225" s="119" t="s">
        <v>1813</v>
      </c>
    </row>
    <row r="1226" spans="1:13">
      <c r="A1226" s="119" t="s">
        <v>1814</v>
      </c>
      <c r="B1226" s="119" t="s">
        <v>395</v>
      </c>
      <c r="C1226" s="119">
        <v>32</v>
      </c>
      <c r="D1226" s="119">
        <v>33.299999999999997</v>
      </c>
      <c r="E1226" s="119">
        <v>31</v>
      </c>
      <c r="F1226" s="119">
        <v>31.75</v>
      </c>
      <c r="G1226" s="119">
        <v>31.75</v>
      </c>
      <c r="H1226" s="119">
        <v>32.049999999999997</v>
      </c>
      <c r="I1226" s="119">
        <v>668970</v>
      </c>
      <c r="J1226" s="119">
        <v>21530827</v>
      </c>
      <c r="K1226" s="121">
        <v>43158</v>
      </c>
      <c r="L1226" s="119">
        <v>3057</v>
      </c>
      <c r="M1226" s="119" t="s">
        <v>1815</v>
      </c>
    </row>
    <row r="1227" spans="1:13">
      <c r="A1227" s="119" t="s">
        <v>3288</v>
      </c>
      <c r="B1227" s="119" t="s">
        <v>395</v>
      </c>
      <c r="C1227" s="119">
        <v>10.75</v>
      </c>
      <c r="D1227" s="119">
        <v>10.75</v>
      </c>
      <c r="E1227" s="119">
        <v>10.050000000000001</v>
      </c>
      <c r="F1227" s="119">
        <v>10.4</v>
      </c>
      <c r="G1227" s="119">
        <v>10.35</v>
      </c>
      <c r="H1227" s="119">
        <v>10.55</v>
      </c>
      <c r="I1227" s="119">
        <v>97949</v>
      </c>
      <c r="J1227" s="119">
        <v>1011143.65</v>
      </c>
      <c r="K1227" s="121">
        <v>43158</v>
      </c>
      <c r="L1227" s="119">
        <v>186</v>
      </c>
      <c r="M1227" s="119" t="s">
        <v>3289</v>
      </c>
    </row>
    <row r="1228" spans="1:13">
      <c r="A1228" s="119" t="s">
        <v>1816</v>
      </c>
      <c r="B1228" s="119" t="s">
        <v>395</v>
      </c>
      <c r="C1228" s="119">
        <v>41.7</v>
      </c>
      <c r="D1228" s="119">
        <v>42.65</v>
      </c>
      <c r="E1228" s="119">
        <v>40.5</v>
      </c>
      <c r="F1228" s="119">
        <v>40.799999999999997</v>
      </c>
      <c r="G1228" s="119">
        <v>41.1</v>
      </c>
      <c r="H1228" s="119">
        <v>42.1</v>
      </c>
      <c r="I1228" s="119">
        <v>31614</v>
      </c>
      <c r="J1228" s="119">
        <v>1305794.25</v>
      </c>
      <c r="K1228" s="121">
        <v>43158</v>
      </c>
      <c r="L1228" s="119">
        <v>325</v>
      </c>
      <c r="M1228" s="119" t="s">
        <v>1817</v>
      </c>
    </row>
    <row r="1229" spans="1:13">
      <c r="A1229" s="119" t="s">
        <v>1818</v>
      </c>
      <c r="B1229" s="119" t="s">
        <v>395</v>
      </c>
      <c r="C1229" s="119">
        <v>224.5</v>
      </c>
      <c r="D1229" s="119">
        <v>225.45</v>
      </c>
      <c r="E1229" s="119">
        <v>221</v>
      </c>
      <c r="F1229" s="119">
        <v>223.25</v>
      </c>
      <c r="G1229" s="119">
        <v>224.9</v>
      </c>
      <c r="H1229" s="119">
        <v>224.3</v>
      </c>
      <c r="I1229" s="119">
        <v>127036</v>
      </c>
      <c r="J1229" s="119">
        <v>28314626.100000001</v>
      </c>
      <c r="K1229" s="121">
        <v>43158</v>
      </c>
      <c r="L1229" s="119">
        <v>397</v>
      </c>
      <c r="M1229" s="119" t="s">
        <v>1819</v>
      </c>
    </row>
    <row r="1230" spans="1:13">
      <c r="A1230" s="119" t="s">
        <v>139</v>
      </c>
      <c r="B1230" s="119" t="s">
        <v>395</v>
      </c>
      <c r="C1230" s="119">
        <v>1174.95</v>
      </c>
      <c r="D1230" s="119">
        <v>1181.55</v>
      </c>
      <c r="E1230" s="119">
        <v>1151.6500000000001</v>
      </c>
      <c r="F1230" s="119">
        <v>1164.05</v>
      </c>
      <c r="G1230" s="119">
        <v>1162</v>
      </c>
      <c r="H1230" s="119">
        <v>1171.6500000000001</v>
      </c>
      <c r="I1230" s="119">
        <v>172035</v>
      </c>
      <c r="J1230" s="119">
        <v>200494343.19999999</v>
      </c>
      <c r="K1230" s="121">
        <v>43158</v>
      </c>
      <c r="L1230" s="119">
        <v>10515</v>
      </c>
      <c r="M1230" s="119" t="s">
        <v>1820</v>
      </c>
    </row>
    <row r="1231" spans="1:13">
      <c r="A1231" s="119" t="s">
        <v>3290</v>
      </c>
      <c r="B1231" s="119" t="s">
        <v>395</v>
      </c>
      <c r="C1231" s="119">
        <v>8.15</v>
      </c>
      <c r="D1231" s="119">
        <v>8.35</v>
      </c>
      <c r="E1231" s="119">
        <v>8.0500000000000007</v>
      </c>
      <c r="F1231" s="119">
        <v>8.1</v>
      </c>
      <c r="G1231" s="119">
        <v>8.0500000000000007</v>
      </c>
      <c r="H1231" s="119">
        <v>8.1999999999999993</v>
      </c>
      <c r="I1231" s="119">
        <v>110975</v>
      </c>
      <c r="J1231" s="119">
        <v>904074.35</v>
      </c>
      <c r="K1231" s="121">
        <v>43158</v>
      </c>
      <c r="L1231" s="119">
        <v>195</v>
      </c>
      <c r="M1231" s="119" t="s">
        <v>3291</v>
      </c>
    </row>
    <row r="1232" spans="1:13">
      <c r="A1232" s="119" t="s">
        <v>3292</v>
      </c>
      <c r="B1232" s="119" t="s">
        <v>395</v>
      </c>
      <c r="C1232" s="119">
        <v>440</v>
      </c>
      <c r="D1232" s="119">
        <v>456.5</v>
      </c>
      <c r="E1232" s="119">
        <v>434.1</v>
      </c>
      <c r="F1232" s="119">
        <v>439.35</v>
      </c>
      <c r="G1232" s="119">
        <v>435.05</v>
      </c>
      <c r="H1232" s="119">
        <v>444.3</v>
      </c>
      <c r="I1232" s="119">
        <v>7290</v>
      </c>
      <c r="J1232" s="119">
        <v>3243297.95</v>
      </c>
      <c r="K1232" s="121">
        <v>43158</v>
      </c>
      <c r="L1232" s="119">
        <v>251</v>
      </c>
      <c r="M1232" s="119" t="s">
        <v>3293</v>
      </c>
    </row>
    <row r="1233" spans="1:13">
      <c r="A1233" s="119" t="s">
        <v>2435</v>
      </c>
      <c r="B1233" s="119" t="s">
        <v>395</v>
      </c>
      <c r="C1233" s="119">
        <v>14.75</v>
      </c>
      <c r="D1233" s="119">
        <v>16.2</v>
      </c>
      <c r="E1233" s="119">
        <v>14.75</v>
      </c>
      <c r="F1233" s="119">
        <v>15.6</v>
      </c>
      <c r="G1233" s="119">
        <v>15.5</v>
      </c>
      <c r="H1233" s="119">
        <v>14.25</v>
      </c>
      <c r="I1233" s="119">
        <v>774465</v>
      </c>
      <c r="J1233" s="119">
        <v>12004938.25</v>
      </c>
      <c r="K1233" s="121">
        <v>43158</v>
      </c>
      <c r="L1233" s="119">
        <v>3115</v>
      </c>
      <c r="M1233" s="119" t="s">
        <v>2436</v>
      </c>
    </row>
    <row r="1234" spans="1:13">
      <c r="A1234" s="119" t="s">
        <v>3294</v>
      </c>
      <c r="B1234" s="119" t="s">
        <v>395</v>
      </c>
      <c r="C1234" s="119">
        <v>30.45</v>
      </c>
      <c r="D1234" s="119">
        <v>30.45</v>
      </c>
      <c r="E1234" s="119">
        <v>28.65</v>
      </c>
      <c r="F1234" s="119">
        <v>28.85</v>
      </c>
      <c r="G1234" s="119">
        <v>29.35</v>
      </c>
      <c r="H1234" s="119">
        <v>29.55</v>
      </c>
      <c r="I1234" s="119">
        <v>9098</v>
      </c>
      <c r="J1234" s="119">
        <v>263347.09999999998</v>
      </c>
      <c r="K1234" s="121">
        <v>43158</v>
      </c>
      <c r="L1234" s="119">
        <v>52</v>
      </c>
      <c r="M1234" s="119" t="s">
        <v>3295</v>
      </c>
    </row>
    <row r="1235" spans="1:13">
      <c r="A1235" s="119" t="s">
        <v>1821</v>
      </c>
      <c r="B1235" s="119" t="s">
        <v>395</v>
      </c>
      <c r="C1235" s="119">
        <v>580.54999999999995</v>
      </c>
      <c r="D1235" s="119">
        <v>591</v>
      </c>
      <c r="E1235" s="119">
        <v>569.65</v>
      </c>
      <c r="F1235" s="119">
        <v>573.75</v>
      </c>
      <c r="G1235" s="119">
        <v>575.25</v>
      </c>
      <c r="H1235" s="119">
        <v>582.45000000000005</v>
      </c>
      <c r="I1235" s="119">
        <v>18687</v>
      </c>
      <c r="J1235" s="119">
        <v>10914186.25</v>
      </c>
      <c r="K1235" s="121">
        <v>43158</v>
      </c>
      <c r="L1235" s="119">
        <v>1491</v>
      </c>
      <c r="M1235" s="119" t="s">
        <v>1822</v>
      </c>
    </row>
    <row r="1236" spans="1:13">
      <c r="A1236" s="119" t="s">
        <v>1823</v>
      </c>
      <c r="B1236" s="119" t="s">
        <v>395</v>
      </c>
      <c r="C1236" s="119">
        <v>21.3</v>
      </c>
      <c r="D1236" s="119">
        <v>21.35</v>
      </c>
      <c r="E1236" s="119">
        <v>20.85</v>
      </c>
      <c r="F1236" s="119">
        <v>20.9</v>
      </c>
      <c r="G1236" s="119">
        <v>20.9</v>
      </c>
      <c r="H1236" s="119">
        <v>21.2</v>
      </c>
      <c r="I1236" s="119">
        <v>2303428</v>
      </c>
      <c r="J1236" s="119">
        <v>48423102.649999999</v>
      </c>
      <c r="K1236" s="121">
        <v>43158</v>
      </c>
      <c r="L1236" s="119">
        <v>7921</v>
      </c>
      <c r="M1236" s="119" t="s">
        <v>1824</v>
      </c>
    </row>
    <row r="1237" spans="1:13">
      <c r="A1237" s="119" t="s">
        <v>2591</v>
      </c>
      <c r="B1237" s="119" t="s">
        <v>395</v>
      </c>
      <c r="C1237" s="119">
        <v>1178.3</v>
      </c>
      <c r="D1237" s="119">
        <v>1199.95</v>
      </c>
      <c r="E1237" s="119">
        <v>1165</v>
      </c>
      <c r="F1237" s="119">
        <v>1176.5999999999999</v>
      </c>
      <c r="G1237" s="119">
        <v>1180</v>
      </c>
      <c r="H1237" s="119">
        <v>1194.45</v>
      </c>
      <c r="I1237" s="119">
        <v>13676</v>
      </c>
      <c r="J1237" s="119">
        <v>16203332.15</v>
      </c>
      <c r="K1237" s="121">
        <v>43158</v>
      </c>
      <c r="L1237" s="119">
        <v>1446</v>
      </c>
      <c r="M1237" s="119" t="s">
        <v>2592</v>
      </c>
    </row>
    <row r="1238" spans="1:13">
      <c r="A1238" s="119" t="s">
        <v>3296</v>
      </c>
      <c r="B1238" s="119" t="s">
        <v>395</v>
      </c>
      <c r="C1238" s="119">
        <v>4</v>
      </c>
      <c r="D1238" s="119">
        <v>4</v>
      </c>
      <c r="E1238" s="119">
        <v>3.85</v>
      </c>
      <c r="F1238" s="119">
        <v>3.85</v>
      </c>
      <c r="G1238" s="119">
        <v>3.85</v>
      </c>
      <c r="H1238" s="119">
        <v>4</v>
      </c>
      <c r="I1238" s="119">
        <v>19804</v>
      </c>
      <c r="J1238" s="119">
        <v>77208.350000000006</v>
      </c>
      <c r="K1238" s="121">
        <v>43158</v>
      </c>
      <c r="L1238" s="119">
        <v>20</v>
      </c>
      <c r="M1238" s="119" t="s">
        <v>3297</v>
      </c>
    </row>
    <row r="1239" spans="1:13">
      <c r="A1239" s="119" t="s">
        <v>2232</v>
      </c>
      <c r="B1239" s="119" t="s">
        <v>395</v>
      </c>
      <c r="C1239" s="119">
        <v>19.350000000000001</v>
      </c>
      <c r="D1239" s="119">
        <v>19.350000000000001</v>
      </c>
      <c r="E1239" s="119">
        <v>17.149999999999999</v>
      </c>
      <c r="F1239" s="119">
        <v>18.850000000000001</v>
      </c>
      <c r="G1239" s="119">
        <v>18.95</v>
      </c>
      <c r="H1239" s="119">
        <v>19.350000000000001</v>
      </c>
      <c r="I1239" s="119">
        <v>288641</v>
      </c>
      <c r="J1239" s="119">
        <v>5413358.0999999996</v>
      </c>
      <c r="K1239" s="121">
        <v>43158</v>
      </c>
      <c r="L1239" s="119">
        <v>1247</v>
      </c>
      <c r="M1239" s="119" t="s">
        <v>1825</v>
      </c>
    </row>
    <row r="1240" spans="1:13">
      <c r="A1240" s="119" t="s">
        <v>1826</v>
      </c>
      <c r="B1240" s="119" t="s">
        <v>395</v>
      </c>
      <c r="C1240" s="119">
        <v>648</v>
      </c>
      <c r="D1240" s="119">
        <v>655</v>
      </c>
      <c r="E1240" s="119">
        <v>646.95000000000005</v>
      </c>
      <c r="F1240" s="119">
        <v>651.79999999999995</v>
      </c>
      <c r="G1240" s="119">
        <v>655</v>
      </c>
      <c r="H1240" s="119">
        <v>650.35</v>
      </c>
      <c r="I1240" s="119">
        <v>9395</v>
      </c>
      <c r="J1240" s="119">
        <v>6115161.1500000004</v>
      </c>
      <c r="K1240" s="121">
        <v>43158</v>
      </c>
      <c r="L1240" s="119">
        <v>347</v>
      </c>
      <c r="M1240" s="119" t="s">
        <v>2796</v>
      </c>
    </row>
    <row r="1241" spans="1:13">
      <c r="A1241" s="119" t="s">
        <v>1827</v>
      </c>
      <c r="B1241" s="119" t="s">
        <v>395</v>
      </c>
      <c r="C1241" s="119">
        <v>35</v>
      </c>
      <c r="D1241" s="119">
        <v>35.25</v>
      </c>
      <c r="E1241" s="119">
        <v>34.9</v>
      </c>
      <c r="F1241" s="119">
        <v>34.950000000000003</v>
      </c>
      <c r="G1241" s="119">
        <v>34.9</v>
      </c>
      <c r="H1241" s="119">
        <v>35</v>
      </c>
      <c r="I1241" s="119">
        <v>299754</v>
      </c>
      <c r="J1241" s="119">
        <v>10511881.199999999</v>
      </c>
      <c r="K1241" s="121">
        <v>43158</v>
      </c>
      <c r="L1241" s="119">
        <v>892</v>
      </c>
      <c r="M1241" s="119" t="s">
        <v>1828</v>
      </c>
    </row>
    <row r="1242" spans="1:13">
      <c r="A1242" s="119" t="s">
        <v>1829</v>
      </c>
      <c r="B1242" s="119" t="s">
        <v>395</v>
      </c>
      <c r="C1242" s="119">
        <v>1844.45</v>
      </c>
      <c r="D1242" s="119">
        <v>1845</v>
      </c>
      <c r="E1242" s="119">
        <v>1796</v>
      </c>
      <c r="F1242" s="119">
        <v>1804.25</v>
      </c>
      <c r="G1242" s="119">
        <v>1805</v>
      </c>
      <c r="H1242" s="119">
        <v>1833.65</v>
      </c>
      <c r="I1242" s="119">
        <v>12199</v>
      </c>
      <c r="J1242" s="119">
        <v>22025454.199999999</v>
      </c>
      <c r="K1242" s="121">
        <v>43158</v>
      </c>
      <c r="L1242" s="119">
        <v>2934</v>
      </c>
      <c r="M1242" s="119" t="s">
        <v>1830</v>
      </c>
    </row>
    <row r="1243" spans="1:13">
      <c r="A1243" s="119" t="s">
        <v>1831</v>
      </c>
      <c r="B1243" s="119" t="s">
        <v>395</v>
      </c>
      <c r="C1243" s="119">
        <v>238.55</v>
      </c>
      <c r="D1243" s="119">
        <v>241.95</v>
      </c>
      <c r="E1243" s="119">
        <v>236.45</v>
      </c>
      <c r="F1243" s="119">
        <v>239.2</v>
      </c>
      <c r="G1243" s="119">
        <v>240</v>
      </c>
      <c r="H1243" s="119">
        <v>239.15</v>
      </c>
      <c r="I1243" s="119">
        <v>70889</v>
      </c>
      <c r="J1243" s="119">
        <v>16930218.25</v>
      </c>
      <c r="K1243" s="121">
        <v>43158</v>
      </c>
      <c r="L1243" s="119">
        <v>1919</v>
      </c>
      <c r="M1243" s="119" t="s">
        <v>1832</v>
      </c>
    </row>
    <row r="1244" spans="1:13">
      <c r="A1244" s="119" t="s">
        <v>2554</v>
      </c>
      <c r="B1244" s="119" t="s">
        <v>395</v>
      </c>
      <c r="C1244" s="119">
        <v>87.2</v>
      </c>
      <c r="D1244" s="119">
        <v>87.4</v>
      </c>
      <c r="E1244" s="119">
        <v>82.6</v>
      </c>
      <c r="F1244" s="119">
        <v>83.35</v>
      </c>
      <c r="G1244" s="119">
        <v>82.6</v>
      </c>
      <c r="H1244" s="119">
        <v>86.8</v>
      </c>
      <c r="I1244" s="119">
        <v>50914</v>
      </c>
      <c r="J1244" s="119">
        <v>4299967.0999999996</v>
      </c>
      <c r="K1244" s="121">
        <v>43158</v>
      </c>
      <c r="L1244" s="119">
        <v>672</v>
      </c>
      <c r="M1244" s="119" t="s">
        <v>2555</v>
      </c>
    </row>
    <row r="1245" spans="1:13">
      <c r="A1245" s="119" t="s">
        <v>1834</v>
      </c>
      <c r="B1245" s="119" t="s">
        <v>395</v>
      </c>
      <c r="C1245" s="119">
        <v>102</v>
      </c>
      <c r="D1245" s="119">
        <v>104.35</v>
      </c>
      <c r="E1245" s="119">
        <v>101.25</v>
      </c>
      <c r="F1245" s="119">
        <v>101.95</v>
      </c>
      <c r="G1245" s="119">
        <v>101.8</v>
      </c>
      <c r="H1245" s="119">
        <v>102.75</v>
      </c>
      <c r="I1245" s="119">
        <v>26896</v>
      </c>
      <c r="J1245" s="119">
        <v>2762899.55</v>
      </c>
      <c r="K1245" s="121">
        <v>43158</v>
      </c>
      <c r="L1245" s="119">
        <v>242</v>
      </c>
      <c r="M1245" s="119" t="s">
        <v>1835</v>
      </c>
    </row>
    <row r="1246" spans="1:13">
      <c r="A1246" s="119" t="s">
        <v>1836</v>
      </c>
      <c r="B1246" s="119" t="s">
        <v>395</v>
      </c>
      <c r="C1246" s="119">
        <v>819.95</v>
      </c>
      <c r="D1246" s="119">
        <v>826.8</v>
      </c>
      <c r="E1246" s="119">
        <v>806.55</v>
      </c>
      <c r="F1246" s="119">
        <v>809.9</v>
      </c>
      <c r="G1246" s="119">
        <v>806.55</v>
      </c>
      <c r="H1246" s="119">
        <v>816.75</v>
      </c>
      <c r="I1246" s="119">
        <v>8060</v>
      </c>
      <c r="J1246" s="119">
        <v>6562742.2999999998</v>
      </c>
      <c r="K1246" s="121">
        <v>43158</v>
      </c>
      <c r="L1246" s="119">
        <v>459</v>
      </c>
      <c r="M1246" s="119" t="s">
        <v>1837</v>
      </c>
    </row>
    <row r="1247" spans="1:13">
      <c r="A1247" s="119" t="s">
        <v>3298</v>
      </c>
      <c r="B1247" s="119" t="s">
        <v>395</v>
      </c>
      <c r="C1247" s="119">
        <v>1.4</v>
      </c>
      <c r="D1247" s="119">
        <v>1.45</v>
      </c>
      <c r="E1247" s="119">
        <v>1.35</v>
      </c>
      <c r="F1247" s="119">
        <v>1.45</v>
      </c>
      <c r="G1247" s="119">
        <v>1.45</v>
      </c>
      <c r="H1247" s="119">
        <v>1.4</v>
      </c>
      <c r="I1247" s="119">
        <v>7438</v>
      </c>
      <c r="J1247" s="119">
        <v>10384.799999999999</v>
      </c>
      <c r="K1247" s="121">
        <v>43158</v>
      </c>
      <c r="L1247" s="119">
        <v>20</v>
      </c>
      <c r="M1247" s="119" t="s">
        <v>3299</v>
      </c>
    </row>
    <row r="1248" spans="1:13">
      <c r="A1248" s="119" t="s">
        <v>2797</v>
      </c>
      <c r="B1248" s="119" t="s">
        <v>395</v>
      </c>
      <c r="C1248" s="119">
        <v>410</v>
      </c>
      <c r="D1248" s="119">
        <v>410</v>
      </c>
      <c r="E1248" s="119">
        <v>406.05</v>
      </c>
      <c r="F1248" s="119">
        <v>406.7</v>
      </c>
      <c r="G1248" s="119">
        <v>406.3</v>
      </c>
      <c r="H1248" s="119">
        <v>409.85</v>
      </c>
      <c r="I1248" s="119">
        <v>593</v>
      </c>
      <c r="J1248" s="119">
        <v>242245.35</v>
      </c>
      <c r="K1248" s="121">
        <v>43158</v>
      </c>
      <c r="L1248" s="119">
        <v>17</v>
      </c>
      <c r="M1248" s="119" t="s">
        <v>2798</v>
      </c>
    </row>
    <row r="1249" spans="1:13">
      <c r="A1249" s="119" t="s">
        <v>2562</v>
      </c>
      <c r="B1249" s="119" t="s">
        <v>395</v>
      </c>
      <c r="C1249" s="119">
        <v>89.1</v>
      </c>
      <c r="D1249" s="119">
        <v>90.7</v>
      </c>
      <c r="E1249" s="119">
        <v>88.15</v>
      </c>
      <c r="F1249" s="119">
        <v>88.5</v>
      </c>
      <c r="G1249" s="119">
        <v>88.3</v>
      </c>
      <c r="H1249" s="119">
        <v>89.55</v>
      </c>
      <c r="I1249" s="119">
        <v>31179</v>
      </c>
      <c r="J1249" s="119">
        <v>2775702.65</v>
      </c>
      <c r="K1249" s="121">
        <v>43158</v>
      </c>
      <c r="L1249" s="119">
        <v>374</v>
      </c>
      <c r="M1249" s="119" t="s">
        <v>2563</v>
      </c>
    </row>
    <row r="1250" spans="1:13">
      <c r="A1250" s="119" t="s">
        <v>1838</v>
      </c>
      <c r="B1250" s="119" t="s">
        <v>395</v>
      </c>
      <c r="C1250" s="119">
        <v>52.45</v>
      </c>
      <c r="D1250" s="119">
        <v>53.25</v>
      </c>
      <c r="E1250" s="119">
        <v>51.8</v>
      </c>
      <c r="F1250" s="119">
        <v>52.15</v>
      </c>
      <c r="G1250" s="119">
        <v>52.2</v>
      </c>
      <c r="H1250" s="119">
        <v>52.15</v>
      </c>
      <c r="I1250" s="119">
        <v>419962</v>
      </c>
      <c r="J1250" s="119">
        <v>22073466.949999999</v>
      </c>
      <c r="K1250" s="121">
        <v>43158</v>
      </c>
      <c r="L1250" s="119">
        <v>2337</v>
      </c>
      <c r="M1250" s="119" t="s">
        <v>1839</v>
      </c>
    </row>
    <row r="1251" spans="1:13">
      <c r="A1251" s="119" t="s">
        <v>1840</v>
      </c>
      <c r="B1251" s="119" t="s">
        <v>395</v>
      </c>
      <c r="C1251" s="119">
        <v>563</v>
      </c>
      <c r="D1251" s="119">
        <v>570.95000000000005</v>
      </c>
      <c r="E1251" s="119">
        <v>551</v>
      </c>
      <c r="F1251" s="119">
        <v>556.35</v>
      </c>
      <c r="G1251" s="119">
        <v>552</v>
      </c>
      <c r="H1251" s="119">
        <v>559.45000000000005</v>
      </c>
      <c r="I1251" s="119">
        <v>451904</v>
      </c>
      <c r="J1251" s="119">
        <v>254194980.5</v>
      </c>
      <c r="K1251" s="121">
        <v>43158</v>
      </c>
      <c r="L1251" s="119">
        <v>15510</v>
      </c>
      <c r="M1251" s="119" t="s">
        <v>1841</v>
      </c>
    </row>
    <row r="1252" spans="1:13">
      <c r="A1252" s="119" t="s">
        <v>1842</v>
      </c>
      <c r="B1252" s="119" t="s">
        <v>395</v>
      </c>
      <c r="C1252" s="119">
        <v>1035</v>
      </c>
      <c r="D1252" s="119">
        <v>1035</v>
      </c>
      <c r="E1252" s="119">
        <v>1011</v>
      </c>
      <c r="F1252" s="119">
        <v>1024.05</v>
      </c>
      <c r="G1252" s="119">
        <v>1019.45</v>
      </c>
      <c r="H1252" s="119">
        <v>1026.6500000000001</v>
      </c>
      <c r="I1252" s="119">
        <v>9395</v>
      </c>
      <c r="J1252" s="119">
        <v>9643159.4499999993</v>
      </c>
      <c r="K1252" s="121">
        <v>43158</v>
      </c>
      <c r="L1252" s="119">
        <v>838</v>
      </c>
      <c r="M1252" s="119" t="s">
        <v>2201</v>
      </c>
    </row>
    <row r="1253" spans="1:13">
      <c r="A1253" s="119" t="s">
        <v>1843</v>
      </c>
      <c r="B1253" s="119" t="s">
        <v>395</v>
      </c>
      <c r="C1253" s="119">
        <v>650</v>
      </c>
      <c r="D1253" s="119">
        <v>657</v>
      </c>
      <c r="E1253" s="119">
        <v>625.85</v>
      </c>
      <c r="F1253" s="119">
        <v>635.20000000000005</v>
      </c>
      <c r="G1253" s="119">
        <v>638.9</v>
      </c>
      <c r="H1253" s="119">
        <v>648.95000000000005</v>
      </c>
      <c r="I1253" s="119">
        <v>192439</v>
      </c>
      <c r="J1253" s="119">
        <v>122890000.84999999</v>
      </c>
      <c r="K1253" s="121">
        <v>43158</v>
      </c>
      <c r="L1253" s="119">
        <v>1620</v>
      </c>
      <c r="M1253" s="119" t="s">
        <v>1844</v>
      </c>
    </row>
    <row r="1254" spans="1:13">
      <c r="A1254" s="119" t="s">
        <v>3300</v>
      </c>
      <c r="B1254" s="119" t="s">
        <v>395</v>
      </c>
      <c r="C1254" s="119">
        <v>14.5</v>
      </c>
      <c r="D1254" s="119">
        <v>14.5</v>
      </c>
      <c r="E1254" s="119">
        <v>13.9</v>
      </c>
      <c r="F1254" s="119">
        <v>14</v>
      </c>
      <c r="G1254" s="119">
        <v>14</v>
      </c>
      <c r="H1254" s="119">
        <v>14.35</v>
      </c>
      <c r="I1254" s="119">
        <v>23121</v>
      </c>
      <c r="J1254" s="119">
        <v>324877.3</v>
      </c>
      <c r="K1254" s="121">
        <v>43158</v>
      </c>
      <c r="L1254" s="119">
        <v>50</v>
      </c>
      <c r="M1254" s="119" t="s">
        <v>3301</v>
      </c>
    </row>
    <row r="1255" spans="1:13">
      <c r="A1255" s="119" t="s">
        <v>2310</v>
      </c>
      <c r="B1255" s="119" t="s">
        <v>395</v>
      </c>
      <c r="C1255" s="119">
        <v>60.65</v>
      </c>
      <c r="D1255" s="119">
        <v>62.3</v>
      </c>
      <c r="E1255" s="119">
        <v>60.05</v>
      </c>
      <c r="F1255" s="119">
        <v>61.5</v>
      </c>
      <c r="G1255" s="119">
        <v>60.85</v>
      </c>
      <c r="H1255" s="119">
        <v>60.3</v>
      </c>
      <c r="I1255" s="119">
        <v>5523</v>
      </c>
      <c r="J1255" s="119">
        <v>339597.9</v>
      </c>
      <c r="K1255" s="121">
        <v>43158</v>
      </c>
      <c r="L1255" s="119">
        <v>78</v>
      </c>
      <c r="M1255" s="119" t="s">
        <v>2311</v>
      </c>
    </row>
    <row r="1256" spans="1:13">
      <c r="A1256" s="119" t="s">
        <v>1845</v>
      </c>
      <c r="B1256" s="119" t="s">
        <v>395</v>
      </c>
      <c r="C1256" s="119">
        <v>104.5</v>
      </c>
      <c r="D1256" s="119">
        <v>105</v>
      </c>
      <c r="E1256" s="119">
        <v>103.6</v>
      </c>
      <c r="F1256" s="119">
        <v>104.9</v>
      </c>
      <c r="G1256" s="119">
        <v>104.9</v>
      </c>
      <c r="H1256" s="119">
        <v>103.95</v>
      </c>
      <c r="I1256" s="119">
        <v>137154</v>
      </c>
      <c r="J1256" s="119">
        <v>14387503.65</v>
      </c>
      <c r="K1256" s="121">
        <v>43158</v>
      </c>
      <c r="L1256" s="119">
        <v>605</v>
      </c>
      <c r="M1256" s="119" t="s">
        <v>1846</v>
      </c>
    </row>
    <row r="1257" spans="1:13">
      <c r="A1257" s="119" t="s">
        <v>1847</v>
      </c>
      <c r="B1257" s="119" t="s">
        <v>395</v>
      </c>
      <c r="C1257" s="119">
        <v>318.89999999999998</v>
      </c>
      <c r="D1257" s="119">
        <v>326.5</v>
      </c>
      <c r="E1257" s="119">
        <v>313.55</v>
      </c>
      <c r="F1257" s="119">
        <v>323.60000000000002</v>
      </c>
      <c r="G1257" s="119">
        <v>322.60000000000002</v>
      </c>
      <c r="H1257" s="119">
        <v>316.75</v>
      </c>
      <c r="I1257" s="119">
        <v>450309</v>
      </c>
      <c r="J1257" s="119">
        <v>144556203.25</v>
      </c>
      <c r="K1257" s="121">
        <v>43158</v>
      </c>
      <c r="L1257" s="119">
        <v>11014</v>
      </c>
      <c r="M1257" s="119" t="s">
        <v>1848</v>
      </c>
    </row>
    <row r="1258" spans="1:13">
      <c r="A1258" s="119" t="s">
        <v>3302</v>
      </c>
      <c r="B1258" s="119" t="s">
        <v>395</v>
      </c>
      <c r="C1258" s="119">
        <v>247.15</v>
      </c>
      <c r="D1258" s="119">
        <v>254.9</v>
      </c>
      <c r="E1258" s="119">
        <v>240.1</v>
      </c>
      <c r="F1258" s="119">
        <v>241.1</v>
      </c>
      <c r="G1258" s="119">
        <v>240.1</v>
      </c>
      <c r="H1258" s="119">
        <v>247.15</v>
      </c>
      <c r="I1258" s="119">
        <v>94832</v>
      </c>
      <c r="J1258" s="119">
        <v>23278671.699999999</v>
      </c>
      <c r="K1258" s="121">
        <v>43158</v>
      </c>
      <c r="L1258" s="119">
        <v>1470</v>
      </c>
      <c r="M1258" s="119" t="s">
        <v>3303</v>
      </c>
    </row>
    <row r="1259" spans="1:13">
      <c r="A1259" s="119" t="s">
        <v>2380</v>
      </c>
      <c r="B1259" s="119" t="s">
        <v>395</v>
      </c>
      <c r="C1259" s="119">
        <v>250.5</v>
      </c>
      <c r="D1259" s="119">
        <v>259.8</v>
      </c>
      <c r="E1259" s="119">
        <v>237.35</v>
      </c>
      <c r="F1259" s="119">
        <v>240.65</v>
      </c>
      <c r="G1259" s="119">
        <v>240.7</v>
      </c>
      <c r="H1259" s="119">
        <v>248.5</v>
      </c>
      <c r="I1259" s="119">
        <v>245626</v>
      </c>
      <c r="J1259" s="119">
        <v>61753883.299999997</v>
      </c>
      <c r="K1259" s="121">
        <v>43158</v>
      </c>
      <c r="L1259" s="119">
        <v>5522</v>
      </c>
      <c r="M1259" s="119" t="s">
        <v>1874</v>
      </c>
    </row>
    <row r="1260" spans="1:13">
      <c r="A1260" s="119" t="s">
        <v>1849</v>
      </c>
      <c r="B1260" s="119" t="s">
        <v>395</v>
      </c>
      <c r="C1260" s="119">
        <v>1487</v>
      </c>
      <c r="D1260" s="119">
        <v>1500</v>
      </c>
      <c r="E1260" s="119">
        <v>1448</v>
      </c>
      <c r="F1260" s="119">
        <v>1489.05</v>
      </c>
      <c r="G1260" s="119">
        <v>1500</v>
      </c>
      <c r="H1260" s="119">
        <v>1496.4</v>
      </c>
      <c r="I1260" s="119">
        <v>4917</v>
      </c>
      <c r="J1260" s="119">
        <v>7265416.1500000004</v>
      </c>
      <c r="K1260" s="121">
        <v>43158</v>
      </c>
      <c r="L1260" s="119">
        <v>524</v>
      </c>
      <c r="M1260" s="119" t="s">
        <v>1850</v>
      </c>
    </row>
    <row r="1261" spans="1:13">
      <c r="A1261" s="119" t="s">
        <v>213</v>
      </c>
      <c r="B1261" s="119" t="s">
        <v>395</v>
      </c>
      <c r="C1261" s="119">
        <v>27.25</v>
      </c>
      <c r="D1261" s="119">
        <v>27.3</v>
      </c>
      <c r="E1261" s="119">
        <v>26.8</v>
      </c>
      <c r="F1261" s="119">
        <v>27</v>
      </c>
      <c r="G1261" s="119">
        <v>27</v>
      </c>
      <c r="H1261" s="119">
        <v>27.2</v>
      </c>
      <c r="I1261" s="119">
        <v>4324395</v>
      </c>
      <c r="J1261" s="119">
        <v>116719405.2</v>
      </c>
      <c r="K1261" s="121">
        <v>43158</v>
      </c>
      <c r="L1261" s="119">
        <v>10564</v>
      </c>
      <c r="M1261" s="119" t="s">
        <v>1851</v>
      </c>
    </row>
    <row r="1262" spans="1:13">
      <c r="A1262" s="119" t="s">
        <v>2240</v>
      </c>
      <c r="B1262" s="119" t="s">
        <v>395</v>
      </c>
      <c r="C1262" s="119">
        <v>340</v>
      </c>
      <c r="D1262" s="119">
        <v>340</v>
      </c>
      <c r="E1262" s="119">
        <v>332.1</v>
      </c>
      <c r="F1262" s="119">
        <v>334.7</v>
      </c>
      <c r="G1262" s="119">
        <v>335</v>
      </c>
      <c r="H1262" s="119">
        <v>338.45</v>
      </c>
      <c r="I1262" s="119">
        <v>27225</v>
      </c>
      <c r="J1262" s="119">
        <v>9138377.9000000004</v>
      </c>
      <c r="K1262" s="121">
        <v>43158</v>
      </c>
      <c r="L1262" s="119">
        <v>1034</v>
      </c>
      <c r="M1262" s="119" t="s">
        <v>2241</v>
      </c>
    </row>
    <row r="1263" spans="1:13">
      <c r="A1263" s="119" t="s">
        <v>1852</v>
      </c>
      <c r="B1263" s="119" t="s">
        <v>395</v>
      </c>
      <c r="C1263" s="119">
        <v>440.9</v>
      </c>
      <c r="D1263" s="119">
        <v>447.5</v>
      </c>
      <c r="E1263" s="119">
        <v>433</v>
      </c>
      <c r="F1263" s="119">
        <v>436.45</v>
      </c>
      <c r="G1263" s="119">
        <v>434.2</v>
      </c>
      <c r="H1263" s="119">
        <v>438.1</v>
      </c>
      <c r="I1263" s="119">
        <v>291153</v>
      </c>
      <c r="J1263" s="119">
        <v>128283328.65000001</v>
      </c>
      <c r="K1263" s="121">
        <v>43158</v>
      </c>
      <c r="L1263" s="119">
        <v>6438</v>
      </c>
      <c r="M1263" s="119" t="s">
        <v>1853</v>
      </c>
    </row>
    <row r="1264" spans="1:13">
      <c r="A1264" s="119" t="s">
        <v>2522</v>
      </c>
      <c r="B1264" s="119" t="s">
        <v>395</v>
      </c>
      <c r="C1264" s="119">
        <v>152.6</v>
      </c>
      <c r="D1264" s="119">
        <v>152.65</v>
      </c>
      <c r="E1264" s="119">
        <v>146.1</v>
      </c>
      <c r="F1264" s="119">
        <v>147.35</v>
      </c>
      <c r="G1264" s="119">
        <v>147.4</v>
      </c>
      <c r="H1264" s="119">
        <v>151.30000000000001</v>
      </c>
      <c r="I1264" s="119">
        <v>47218</v>
      </c>
      <c r="J1264" s="119">
        <v>7049201.6500000004</v>
      </c>
      <c r="K1264" s="121">
        <v>43158</v>
      </c>
      <c r="L1264" s="119">
        <v>525</v>
      </c>
      <c r="M1264" s="119" t="s">
        <v>2523</v>
      </c>
    </row>
    <row r="1265" spans="1:13">
      <c r="A1265" s="119" t="s">
        <v>1854</v>
      </c>
      <c r="B1265" s="119" t="s">
        <v>395</v>
      </c>
      <c r="C1265" s="119">
        <v>37</v>
      </c>
      <c r="D1265" s="119">
        <v>40.799999999999997</v>
      </c>
      <c r="E1265" s="119">
        <v>37</v>
      </c>
      <c r="F1265" s="119">
        <v>40.049999999999997</v>
      </c>
      <c r="G1265" s="119">
        <v>40.200000000000003</v>
      </c>
      <c r="H1265" s="119">
        <v>37.6</v>
      </c>
      <c r="I1265" s="119">
        <v>40743</v>
      </c>
      <c r="J1265" s="119">
        <v>1603122.1</v>
      </c>
      <c r="K1265" s="121">
        <v>43158</v>
      </c>
      <c r="L1265" s="119">
        <v>377</v>
      </c>
      <c r="M1265" s="119" t="s">
        <v>1855</v>
      </c>
    </row>
    <row r="1266" spans="1:13">
      <c r="A1266" s="119" t="s">
        <v>1856</v>
      </c>
      <c r="B1266" s="119" t="s">
        <v>395</v>
      </c>
      <c r="C1266" s="119">
        <v>39.1</v>
      </c>
      <c r="D1266" s="119">
        <v>39.799999999999997</v>
      </c>
      <c r="E1266" s="119">
        <v>37.85</v>
      </c>
      <c r="F1266" s="119">
        <v>38.049999999999997</v>
      </c>
      <c r="G1266" s="119">
        <v>38.049999999999997</v>
      </c>
      <c r="H1266" s="119">
        <v>38.35</v>
      </c>
      <c r="I1266" s="119">
        <v>830650</v>
      </c>
      <c r="J1266" s="119">
        <v>31945802</v>
      </c>
      <c r="K1266" s="121">
        <v>43158</v>
      </c>
      <c r="L1266" s="119">
        <v>3444</v>
      </c>
      <c r="M1266" s="119" t="s">
        <v>1857</v>
      </c>
    </row>
    <row r="1267" spans="1:13">
      <c r="A1267" s="119" t="s">
        <v>1858</v>
      </c>
      <c r="B1267" s="119" t="s">
        <v>395</v>
      </c>
      <c r="C1267" s="119">
        <v>17.7</v>
      </c>
      <c r="D1267" s="119">
        <v>18.7</v>
      </c>
      <c r="E1267" s="119">
        <v>17.7</v>
      </c>
      <c r="F1267" s="119">
        <v>18.45</v>
      </c>
      <c r="G1267" s="119">
        <v>18.399999999999999</v>
      </c>
      <c r="H1267" s="119">
        <v>18.149999999999999</v>
      </c>
      <c r="I1267" s="119">
        <v>14615</v>
      </c>
      <c r="J1267" s="119">
        <v>266716.75</v>
      </c>
      <c r="K1267" s="121">
        <v>43158</v>
      </c>
      <c r="L1267" s="119">
        <v>70</v>
      </c>
      <c r="M1267" s="119" t="s">
        <v>1859</v>
      </c>
    </row>
    <row r="1268" spans="1:13">
      <c r="A1268" s="119" t="s">
        <v>1860</v>
      </c>
      <c r="B1268" s="119" t="s">
        <v>395</v>
      </c>
      <c r="C1268" s="119">
        <v>25.15</v>
      </c>
      <c r="D1268" s="119">
        <v>26.3</v>
      </c>
      <c r="E1268" s="119">
        <v>24.35</v>
      </c>
      <c r="F1268" s="119">
        <v>24.95</v>
      </c>
      <c r="G1268" s="119">
        <v>24.6</v>
      </c>
      <c r="H1268" s="119">
        <v>25.1</v>
      </c>
      <c r="I1268" s="119">
        <v>20428</v>
      </c>
      <c r="J1268" s="119">
        <v>512700.3</v>
      </c>
      <c r="K1268" s="121">
        <v>43158</v>
      </c>
      <c r="L1268" s="119">
        <v>131</v>
      </c>
      <c r="M1268" s="119" t="s">
        <v>1861</v>
      </c>
    </row>
    <row r="1269" spans="1:13">
      <c r="A1269" s="119" t="s">
        <v>2524</v>
      </c>
      <c r="B1269" s="119" t="s">
        <v>395</v>
      </c>
      <c r="C1269" s="119">
        <v>115.25</v>
      </c>
      <c r="D1269" s="119">
        <v>115.6</v>
      </c>
      <c r="E1269" s="119">
        <v>112.5</v>
      </c>
      <c r="F1269" s="119">
        <v>114.75</v>
      </c>
      <c r="G1269" s="119">
        <v>115.45</v>
      </c>
      <c r="H1269" s="119">
        <v>115.2</v>
      </c>
      <c r="I1269" s="119">
        <v>9191</v>
      </c>
      <c r="J1269" s="119">
        <v>1052441.2</v>
      </c>
      <c r="K1269" s="121">
        <v>43158</v>
      </c>
      <c r="L1269" s="119">
        <v>146</v>
      </c>
      <c r="M1269" s="119" t="s">
        <v>2525</v>
      </c>
    </row>
    <row r="1270" spans="1:13">
      <c r="A1270" s="119" t="s">
        <v>2678</v>
      </c>
      <c r="B1270" s="119" t="s">
        <v>395</v>
      </c>
      <c r="C1270" s="119">
        <v>67.5</v>
      </c>
      <c r="D1270" s="119">
        <v>67.55</v>
      </c>
      <c r="E1270" s="119">
        <v>66</v>
      </c>
      <c r="F1270" s="119">
        <v>66.099999999999994</v>
      </c>
      <c r="G1270" s="119">
        <v>66.150000000000006</v>
      </c>
      <c r="H1270" s="119">
        <v>66.900000000000006</v>
      </c>
      <c r="I1270" s="119">
        <v>1462100</v>
      </c>
      <c r="J1270" s="119">
        <v>97395388.25</v>
      </c>
      <c r="K1270" s="121">
        <v>43158</v>
      </c>
      <c r="L1270" s="119">
        <v>15879</v>
      </c>
      <c r="M1270" s="119" t="s">
        <v>2679</v>
      </c>
    </row>
    <row r="1271" spans="1:13">
      <c r="A1271" s="119" t="s">
        <v>3304</v>
      </c>
      <c r="B1271" s="119" t="s">
        <v>395</v>
      </c>
      <c r="C1271" s="119">
        <v>0.55000000000000004</v>
      </c>
      <c r="D1271" s="119">
        <v>0.65</v>
      </c>
      <c r="E1271" s="119">
        <v>0.55000000000000004</v>
      </c>
      <c r="F1271" s="119">
        <v>0.6</v>
      </c>
      <c r="G1271" s="119">
        <v>0.65</v>
      </c>
      <c r="H1271" s="119">
        <v>0.6</v>
      </c>
      <c r="I1271" s="119">
        <v>159926</v>
      </c>
      <c r="J1271" s="119">
        <v>96363.55</v>
      </c>
      <c r="K1271" s="121">
        <v>43158</v>
      </c>
      <c r="L1271" s="119">
        <v>68</v>
      </c>
      <c r="M1271" s="119" t="s">
        <v>3305</v>
      </c>
    </row>
    <row r="1272" spans="1:13">
      <c r="A1272" s="119" t="s">
        <v>2602</v>
      </c>
      <c r="B1272" s="119" t="s">
        <v>395</v>
      </c>
      <c r="C1272" s="119">
        <v>515</v>
      </c>
      <c r="D1272" s="119">
        <v>518</v>
      </c>
      <c r="E1272" s="119">
        <v>507.1</v>
      </c>
      <c r="F1272" s="119">
        <v>510.8</v>
      </c>
      <c r="G1272" s="119">
        <v>513</v>
      </c>
      <c r="H1272" s="119">
        <v>517.4</v>
      </c>
      <c r="I1272" s="119">
        <v>20007</v>
      </c>
      <c r="J1272" s="119">
        <v>10286989.1</v>
      </c>
      <c r="K1272" s="121">
        <v>43158</v>
      </c>
      <c r="L1272" s="119">
        <v>366</v>
      </c>
      <c r="M1272" s="119" t="s">
        <v>2603</v>
      </c>
    </row>
    <row r="1273" spans="1:13">
      <c r="A1273" s="119" t="s">
        <v>2680</v>
      </c>
      <c r="B1273" s="119" t="s">
        <v>395</v>
      </c>
      <c r="C1273" s="119">
        <v>248</v>
      </c>
      <c r="D1273" s="119">
        <v>253</v>
      </c>
      <c r="E1273" s="119">
        <v>242.1</v>
      </c>
      <c r="F1273" s="119">
        <v>246.5</v>
      </c>
      <c r="G1273" s="119">
        <v>242.2</v>
      </c>
      <c r="H1273" s="119">
        <v>250.55</v>
      </c>
      <c r="I1273" s="119">
        <v>21633</v>
      </c>
      <c r="J1273" s="119">
        <v>5348091.45</v>
      </c>
      <c r="K1273" s="121">
        <v>43158</v>
      </c>
      <c r="L1273" s="119">
        <v>429</v>
      </c>
      <c r="M1273" s="119" t="s">
        <v>2681</v>
      </c>
    </row>
    <row r="1274" spans="1:13">
      <c r="A1274" s="119" t="s">
        <v>1862</v>
      </c>
      <c r="B1274" s="119" t="s">
        <v>395</v>
      </c>
      <c r="C1274" s="119">
        <v>83.9</v>
      </c>
      <c r="D1274" s="119">
        <v>84.9</v>
      </c>
      <c r="E1274" s="119">
        <v>81.8</v>
      </c>
      <c r="F1274" s="119">
        <v>84.2</v>
      </c>
      <c r="G1274" s="119">
        <v>83.9</v>
      </c>
      <c r="H1274" s="119">
        <v>83.7</v>
      </c>
      <c r="I1274" s="119">
        <v>2176816</v>
      </c>
      <c r="J1274" s="119">
        <v>180913174.5</v>
      </c>
      <c r="K1274" s="121">
        <v>43158</v>
      </c>
      <c r="L1274" s="119">
        <v>10909</v>
      </c>
      <c r="M1274" s="119" t="s">
        <v>1863</v>
      </c>
    </row>
    <row r="1275" spans="1:13">
      <c r="A1275" s="119" t="s">
        <v>230</v>
      </c>
      <c r="B1275" s="119" t="s">
        <v>395</v>
      </c>
      <c r="C1275" s="119">
        <v>1937.55</v>
      </c>
      <c r="D1275" s="119">
        <v>1940.5</v>
      </c>
      <c r="E1275" s="119">
        <v>1896.7</v>
      </c>
      <c r="F1275" s="119">
        <v>1903.3</v>
      </c>
      <c r="G1275" s="119">
        <v>1900.3</v>
      </c>
      <c r="H1275" s="119">
        <v>1926.2</v>
      </c>
      <c r="I1275" s="119">
        <v>92322</v>
      </c>
      <c r="J1275" s="119">
        <v>177147649.19999999</v>
      </c>
      <c r="K1275" s="121">
        <v>43158</v>
      </c>
      <c r="L1275" s="119">
        <v>5562</v>
      </c>
      <c r="M1275" s="119" t="s">
        <v>1864</v>
      </c>
    </row>
    <row r="1276" spans="1:13">
      <c r="A1276" s="119" t="s">
        <v>1865</v>
      </c>
      <c r="B1276" s="119" t="s">
        <v>395</v>
      </c>
      <c r="C1276" s="119">
        <v>168</v>
      </c>
      <c r="D1276" s="119">
        <v>168.9</v>
      </c>
      <c r="E1276" s="119">
        <v>165.15</v>
      </c>
      <c r="F1276" s="119">
        <v>167.3</v>
      </c>
      <c r="G1276" s="119">
        <v>166.6</v>
      </c>
      <c r="H1276" s="119">
        <v>168.8</v>
      </c>
      <c r="I1276" s="119">
        <v>4066</v>
      </c>
      <c r="J1276" s="119">
        <v>678540.95</v>
      </c>
      <c r="K1276" s="121">
        <v>43158</v>
      </c>
      <c r="L1276" s="119">
        <v>92</v>
      </c>
      <c r="M1276" s="119" t="s">
        <v>1866</v>
      </c>
    </row>
    <row r="1277" spans="1:13">
      <c r="A1277" s="119" t="s">
        <v>1867</v>
      </c>
      <c r="B1277" s="119" t="s">
        <v>395</v>
      </c>
      <c r="C1277" s="119">
        <v>361.4</v>
      </c>
      <c r="D1277" s="119">
        <v>361.45</v>
      </c>
      <c r="E1277" s="119">
        <v>349.5</v>
      </c>
      <c r="F1277" s="119">
        <v>351.9</v>
      </c>
      <c r="G1277" s="119">
        <v>351</v>
      </c>
      <c r="H1277" s="119">
        <v>358.15</v>
      </c>
      <c r="I1277" s="119">
        <v>100260</v>
      </c>
      <c r="J1277" s="119">
        <v>35569161.549999997</v>
      </c>
      <c r="K1277" s="121">
        <v>43158</v>
      </c>
      <c r="L1277" s="119">
        <v>2184</v>
      </c>
      <c r="M1277" s="119" t="s">
        <v>1868</v>
      </c>
    </row>
    <row r="1278" spans="1:13">
      <c r="A1278" s="119" t="s">
        <v>2682</v>
      </c>
      <c r="B1278" s="119" t="s">
        <v>395</v>
      </c>
      <c r="C1278" s="119">
        <v>1.3</v>
      </c>
      <c r="D1278" s="119">
        <v>1.3</v>
      </c>
      <c r="E1278" s="119">
        <v>1.2</v>
      </c>
      <c r="F1278" s="119">
        <v>1.2</v>
      </c>
      <c r="G1278" s="119">
        <v>1.2</v>
      </c>
      <c r="H1278" s="119">
        <v>1.25</v>
      </c>
      <c r="I1278" s="119">
        <v>2730124</v>
      </c>
      <c r="J1278" s="119">
        <v>3424386.15</v>
      </c>
      <c r="K1278" s="121">
        <v>43158</v>
      </c>
      <c r="L1278" s="119">
        <v>778</v>
      </c>
      <c r="M1278" s="119" t="s">
        <v>2683</v>
      </c>
    </row>
    <row r="1279" spans="1:13">
      <c r="A1279" s="119" t="s">
        <v>140</v>
      </c>
      <c r="B1279" s="119" t="s">
        <v>395</v>
      </c>
      <c r="C1279" s="119">
        <v>1347.5</v>
      </c>
      <c r="D1279" s="119">
        <v>1357</v>
      </c>
      <c r="E1279" s="119">
        <v>1337</v>
      </c>
      <c r="F1279" s="119">
        <v>1348.45</v>
      </c>
      <c r="G1279" s="119">
        <v>1350.05</v>
      </c>
      <c r="H1279" s="119">
        <v>1348.9</v>
      </c>
      <c r="I1279" s="119">
        <v>530452</v>
      </c>
      <c r="J1279" s="119">
        <v>714361036.60000002</v>
      </c>
      <c r="K1279" s="121">
        <v>43158</v>
      </c>
      <c r="L1279" s="119">
        <v>23736</v>
      </c>
      <c r="M1279" s="119" t="s">
        <v>1869</v>
      </c>
    </row>
    <row r="1280" spans="1:13">
      <c r="A1280" s="119" t="s">
        <v>351</v>
      </c>
      <c r="B1280" s="119" t="s">
        <v>395</v>
      </c>
      <c r="C1280" s="119">
        <v>1029.95</v>
      </c>
      <c r="D1280" s="119">
        <v>1029.95</v>
      </c>
      <c r="E1280" s="119">
        <v>1014.9</v>
      </c>
      <c r="F1280" s="119">
        <v>1017.65</v>
      </c>
      <c r="G1280" s="119">
        <v>1014.9</v>
      </c>
      <c r="H1280" s="119">
        <v>1018.15</v>
      </c>
      <c r="I1280" s="119">
        <v>6918</v>
      </c>
      <c r="J1280" s="119">
        <v>7064867.9500000002</v>
      </c>
      <c r="K1280" s="121">
        <v>43158</v>
      </c>
      <c r="L1280" s="119">
        <v>483</v>
      </c>
      <c r="M1280" s="119" t="s">
        <v>1870</v>
      </c>
    </row>
    <row r="1281" spans="1:13">
      <c r="A1281" s="119" t="s">
        <v>141</v>
      </c>
      <c r="B1281" s="119" t="s">
        <v>395</v>
      </c>
      <c r="C1281" s="119">
        <v>712.3</v>
      </c>
      <c r="D1281" s="119">
        <v>718.8</v>
      </c>
      <c r="E1281" s="119">
        <v>700.95</v>
      </c>
      <c r="F1281" s="119">
        <v>704.3</v>
      </c>
      <c r="G1281" s="119">
        <v>705</v>
      </c>
      <c r="H1281" s="119">
        <v>710.3</v>
      </c>
      <c r="I1281" s="119">
        <v>272818</v>
      </c>
      <c r="J1281" s="119">
        <v>193158663.25</v>
      </c>
      <c r="K1281" s="121">
        <v>43158</v>
      </c>
      <c r="L1281" s="119">
        <v>8980</v>
      </c>
      <c r="M1281" s="119" t="s">
        <v>1871</v>
      </c>
    </row>
    <row r="1282" spans="1:13">
      <c r="A1282" s="119" t="s">
        <v>2556</v>
      </c>
      <c r="B1282" s="119" t="s">
        <v>395</v>
      </c>
      <c r="C1282" s="119">
        <v>127.7</v>
      </c>
      <c r="D1282" s="119">
        <v>127.9</v>
      </c>
      <c r="E1282" s="119">
        <v>124.75</v>
      </c>
      <c r="F1282" s="119">
        <v>125.4</v>
      </c>
      <c r="G1282" s="119">
        <v>124.95</v>
      </c>
      <c r="H1282" s="119">
        <v>126.9</v>
      </c>
      <c r="I1282" s="119">
        <v>83090</v>
      </c>
      <c r="J1282" s="119">
        <v>10500101.75</v>
      </c>
      <c r="K1282" s="121">
        <v>43158</v>
      </c>
      <c r="L1282" s="119">
        <v>2995</v>
      </c>
      <c r="M1282" s="119" t="s">
        <v>2557</v>
      </c>
    </row>
    <row r="1283" spans="1:13">
      <c r="A1283" s="119" t="s">
        <v>1872</v>
      </c>
      <c r="B1283" s="119" t="s">
        <v>395</v>
      </c>
      <c r="C1283" s="119">
        <v>232.45</v>
      </c>
      <c r="D1283" s="119">
        <v>233.75</v>
      </c>
      <c r="E1283" s="119">
        <v>226.6</v>
      </c>
      <c r="F1283" s="119">
        <v>227.7</v>
      </c>
      <c r="G1283" s="119">
        <v>227</v>
      </c>
      <c r="H1283" s="119">
        <v>231.95</v>
      </c>
      <c r="I1283" s="119">
        <v>48198</v>
      </c>
      <c r="J1283" s="119">
        <v>11037988.9</v>
      </c>
      <c r="K1283" s="121">
        <v>43158</v>
      </c>
      <c r="L1283" s="119">
        <v>828</v>
      </c>
      <c r="M1283" s="119" t="s">
        <v>1873</v>
      </c>
    </row>
    <row r="1284" spans="1:13">
      <c r="A1284" s="119" t="s">
        <v>3306</v>
      </c>
      <c r="B1284" s="119" t="s">
        <v>395</v>
      </c>
      <c r="C1284" s="119">
        <v>158</v>
      </c>
      <c r="D1284" s="119">
        <v>164.8</v>
      </c>
      <c r="E1284" s="119">
        <v>156.65</v>
      </c>
      <c r="F1284" s="119">
        <v>157.30000000000001</v>
      </c>
      <c r="G1284" s="119">
        <v>157.44999999999999</v>
      </c>
      <c r="H1284" s="119">
        <v>157.55000000000001</v>
      </c>
      <c r="I1284" s="119">
        <v>271502</v>
      </c>
      <c r="J1284" s="119">
        <v>43785151.950000003</v>
      </c>
      <c r="K1284" s="121">
        <v>43158</v>
      </c>
      <c r="L1284" s="119">
        <v>3492</v>
      </c>
      <c r="M1284" s="119" t="s">
        <v>3307</v>
      </c>
    </row>
    <row r="1285" spans="1:13">
      <c r="A1285" s="119" t="s">
        <v>2573</v>
      </c>
      <c r="B1285" s="119" t="s">
        <v>395</v>
      </c>
      <c r="C1285" s="119">
        <v>31.35</v>
      </c>
      <c r="D1285" s="119">
        <v>32</v>
      </c>
      <c r="E1285" s="119">
        <v>30.4</v>
      </c>
      <c r="F1285" s="119">
        <v>30.95</v>
      </c>
      <c r="G1285" s="119">
        <v>30.9</v>
      </c>
      <c r="H1285" s="119">
        <v>30.9</v>
      </c>
      <c r="I1285" s="119">
        <v>131201</v>
      </c>
      <c r="J1285" s="119">
        <v>4092444.45</v>
      </c>
      <c r="K1285" s="121">
        <v>43158</v>
      </c>
      <c r="L1285" s="119">
        <v>631</v>
      </c>
      <c r="M1285" s="119" t="s">
        <v>2574</v>
      </c>
    </row>
    <row r="1286" spans="1:13">
      <c r="A1286" s="119" t="s">
        <v>2799</v>
      </c>
      <c r="B1286" s="119" t="s">
        <v>395</v>
      </c>
      <c r="C1286" s="119">
        <v>108.95</v>
      </c>
      <c r="D1286" s="119">
        <v>108.95</v>
      </c>
      <c r="E1286" s="119">
        <v>104.65</v>
      </c>
      <c r="F1286" s="119">
        <v>105.5</v>
      </c>
      <c r="G1286" s="119">
        <v>104.65</v>
      </c>
      <c r="H1286" s="119">
        <v>108.55</v>
      </c>
      <c r="I1286" s="119">
        <v>5524</v>
      </c>
      <c r="J1286" s="119">
        <v>584180.69999999995</v>
      </c>
      <c r="K1286" s="121">
        <v>43158</v>
      </c>
      <c r="L1286" s="119">
        <v>97</v>
      </c>
      <c r="M1286" s="119" t="s">
        <v>2800</v>
      </c>
    </row>
    <row r="1287" spans="1:13">
      <c r="A1287" s="119" t="s">
        <v>2175</v>
      </c>
      <c r="B1287" s="119" t="s">
        <v>395</v>
      </c>
      <c r="C1287" s="119">
        <v>376.95</v>
      </c>
      <c r="D1287" s="119">
        <v>386.5</v>
      </c>
      <c r="E1287" s="119">
        <v>369.05</v>
      </c>
      <c r="F1287" s="119">
        <v>375.3</v>
      </c>
      <c r="G1287" s="119">
        <v>379.8</v>
      </c>
      <c r="H1287" s="119">
        <v>384.55</v>
      </c>
      <c r="I1287" s="119">
        <v>46491</v>
      </c>
      <c r="J1287" s="119">
        <v>17386693.399999999</v>
      </c>
      <c r="K1287" s="121">
        <v>43158</v>
      </c>
      <c r="L1287" s="119">
        <v>951</v>
      </c>
      <c r="M1287" s="119" t="s">
        <v>2381</v>
      </c>
    </row>
    <row r="1288" spans="1:13">
      <c r="A1288" s="119" t="s">
        <v>3391</v>
      </c>
      <c r="B1288" s="119" t="s">
        <v>395</v>
      </c>
      <c r="C1288" s="119">
        <v>17.95</v>
      </c>
      <c r="D1288" s="119">
        <v>17.95</v>
      </c>
      <c r="E1288" s="119">
        <v>17.95</v>
      </c>
      <c r="F1288" s="119">
        <v>17.95</v>
      </c>
      <c r="G1288" s="119">
        <v>17.95</v>
      </c>
      <c r="H1288" s="119">
        <v>17.95</v>
      </c>
      <c r="I1288" s="119">
        <v>17</v>
      </c>
      <c r="J1288" s="119">
        <v>305.14999999999998</v>
      </c>
      <c r="K1288" s="121">
        <v>43158</v>
      </c>
      <c r="L1288" s="119">
        <v>1</v>
      </c>
      <c r="M1288" s="119" t="s">
        <v>3392</v>
      </c>
    </row>
    <row r="1289" spans="1:13">
      <c r="A1289" s="119" t="s">
        <v>378</v>
      </c>
      <c r="B1289" s="119" t="s">
        <v>395</v>
      </c>
      <c r="C1289" s="119">
        <v>367.9</v>
      </c>
      <c r="D1289" s="119">
        <v>371</v>
      </c>
      <c r="E1289" s="119">
        <v>357.05</v>
      </c>
      <c r="F1289" s="119">
        <v>359.15</v>
      </c>
      <c r="G1289" s="119">
        <v>358.75</v>
      </c>
      <c r="H1289" s="119">
        <v>364.3</v>
      </c>
      <c r="I1289" s="119">
        <v>1496829</v>
      </c>
      <c r="J1289" s="119">
        <v>541263197.35000002</v>
      </c>
      <c r="K1289" s="121">
        <v>43158</v>
      </c>
      <c r="L1289" s="119">
        <v>30663</v>
      </c>
      <c r="M1289" s="119" t="s">
        <v>2180</v>
      </c>
    </row>
    <row r="1290" spans="1:13">
      <c r="A1290" s="119" t="s">
        <v>1875</v>
      </c>
      <c r="B1290" s="119" t="s">
        <v>395</v>
      </c>
      <c r="C1290" s="119">
        <v>9.1999999999999993</v>
      </c>
      <c r="D1290" s="119">
        <v>9.4</v>
      </c>
      <c r="E1290" s="119">
        <v>9.0500000000000007</v>
      </c>
      <c r="F1290" s="119">
        <v>9.1</v>
      </c>
      <c r="G1290" s="119">
        <v>9.1</v>
      </c>
      <c r="H1290" s="119">
        <v>9.1999999999999993</v>
      </c>
      <c r="I1290" s="119">
        <v>2239810</v>
      </c>
      <c r="J1290" s="119">
        <v>20655380.149999999</v>
      </c>
      <c r="K1290" s="121">
        <v>43158</v>
      </c>
      <c r="L1290" s="119">
        <v>1178</v>
      </c>
      <c r="M1290" s="119" t="s">
        <v>1876</v>
      </c>
    </row>
    <row r="1291" spans="1:13">
      <c r="A1291" s="119" t="s">
        <v>1877</v>
      </c>
      <c r="B1291" s="119" t="s">
        <v>395</v>
      </c>
      <c r="C1291" s="119">
        <v>352</v>
      </c>
      <c r="D1291" s="119">
        <v>357.7</v>
      </c>
      <c r="E1291" s="119">
        <v>338.05</v>
      </c>
      <c r="F1291" s="119">
        <v>341.85</v>
      </c>
      <c r="G1291" s="119">
        <v>341</v>
      </c>
      <c r="H1291" s="119">
        <v>350.85</v>
      </c>
      <c r="I1291" s="119">
        <v>129522</v>
      </c>
      <c r="J1291" s="119">
        <v>44782298.549999997</v>
      </c>
      <c r="K1291" s="121">
        <v>43158</v>
      </c>
      <c r="L1291" s="119">
        <v>3782</v>
      </c>
      <c r="M1291" s="119" t="s">
        <v>1878</v>
      </c>
    </row>
    <row r="1292" spans="1:13">
      <c r="A1292" s="119" t="s">
        <v>1879</v>
      </c>
      <c r="B1292" s="119" t="s">
        <v>395</v>
      </c>
      <c r="C1292" s="119">
        <v>422</v>
      </c>
      <c r="D1292" s="119">
        <v>426.95</v>
      </c>
      <c r="E1292" s="119">
        <v>420.45</v>
      </c>
      <c r="F1292" s="119">
        <v>422.7</v>
      </c>
      <c r="G1292" s="119">
        <v>424</v>
      </c>
      <c r="H1292" s="119">
        <v>424.9</v>
      </c>
      <c r="I1292" s="119">
        <v>46154</v>
      </c>
      <c r="J1292" s="119">
        <v>19533297.399999999</v>
      </c>
      <c r="K1292" s="121">
        <v>43158</v>
      </c>
      <c r="L1292" s="119">
        <v>1690</v>
      </c>
      <c r="M1292" s="119" t="s">
        <v>1880</v>
      </c>
    </row>
    <row r="1293" spans="1:13">
      <c r="A1293" s="119" t="s">
        <v>1881</v>
      </c>
      <c r="B1293" s="119" t="s">
        <v>395</v>
      </c>
      <c r="C1293" s="119">
        <v>26.8</v>
      </c>
      <c r="D1293" s="119">
        <v>26.85</v>
      </c>
      <c r="E1293" s="119">
        <v>25.5</v>
      </c>
      <c r="F1293" s="119">
        <v>25.7</v>
      </c>
      <c r="G1293" s="119">
        <v>25.6</v>
      </c>
      <c r="H1293" s="119">
        <v>26.35</v>
      </c>
      <c r="I1293" s="119">
        <v>287422</v>
      </c>
      <c r="J1293" s="119">
        <v>7468341.7000000002</v>
      </c>
      <c r="K1293" s="121">
        <v>43158</v>
      </c>
      <c r="L1293" s="119">
        <v>1261</v>
      </c>
      <c r="M1293" s="119" t="s">
        <v>1882</v>
      </c>
    </row>
    <row r="1294" spans="1:13">
      <c r="A1294" s="119" t="s">
        <v>1883</v>
      </c>
      <c r="B1294" s="119" t="s">
        <v>395</v>
      </c>
      <c r="C1294" s="119">
        <v>897</v>
      </c>
      <c r="D1294" s="119">
        <v>897.1</v>
      </c>
      <c r="E1294" s="119">
        <v>880</v>
      </c>
      <c r="F1294" s="119">
        <v>888.05</v>
      </c>
      <c r="G1294" s="119">
        <v>888.8</v>
      </c>
      <c r="H1294" s="119">
        <v>895</v>
      </c>
      <c r="I1294" s="119">
        <v>352</v>
      </c>
      <c r="J1294" s="119">
        <v>311979.5</v>
      </c>
      <c r="K1294" s="121">
        <v>43158</v>
      </c>
      <c r="L1294" s="119">
        <v>56</v>
      </c>
      <c r="M1294" s="119" t="s">
        <v>1884</v>
      </c>
    </row>
    <row r="1295" spans="1:13">
      <c r="A1295" s="119" t="s">
        <v>1885</v>
      </c>
      <c r="B1295" s="119" t="s">
        <v>395</v>
      </c>
      <c r="C1295" s="119">
        <v>4831.1499999999996</v>
      </c>
      <c r="D1295" s="119">
        <v>4831.1499999999996</v>
      </c>
      <c r="E1295" s="119">
        <v>4775</v>
      </c>
      <c r="F1295" s="119">
        <v>4799.1499999999996</v>
      </c>
      <c r="G1295" s="119">
        <v>4780</v>
      </c>
      <c r="H1295" s="119">
        <v>4881.95</v>
      </c>
      <c r="I1295" s="119">
        <v>2343</v>
      </c>
      <c r="J1295" s="119">
        <v>11249193.449999999</v>
      </c>
      <c r="K1295" s="121">
        <v>43158</v>
      </c>
      <c r="L1295" s="119">
        <v>441</v>
      </c>
      <c r="M1295" s="119" t="s">
        <v>1886</v>
      </c>
    </row>
    <row r="1296" spans="1:13">
      <c r="A1296" s="119" t="s">
        <v>1887</v>
      </c>
      <c r="B1296" s="119" t="s">
        <v>395</v>
      </c>
      <c r="C1296" s="119">
        <v>3.75</v>
      </c>
      <c r="D1296" s="119">
        <v>3.8</v>
      </c>
      <c r="E1296" s="119">
        <v>3.65</v>
      </c>
      <c r="F1296" s="119">
        <v>3.7</v>
      </c>
      <c r="G1296" s="119">
        <v>3.7</v>
      </c>
      <c r="H1296" s="119">
        <v>3.7</v>
      </c>
      <c r="I1296" s="119">
        <v>613598</v>
      </c>
      <c r="J1296" s="119">
        <v>2272234.65</v>
      </c>
      <c r="K1296" s="121">
        <v>43158</v>
      </c>
      <c r="L1296" s="119">
        <v>795</v>
      </c>
      <c r="M1296" s="119" t="s">
        <v>1888</v>
      </c>
    </row>
    <row r="1297" spans="1:13">
      <c r="A1297" s="119" t="s">
        <v>3419</v>
      </c>
      <c r="B1297" s="119" t="s">
        <v>395</v>
      </c>
      <c r="C1297" s="119">
        <v>1725</v>
      </c>
      <c r="D1297" s="119">
        <v>1778.25</v>
      </c>
      <c r="E1297" s="119">
        <v>1725</v>
      </c>
      <c r="F1297" s="119">
        <v>1752.5</v>
      </c>
      <c r="G1297" s="119">
        <v>1750</v>
      </c>
      <c r="H1297" s="119">
        <v>1722.25</v>
      </c>
      <c r="I1297" s="119">
        <v>324268</v>
      </c>
      <c r="J1297" s="119">
        <v>567538871.25</v>
      </c>
      <c r="K1297" s="121">
        <v>43158</v>
      </c>
      <c r="L1297" s="119">
        <v>5515</v>
      </c>
      <c r="M1297" s="119" t="s">
        <v>3420</v>
      </c>
    </row>
    <row r="1298" spans="1:13">
      <c r="A1298" s="119" t="s">
        <v>2801</v>
      </c>
      <c r="B1298" s="119" t="s">
        <v>395</v>
      </c>
      <c r="C1298" s="119">
        <v>578.25</v>
      </c>
      <c r="D1298" s="119">
        <v>588</v>
      </c>
      <c r="E1298" s="119">
        <v>570</v>
      </c>
      <c r="F1298" s="119">
        <v>573.29999999999995</v>
      </c>
      <c r="G1298" s="119">
        <v>570.5</v>
      </c>
      <c r="H1298" s="119">
        <v>574.75</v>
      </c>
      <c r="I1298" s="119">
        <v>2317</v>
      </c>
      <c r="J1298" s="119">
        <v>1337937</v>
      </c>
      <c r="K1298" s="121">
        <v>43158</v>
      </c>
      <c r="L1298" s="119">
        <v>288</v>
      </c>
      <c r="M1298" s="119" t="s">
        <v>2802</v>
      </c>
    </row>
    <row r="1299" spans="1:13">
      <c r="A1299" s="119" t="s">
        <v>1889</v>
      </c>
      <c r="B1299" s="119" t="s">
        <v>395</v>
      </c>
      <c r="C1299" s="119">
        <v>562.9</v>
      </c>
      <c r="D1299" s="119">
        <v>565.65</v>
      </c>
      <c r="E1299" s="119">
        <v>555.04999999999995</v>
      </c>
      <c r="F1299" s="119">
        <v>557.04999999999995</v>
      </c>
      <c r="G1299" s="119">
        <v>556.5</v>
      </c>
      <c r="H1299" s="119">
        <v>562.35</v>
      </c>
      <c r="I1299" s="119">
        <v>112467</v>
      </c>
      <c r="J1299" s="119">
        <v>62724875.600000001</v>
      </c>
      <c r="K1299" s="121">
        <v>43158</v>
      </c>
      <c r="L1299" s="119">
        <v>5233</v>
      </c>
      <c r="M1299" s="119" t="s">
        <v>1890</v>
      </c>
    </row>
    <row r="1300" spans="1:13">
      <c r="A1300" s="119" t="s">
        <v>1891</v>
      </c>
      <c r="B1300" s="119" t="s">
        <v>395</v>
      </c>
      <c r="C1300" s="119">
        <v>96.7</v>
      </c>
      <c r="D1300" s="119">
        <v>97.9</v>
      </c>
      <c r="E1300" s="119">
        <v>94</v>
      </c>
      <c r="F1300" s="119">
        <v>96.25</v>
      </c>
      <c r="G1300" s="119">
        <v>95.75</v>
      </c>
      <c r="H1300" s="119">
        <v>96.35</v>
      </c>
      <c r="I1300" s="119">
        <v>1313422</v>
      </c>
      <c r="J1300" s="119">
        <v>125876873.90000001</v>
      </c>
      <c r="K1300" s="121">
        <v>43158</v>
      </c>
      <c r="L1300" s="119">
        <v>8514</v>
      </c>
      <c r="M1300" s="119" t="s">
        <v>1892</v>
      </c>
    </row>
    <row r="1301" spans="1:13">
      <c r="A1301" s="119" t="s">
        <v>1893</v>
      </c>
      <c r="B1301" s="119" t="s">
        <v>395</v>
      </c>
      <c r="C1301" s="119">
        <v>12.15</v>
      </c>
      <c r="D1301" s="119">
        <v>12.15</v>
      </c>
      <c r="E1301" s="119">
        <v>11.8</v>
      </c>
      <c r="F1301" s="119">
        <v>11.85</v>
      </c>
      <c r="G1301" s="119">
        <v>11.8</v>
      </c>
      <c r="H1301" s="119">
        <v>11.9</v>
      </c>
      <c r="I1301" s="119">
        <v>527821</v>
      </c>
      <c r="J1301" s="119">
        <v>6290765.4000000004</v>
      </c>
      <c r="K1301" s="121">
        <v>43158</v>
      </c>
      <c r="L1301" s="119">
        <v>835</v>
      </c>
      <c r="M1301" s="119" t="s">
        <v>2341</v>
      </c>
    </row>
    <row r="1302" spans="1:13">
      <c r="A1302" s="119" t="s">
        <v>142</v>
      </c>
      <c r="B1302" s="119" t="s">
        <v>395</v>
      </c>
      <c r="C1302" s="119">
        <v>555.95000000000005</v>
      </c>
      <c r="D1302" s="119">
        <v>563.45000000000005</v>
      </c>
      <c r="E1302" s="119">
        <v>542.04999999999995</v>
      </c>
      <c r="F1302" s="119">
        <v>544.79999999999995</v>
      </c>
      <c r="G1302" s="119">
        <v>543.1</v>
      </c>
      <c r="H1302" s="119">
        <v>555.95000000000005</v>
      </c>
      <c r="I1302" s="119">
        <v>6920945</v>
      </c>
      <c r="J1302" s="119">
        <v>3814583236.25</v>
      </c>
      <c r="K1302" s="121">
        <v>43158</v>
      </c>
      <c r="L1302" s="119">
        <v>101570</v>
      </c>
      <c r="M1302" s="119" t="s">
        <v>1894</v>
      </c>
    </row>
    <row r="1303" spans="1:13">
      <c r="A1303" s="119" t="s">
        <v>1895</v>
      </c>
      <c r="B1303" s="119" t="s">
        <v>395</v>
      </c>
      <c r="C1303" s="119">
        <v>416.7</v>
      </c>
      <c r="D1303" s="119">
        <v>416.7</v>
      </c>
      <c r="E1303" s="119">
        <v>402</v>
      </c>
      <c r="F1303" s="119">
        <v>403.95</v>
      </c>
      <c r="G1303" s="119">
        <v>404.8</v>
      </c>
      <c r="H1303" s="119">
        <v>411.5</v>
      </c>
      <c r="I1303" s="119">
        <v>120139</v>
      </c>
      <c r="J1303" s="119">
        <v>48800131.549999997</v>
      </c>
      <c r="K1303" s="121">
        <v>43158</v>
      </c>
      <c r="L1303" s="119">
        <v>5269</v>
      </c>
      <c r="M1303" s="119" t="s">
        <v>2577</v>
      </c>
    </row>
    <row r="1304" spans="1:13">
      <c r="A1304" s="119" t="s">
        <v>143</v>
      </c>
      <c r="B1304" s="119" t="s">
        <v>395</v>
      </c>
      <c r="C1304" s="119">
        <v>950</v>
      </c>
      <c r="D1304" s="119">
        <v>955.9</v>
      </c>
      <c r="E1304" s="119">
        <v>929.6</v>
      </c>
      <c r="F1304" s="119">
        <v>950.5</v>
      </c>
      <c r="G1304" s="119">
        <v>955</v>
      </c>
      <c r="H1304" s="119">
        <v>948.1</v>
      </c>
      <c r="I1304" s="119">
        <v>935091</v>
      </c>
      <c r="J1304" s="119">
        <v>883465258.79999995</v>
      </c>
      <c r="K1304" s="121">
        <v>43158</v>
      </c>
      <c r="L1304" s="119">
        <v>14803</v>
      </c>
      <c r="M1304" s="119" t="s">
        <v>1896</v>
      </c>
    </row>
    <row r="1305" spans="1:13">
      <c r="A1305" s="119" t="s">
        <v>1897</v>
      </c>
      <c r="B1305" s="119" t="s">
        <v>395</v>
      </c>
      <c r="C1305" s="119">
        <v>158.75</v>
      </c>
      <c r="D1305" s="119">
        <v>161.75</v>
      </c>
      <c r="E1305" s="119">
        <v>157.44999999999999</v>
      </c>
      <c r="F1305" s="119">
        <v>158.1</v>
      </c>
      <c r="G1305" s="119">
        <v>158.1</v>
      </c>
      <c r="H1305" s="119">
        <v>157.1</v>
      </c>
      <c r="I1305" s="119">
        <v>10030</v>
      </c>
      <c r="J1305" s="119">
        <v>1592457.1</v>
      </c>
      <c r="K1305" s="121">
        <v>43158</v>
      </c>
      <c r="L1305" s="119">
        <v>168</v>
      </c>
      <c r="M1305" s="119" t="s">
        <v>1898</v>
      </c>
    </row>
    <row r="1306" spans="1:13">
      <c r="A1306" s="119" t="s">
        <v>3308</v>
      </c>
      <c r="B1306" s="119" t="s">
        <v>395</v>
      </c>
      <c r="C1306" s="119">
        <v>15.1</v>
      </c>
      <c r="D1306" s="119">
        <v>15.1</v>
      </c>
      <c r="E1306" s="119">
        <v>14.5</v>
      </c>
      <c r="F1306" s="119">
        <v>14.75</v>
      </c>
      <c r="G1306" s="119">
        <v>14.75</v>
      </c>
      <c r="H1306" s="119">
        <v>15</v>
      </c>
      <c r="I1306" s="119">
        <v>21199</v>
      </c>
      <c r="J1306" s="119">
        <v>313263.65000000002</v>
      </c>
      <c r="K1306" s="121">
        <v>43158</v>
      </c>
      <c r="L1306" s="119">
        <v>62</v>
      </c>
      <c r="M1306" s="119" t="s">
        <v>3309</v>
      </c>
    </row>
    <row r="1307" spans="1:13">
      <c r="A1307" s="119" t="s">
        <v>1899</v>
      </c>
      <c r="B1307" s="119" t="s">
        <v>395</v>
      </c>
      <c r="C1307" s="119">
        <v>362.7</v>
      </c>
      <c r="D1307" s="119">
        <v>362.7</v>
      </c>
      <c r="E1307" s="119">
        <v>355</v>
      </c>
      <c r="F1307" s="119">
        <v>359.65</v>
      </c>
      <c r="G1307" s="119">
        <v>360.65</v>
      </c>
      <c r="H1307" s="119">
        <v>357</v>
      </c>
      <c r="I1307" s="119">
        <v>27043</v>
      </c>
      <c r="J1307" s="119">
        <v>9685918.8000000007</v>
      </c>
      <c r="K1307" s="121">
        <v>43158</v>
      </c>
      <c r="L1307" s="119">
        <v>754</v>
      </c>
      <c r="M1307" s="119" t="s">
        <v>1900</v>
      </c>
    </row>
    <row r="1308" spans="1:13">
      <c r="A1308" s="119" t="s">
        <v>1901</v>
      </c>
      <c r="B1308" s="119" t="s">
        <v>395</v>
      </c>
      <c r="C1308" s="119">
        <v>278.8</v>
      </c>
      <c r="D1308" s="119">
        <v>278.8</v>
      </c>
      <c r="E1308" s="119">
        <v>268</v>
      </c>
      <c r="F1308" s="119">
        <v>270.5</v>
      </c>
      <c r="G1308" s="119">
        <v>270.89999999999998</v>
      </c>
      <c r="H1308" s="119">
        <v>273.8</v>
      </c>
      <c r="I1308" s="119">
        <v>43533</v>
      </c>
      <c r="J1308" s="119">
        <v>11835278.1</v>
      </c>
      <c r="K1308" s="121">
        <v>43158</v>
      </c>
      <c r="L1308" s="119">
        <v>1590</v>
      </c>
      <c r="M1308" s="119" t="s">
        <v>1902</v>
      </c>
    </row>
    <row r="1309" spans="1:13">
      <c r="A1309" s="119" t="s">
        <v>1903</v>
      </c>
      <c r="B1309" s="119" t="s">
        <v>395</v>
      </c>
      <c r="C1309" s="119">
        <v>1186.75</v>
      </c>
      <c r="D1309" s="119">
        <v>1198.95</v>
      </c>
      <c r="E1309" s="119">
        <v>1175</v>
      </c>
      <c r="F1309" s="119">
        <v>1188.5</v>
      </c>
      <c r="G1309" s="119">
        <v>1181.0999999999999</v>
      </c>
      <c r="H1309" s="119">
        <v>1179.7</v>
      </c>
      <c r="I1309" s="119">
        <v>74549</v>
      </c>
      <c r="J1309" s="119">
        <v>88548412.049999997</v>
      </c>
      <c r="K1309" s="121">
        <v>43158</v>
      </c>
      <c r="L1309" s="119">
        <v>3158</v>
      </c>
      <c r="M1309" s="119" t="s">
        <v>1904</v>
      </c>
    </row>
    <row r="1310" spans="1:13">
      <c r="A1310" s="119" t="s">
        <v>2803</v>
      </c>
      <c r="B1310" s="119" t="s">
        <v>395</v>
      </c>
      <c r="C1310" s="119">
        <v>84.1</v>
      </c>
      <c r="D1310" s="119">
        <v>84.1</v>
      </c>
      <c r="E1310" s="119">
        <v>68.05</v>
      </c>
      <c r="F1310" s="119">
        <v>68.349999999999994</v>
      </c>
      <c r="G1310" s="119">
        <v>68.05</v>
      </c>
      <c r="H1310" s="119">
        <v>85.05</v>
      </c>
      <c r="I1310" s="119">
        <v>1685780</v>
      </c>
      <c r="J1310" s="119">
        <v>122612614.34999999</v>
      </c>
      <c r="K1310" s="121">
        <v>43158</v>
      </c>
      <c r="L1310" s="119">
        <v>12796</v>
      </c>
      <c r="M1310" s="119" t="s">
        <v>2804</v>
      </c>
    </row>
    <row r="1311" spans="1:13">
      <c r="A1311" s="119" t="s">
        <v>2411</v>
      </c>
      <c r="B1311" s="119" t="s">
        <v>395</v>
      </c>
      <c r="C1311" s="119">
        <v>1.9</v>
      </c>
      <c r="D1311" s="119">
        <v>1.95</v>
      </c>
      <c r="E1311" s="119">
        <v>1.8</v>
      </c>
      <c r="F1311" s="119">
        <v>1.9</v>
      </c>
      <c r="G1311" s="119">
        <v>1.9</v>
      </c>
      <c r="H1311" s="119">
        <v>1.95</v>
      </c>
      <c r="I1311" s="119">
        <v>358449</v>
      </c>
      <c r="J1311" s="119">
        <v>671672.8</v>
      </c>
      <c r="K1311" s="121">
        <v>43158</v>
      </c>
      <c r="L1311" s="119">
        <v>333</v>
      </c>
      <c r="M1311" s="119" t="s">
        <v>2412</v>
      </c>
    </row>
    <row r="1312" spans="1:13">
      <c r="A1312" s="119" t="s">
        <v>2526</v>
      </c>
      <c r="B1312" s="119" t="s">
        <v>395</v>
      </c>
      <c r="C1312" s="119">
        <v>3.35</v>
      </c>
      <c r="D1312" s="119">
        <v>3.35</v>
      </c>
      <c r="E1312" s="119">
        <v>3.1</v>
      </c>
      <c r="F1312" s="119">
        <v>3.25</v>
      </c>
      <c r="G1312" s="119">
        <v>3.15</v>
      </c>
      <c r="H1312" s="119">
        <v>3.25</v>
      </c>
      <c r="I1312" s="119">
        <v>10738</v>
      </c>
      <c r="J1312" s="119">
        <v>34945.75</v>
      </c>
      <c r="K1312" s="121">
        <v>43158</v>
      </c>
      <c r="L1312" s="119">
        <v>23</v>
      </c>
      <c r="M1312" s="119" t="s">
        <v>2527</v>
      </c>
    </row>
    <row r="1313" spans="1:13">
      <c r="A1313" s="119" t="s">
        <v>3310</v>
      </c>
      <c r="B1313" s="119" t="s">
        <v>395</v>
      </c>
      <c r="C1313" s="119">
        <v>14.9</v>
      </c>
      <c r="D1313" s="119">
        <v>15.6</v>
      </c>
      <c r="E1313" s="119">
        <v>14.85</v>
      </c>
      <c r="F1313" s="119">
        <v>15.15</v>
      </c>
      <c r="G1313" s="119">
        <v>15.15</v>
      </c>
      <c r="H1313" s="119">
        <v>15.1</v>
      </c>
      <c r="I1313" s="119">
        <v>17948</v>
      </c>
      <c r="J1313" s="119">
        <v>270536.7</v>
      </c>
      <c r="K1313" s="121">
        <v>43158</v>
      </c>
      <c r="L1313" s="119">
        <v>61</v>
      </c>
      <c r="M1313" s="119" t="s">
        <v>3311</v>
      </c>
    </row>
    <row r="1314" spans="1:13">
      <c r="A1314" s="119" t="s">
        <v>3312</v>
      </c>
      <c r="B1314" s="119" t="s">
        <v>395</v>
      </c>
      <c r="C1314" s="119">
        <v>5.3</v>
      </c>
      <c r="D1314" s="119">
        <v>5.45</v>
      </c>
      <c r="E1314" s="119">
        <v>5.25</v>
      </c>
      <c r="F1314" s="119">
        <v>5.4</v>
      </c>
      <c r="G1314" s="119">
        <v>5.35</v>
      </c>
      <c r="H1314" s="119">
        <v>5.35</v>
      </c>
      <c r="I1314" s="119">
        <v>18713</v>
      </c>
      <c r="J1314" s="119">
        <v>100393.4</v>
      </c>
      <c r="K1314" s="121">
        <v>43158</v>
      </c>
      <c r="L1314" s="119">
        <v>40</v>
      </c>
      <c r="M1314" s="119" t="s">
        <v>3313</v>
      </c>
    </row>
    <row r="1315" spans="1:13">
      <c r="A1315" s="119" t="s">
        <v>1905</v>
      </c>
      <c r="B1315" s="119" t="s">
        <v>395</v>
      </c>
      <c r="C1315" s="119">
        <v>81.25</v>
      </c>
      <c r="D1315" s="119">
        <v>81.25</v>
      </c>
      <c r="E1315" s="119">
        <v>79</v>
      </c>
      <c r="F1315" s="119">
        <v>79.150000000000006</v>
      </c>
      <c r="G1315" s="119">
        <v>79</v>
      </c>
      <c r="H1315" s="119">
        <v>79.45</v>
      </c>
      <c r="I1315" s="119">
        <v>8565</v>
      </c>
      <c r="J1315" s="119">
        <v>682485.55</v>
      </c>
      <c r="K1315" s="121">
        <v>43158</v>
      </c>
      <c r="L1315" s="119">
        <v>119</v>
      </c>
      <c r="M1315" s="119" t="s">
        <v>1906</v>
      </c>
    </row>
    <row r="1316" spans="1:13">
      <c r="A1316" s="119" t="s">
        <v>1907</v>
      </c>
      <c r="B1316" s="119" t="s">
        <v>395</v>
      </c>
      <c r="C1316" s="119">
        <v>451</v>
      </c>
      <c r="D1316" s="119">
        <v>452</v>
      </c>
      <c r="E1316" s="119">
        <v>437</v>
      </c>
      <c r="F1316" s="119">
        <v>446.5</v>
      </c>
      <c r="G1316" s="119">
        <v>445</v>
      </c>
      <c r="H1316" s="119">
        <v>450.85</v>
      </c>
      <c r="I1316" s="119">
        <v>179155</v>
      </c>
      <c r="J1316" s="119">
        <v>79478874.349999994</v>
      </c>
      <c r="K1316" s="121">
        <v>43158</v>
      </c>
      <c r="L1316" s="119">
        <v>4032</v>
      </c>
      <c r="M1316" s="119" t="s">
        <v>1908</v>
      </c>
    </row>
    <row r="1317" spans="1:13">
      <c r="A1317" s="119" t="s">
        <v>1909</v>
      </c>
      <c r="B1317" s="119" t="s">
        <v>395</v>
      </c>
      <c r="C1317" s="119">
        <v>82.2</v>
      </c>
      <c r="D1317" s="119">
        <v>82.2</v>
      </c>
      <c r="E1317" s="119">
        <v>80.25</v>
      </c>
      <c r="F1317" s="119">
        <v>81.2</v>
      </c>
      <c r="G1317" s="119">
        <v>81.5</v>
      </c>
      <c r="H1317" s="119">
        <v>80.55</v>
      </c>
      <c r="I1317" s="119">
        <v>27549</v>
      </c>
      <c r="J1317" s="119">
        <v>2239904.0499999998</v>
      </c>
      <c r="K1317" s="121">
        <v>43158</v>
      </c>
      <c r="L1317" s="119">
        <v>372</v>
      </c>
      <c r="M1317" s="119" t="s">
        <v>2726</v>
      </c>
    </row>
    <row r="1318" spans="1:13">
      <c r="A1318" s="119" t="s">
        <v>382</v>
      </c>
      <c r="B1318" s="119" t="s">
        <v>395</v>
      </c>
      <c r="C1318" s="119">
        <v>192.8</v>
      </c>
      <c r="D1318" s="119">
        <v>193.6</v>
      </c>
      <c r="E1318" s="119">
        <v>189</v>
      </c>
      <c r="F1318" s="119">
        <v>189.7</v>
      </c>
      <c r="G1318" s="119">
        <v>189.8</v>
      </c>
      <c r="H1318" s="119">
        <v>191.7</v>
      </c>
      <c r="I1318" s="119">
        <v>140240</v>
      </c>
      <c r="J1318" s="119">
        <v>26723034.75</v>
      </c>
      <c r="K1318" s="121">
        <v>43158</v>
      </c>
      <c r="L1318" s="119">
        <v>1864</v>
      </c>
      <c r="M1318" s="119" t="s">
        <v>1910</v>
      </c>
    </row>
    <row r="1319" spans="1:13">
      <c r="A1319" s="119" t="s">
        <v>1911</v>
      </c>
      <c r="B1319" s="119" t="s">
        <v>395</v>
      </c>
      <c r="C1319" s="119">
        <v>13.1</v>
      </c>
      <c r="D1319" s="119">
        <v>13.1</v>
      </c>
      <c r="E1319" s="119">
        <v>12.8</v>
      </c>
      <c r="F1319" s="119">
        <v>12.95</v>
      </c>
      <c r="G1319" s="119">
        <v>12.95</v>
      </c>
      <c r="H1319" s="119">
        <v>13</v>
      </c>
      <c r="I1319" s="119">
        <v>21676531</v>
      </c>
      <c r="J1319" s="119">
        <v>280519508.64999998</v>
      </c>
      <c r="K1319" s="121">
        <v>43158</v>
      </c>
      <c r="L1319" s="119">
        <v>8492</v>
      </c>
      <c r="M1319" s="119" t="s">
        <v>1912</v>
      </c>
    </row>
    <row r="1320" spans="1:13">
      <c r="A1320" s="119" t="s">
        <v>1913</v>
      </c>
      <c r="B1320" s="119" t="s">
        <v>395</v>
      </c>
      <c r="C1320" s="119">
        <v>188</v>
      </c>
      <c r="D1320" s="119">
        <v>189.9</v>
      </c>
      <c r="E1320" s="119">
        <v>187.1</v>
      </c>
      <c r="F1320" s="119">
        <v>187.55</v>
      </c>
      <c r="G1320" s="119">
        <v>187.95</v>
      </c>
      <c r="H1320" s="119">
        <v>187.75</v>
      </c>
      <c r="I1320" s="119">
        <v>347374</v>
      </c>
      <c r="J1320" s="119">
        <v>65455126.600000001</v>
      </c>
      <c r="K1320" s="121">
        <v>43158</v>
      </c>
      <c r="L1320" s="119">
        <v>3501</v>
      </c>
      <c r="M1320" s="119" t="s">
        <v>1914</v>
      </c>
    </row>
    <row r="1321" spans="1:13">
      <c r="A1321" s="119" t="s">
        <v>1915</v>
      </c>
      <c r="B1321" s="119" t="s">
        <v>395</v>
      </c>
      <c r="C1321" s="119">
        <v>1940</v>
      </c>
      <c r="D1321" s="119">
        <v>1950</v>
      </c>
      <c r="E1321" s="119">
        <v>1929.95</v>
      </c>
      <c r="F1321" s="119">
        <v>1933.1</v>
      </c>
      <c r="G1321" s="119">
        <v>1936</v>
      </c>
      <c r="H1321" s="119">
        <v>1938.45</v>
      </c>
      <c r="I1321" s="119">
        <v>3361</v>
      </c>
      <c r="J1321" s="119">
        <v>6498238.5499999998</v>
      </c>
      <c r="K1321" s="121">
        <v>43158</v>
      </c>
      <c r="L1321" s="119">
        <v>282</v>
      </c>
      <c r="M1321" s="119" t="s">
        <v>1916</v>
      </c>
    </row>
    <row r="1322" spans="1:13">
      <c r="A1322" s="119" t="s">
        <v>1917</v>
      </c>
      <c r="B1322" s="119" t="s">
        <v>395</v>
      </c>
      <c r="C1322" s="119">
        <v>430</v>
      </c>
      <c r="D1322" s="119">
        <v>433.5</v>
      </c>
      <c r="E1322" s="119">
        <v>425</v>
      </c>
      <c r="F1322" s="119">
        <v>426.1</v>
      </c>
      <c r="G1322" s="119">
        <v>429.85</v>
      </c>
      <c r="H1322" s="119">
        <v>429.8</v>
      </c>
      <c r="I1322" s="119">
        <v>3233</v>
      </c>
      <c r="J1322" s="119">
        <v>1387018.4</v>
      </c>
      <c r="K1322" s="121">
        <v>43158</v>
      </c>
      <c r="L1322" s="119">
        <v>145</v>
      </c>
      <c r="M1322" s="119" t="s">
        <v>1918</v>
      </c>
    </row>
    <row r="1323" spans="1:13">
      <c r="A1323" s="119" t="s">
        <v>1919</v>
      </c>
      <c r="B1323" s="119" t="s">
        <v>395</v>
      </c>
      <c r="C1323" s="119">
        <v>1691.8</v>
      </c>
      <c r="D1323" s="119">
        <v>1819.6</v>
      </c>
      <c r="E1323" s="119">
        <v>1691.8</v>
      </c>
      <c r="F1323" s="119">
        <v>1784.05</v>
      </c>
      <c r="G1323" s="119">
        <v>1813.2</v>
      </c>
      <c r="H1323" s="119">
        <v>1690.9</v>
      </c>
      <c r="I1323" s="119">
        <v>193031</v>
      </c>
      <c r="J1323" s="119">
        <v>338960611.44999999</v>
      </c>
      <c r="K1323" s="121">
        <v>43158</v>
      </c>
      <c r="L1323" s="119">
        <v>15715</v>
      </c>
      <c r="M1323" s="119" t="s">
        <v>1920</v>
      </c>
    </row>
    <row r="1324" spans="1:13">
      <c r="A1324" s="119" t="s">
        <v>1921</v>
      </c>
      <c r="B1324" s="119" t="s">
        <v>395</v>
      </c>
      <c r="C1324" s="119">
        <v>5.6</v>
      </c>
      <c r="D1324" s="119">
        <v>5.65</v>
      </c>
      <c r="E1324" s="119">
        <v>5.45</v>
      </c>
      <c r="F1324" s="119">
        <v>5.55</v>
      </c>
      <c r="G1324" s="119">
        <v>5.55</v>
      </c>
      <c r="H1324" s="119">
        <v>5.6</v>
      </c>
      <c r="I1324" s="119">
        <v>60895</v>
      </c>
      <c r="J1324" s="119">
        <v>335491.5</v>
      </c>
      <c r="K1324" s="121">
        <v>43158</v>
      </c>
      <c r="L1324" s="119">
        <v>112</v>
      </c>
      <c r="M1324" s="119" t="s">
        <v>1922</v>
      </c>
    </row>
    <row r="1325" spans="1:13">
      <c r="A1325" s="119" t="s">
        <v>144</v>
      </c>
      <c r="B1325" s="119" t="s">
        <v>395</v>
      </c>
      <c r="C1325" s="119">
        <v>60.2</v>
      </c>
      <c r="D1325" s="119">
        <v>60.45</v>
      </c>
      <c r="E1325" s="119">
        <v>58.1</v>
      </c>
      <c r="F1325" s="119">
        <v>58.65</v>
      </c>
      <c r="G1325" s="119">
        <v>58.6</v>
      </c>
      <c r="H1325" s="119">
        <v>60.55</v>
      </c>
      <c r="I1325" s="119">
        <v>4127066</v>
      </c>
      <c r="J1325" s="119">
        <v>243801670.05000001</v>
      </c>
      <c r="K1325" s="121">
        <v>43158</v>
      </c>
      <c r="L1325" s="119">
        <v>8717</v>
      </c>
      <c r="M1325" s="119" t="s">
        <v>1923</v>
      </c>
    </row>
    <row r="1326" spans="1:13">
      <c r="A1326" s="119" t="s">
        <v>1924</v>
      </c>
      <c r="B1326" s="119" t="s">
        <v>395</v>
      </c>
      <c r="C1326" s="119">
        <v>584</v>
      </c>
      <c r="D1326" s="119">
        <v>585</v>
      </c>
      <c r="E1326" s="119">
        <v>571.35</v>
      </c>
      <c r="F1326" s="119">
        <v>572.75</v>
      </c>
      <c r="G1326" s="119">
        <v>572</v>
      </c>
      <c r="H1326" s="119">
        <v>578</v>
      </c>
      <c r="I1326" s="119">
        <v>33350</v>
      </c>
      <c r="J1326" s="119">
        <v>19174123.149999999</v>
      </c>
      <c r="K1326" s="121">
        <v>43158</v>
      </c>
      <c r="L1326" s="119">
        <v>1874</v>
      </c>
      <c r="M1326" s="119" t="s">
        <v>1925</v>
      </c>
    </row>
    <row r="1327" spans="1:13">
      <c r="A1327" s="119" t="s">
        <v>2401</v>
      </c>
      <c r="B1327" s="119" t="s">
        <v>395</v>
      </c>
      <c r="C1327" s="119">
        <v>103.85</v>
      </c>
      <c r="D1327" s="119">
        <v>103.95</v>
      </c>
      <c r="E1327" s="119">
        <v>100.1</v>
      </c>
      <c r="F1327" s="119">
        <v>103.8</v>
      </c>
      <c r="G1327" s="119">
        <v>103.95</v>
      </c>
      <c r="H1327" s="119">
        <v>103.45</v>
      </c>
      <c r="I1327" s="119">
        <v>1919</v>
      </c>
      <c r="J1327" s="119">
        <v>196801.8</v>
      </c>
      <c r="K1327" s="121">
        <v>43158</v>
      </c>
      <c r="L1327" s="119">
        <v>33</v>
      </c>
      <c r="M1327" s="119" t="s">
        <v>2402</v>
      </c>
    </row>
    <row r="1328" spans="1:13">
      <c r="A1328" s="119" t="s">
        <v>1926</v>
      </c>
      <c r="B1328" s="119" t="s">
        <v>395</v>
      </c>
      <c r="C1328" s="119">
        <v>169.3</v>
      </c>
      <c r="D1328" s="119">
        <v>169.3</v>
      </c>
      <c r="E1328" s="119">
        <v>165</v>
      </c>
      <c r="F1328" s="119">
        <v>165.65</v>
      </c>
      <c r="G1328" s="119">
        <v>166</v>
      </c>
      <c r="H1328" s="119">
        <v>167.2</v>
      </c>
      <c r="I1328" s="119">
        <v>32842</v>
      </c>
      <c r="J1328" s="119">
        <v>5453845.4500000002</v>
      </c>
      <c r="K1328" s="121">
        <v>43158</v>
      </c>
      <c r="L1328" s="119">
        <v>584</v>
      </c>
      <c r="M1328" s="119" t="s">
        <v>1927</v>
      </c>
    </row>
    <row r="1329" spans="1:13">
      <c r="A1329" s="119" t="s">
        <v>1928</v>
      </c>
      <c r="B1329" s="119" t="s">
        <v>395</v>
      </c>
      <c r="C1329" s="119">
        <v>171.4</v>
      </c>
      <c r="D1329" s="119">
        <v>174.9</v>
      </c>
      <c r="E1329" s="119">
        <v>170.45</v>
      </c>
      <c r="F1329" s="119">
        <v>171.2</v>
      </c>
      <c r="G1329" s="119">
        <v>170.8</v>
      </c>
      <c r="H1329" s="119">
        <v>170.95</v>
      </c>
      <c r="I1329" s="119">
        <v>284817</v>
      </c>
      <c r="J1329" s="119">
        <v>49104620.299999997</v>
      </c>
      <c r="K1329" s="121">
        <v>43158</v>
      </c>
      <c r="L1329" s="119">
        <v>5693</v>
      </c>
      <c r="M1329" s="119" t="s">
        <v>1929</v>
      </c>
    </row>
    <row r="1330" spans="1:13">
      <c r="A1330" s="119" t="s">
        <v>1930</v>
      </c>
      <c r="B1330" s="119" t="s">
        <v>395</v>
      </c>
      <c r="C1330" s="119">
        <v>295.89999999999998</v>
      </c>
      <c r="D1330" s="119">
        <v>296.64999999999998</v>
      </c>
      <c r="E1330" s="119">
        <v>288.25</v>
      </c>
      <c r="F1330" s="119">
        <v>292.60000000000002</v>
      </c>
      <c r="G1330" s="119">
        <v>292.3</v>
      </c>
      <c r="H1330" s="119">
        <v>293.05</v>
      </c>
      <c r="I1330" s="119">
        <v>10663</v>
      </c>
      <c r="J1330" s="119">
        <v>3109116.6</v>
      </c>
      <c r="K1330" s="121">
        <v>43158</v>
      </c>
      <c r="L1330" s="119">
        <v>371</v>
      </c>
      <c r="M1330" s="119" t="s">
        <v>1931</v>
      </c>
    </row>
    <row r="1331" spans="1:13">
      <c r="A1331" s="119" t="s">
        <v>1932</v>
      </c>
      <c r="B1331" s="119" t="s">
        <v>395</v>
      </c>
      <c r="C1331" s="119">
        <v>312.89999999999998</v>
      </c>
      <c r="D1331" s="119">
        <v>312.89999999999998</v>
      </c>
      <c r="E1331" s="119">
        <v>303.10000000000002</v>
      </c>
      <c r="F1331" s="119">
        <v>304.89999999999998</v>
      </c>
      <c r="G1331" s="119">
        <v>303.89999999999998</v>
      </c>
      <c r="H1331" s="119">
        <v>309.75</v>
      </c>
      <c r="I1331" s="119">
        <v>29538</v>
      </c>
      <c r="J1331" s="119">
        <v>9053985.6999999993</v>
      </c>
      <c r="K1331" s="121">
        <v>43158</v>
      </c>
      <c r="L1331" s="119">
        <v>980</v>
      </c>
      <c r="M1331" s="119" t="s">
        <v>1933</v>
      </c>
    </row>
    <row r="1332" spans="1:13">
      <c r="A1332" s="119" t="s">
        <v>1934</v>
      </c>
      <c r="B1332" s="119" t="s">
        <v>395</v>
      </c>
      <c r="C1332" s="119">
        <v>32.6</v>
      </c>
      <c r="D1332" s="119">
        <v>32.6</v>
      </c>
      <c r="E1332" s="119">
        <v>31.55</v>
      </c>
      <c r="F1332" s="119">
        <v>31.7</v>
      </c>
      <c r="G1332" s="119">
        <v>31.55</v>
      </c>
      <c r="H1332" s="119">
        <v>32.299999999999997</v>
      </c>
      <c r="I1332" s="119">
        <v>273549</v>
      </c>
      <c r="J1332" s="119">
        <v>8710344.0999999996</v>
      </c>
      <c r="K1332" s="121">
        <v>43158</v>
      </c>
      <c r="L1332" s="119">
        <v>791</v>
      </c>
      <c r="M1332" s="119" t="s">
        <v>1935</v>
      </c>
    </row>
    <row r="1333" spans="1:13">
      <c r="A1333" s="119" t="s">
        <v>1936</v>
      </c>
      <c r="B1333" s="119" t="s">
        <v>395</v>
      </c>
      <c r="C1333" s="119">
        <v>16.399999999999999</v>
      </c>
      <c r="D1333" s="119">
        <v>16.399999999999999</v>
      </c>
      <c r="E1333" s="119">
        <v>15.25</v>
      </c>
      <c r="F1333" s="119">
        <v>15.5</v>
      </c>
      <c r="G1333" s="119">
        <v>15.25</v>
      </c>
      <c r="H1333" s="119">
        <v>16.2</v>
      </c>
      <c r="I1333" s="119">
        <v>124259</v>
      </c>
      <c r="J1333" s="119">
        <v>1954827.15</v>
      </c>
      <c r="K1333" s="121">
        <v>43158</v>
      </c>
      <c r="L1333" s="119">
        <v>597</v>
      </c>
      <c r="M1333" s="119" t="s">
        <v>1937</v>
      </c>
    </row>
    <row r="1334" spans="1:13">
      <c r="A1334" s="119" t="s">
        <v>2805</v>
      </c>
      <c r="B1334" s="119" t="s">
        <v>395</v>
      </c>
      <c r="C1334" s="119">
        <v>6.15</v>
      </c>
      <c r="D1334" s="119">
        <v>6.4</v>
      </c>
      <c r="E1334" s="119">
        <v>6.1</v>
      </c>
      <c r="F1334" s="119">
        <v>6.1</v>
      </c>
      <c r="G1334" s="119">
        <v>6.1</v>
      </c>
      <c r="H1334" s="119">
        <v>6.4</v>
      </c>
      <c r="I1334" s="119">
        <v>9322</v>
      </c>
      <c r="J1334" s="119">
        <v>57267.4</v>
      </c>
      <c r="K1334" s="121">
        <v>43158</v>
      </c>
      <c r="L1334" s="119">
        <v>32</v>
      </c>
      <c r="M1334" s="119" t="s">
        <v>2806</v>
      </c>
    </row>
    <row r="1335" spans="1:13">
      <c r="A1335" s="119" t="s">
        <v>2528</v>
      </c>
      <c r="B1335" s="119" t="s">
        <v>395</v>
      </c>
      <c r="C1335" s="119">
        <v>59.6</v>
      </c>
      <c r="D1335" s="119">
        <v>60.7</v>
      </c>
      <c r="E1335" s="119">
        <v>58.5</v>
      </c>
      <c r="F1335" s="119">
        <v>59.1</v>
      </c>
      <c r="G1335" s="119">
        <v>59</v>
      </c>
      <c r="H1335" s="119">
        <v>60.15</v>
      </c>
      <c r="I1335" s="119">
        <v>16326</v>
      </c>
      <c r="J1335" s="119">
        <v>967917.95</v>
      </c>
      <c r="K1335" s="121">
        <v>43158</v>
      </c>
      <c r="L1335" s="119">
        <v>293</v>
      </c>
      <c r="M1335" s="119" t="s">
        <v>2529</v>
      </c>
    </row>
    <row r="1336" spans="1:13">
      <c r="A1336" s="119" t="s">
        <v>2442</v>
      </c>
      <c r="B1336" s="119" t="s">
        <v>395</v>
      </c>
      <c r="C1336" s="119">
        <v>8245.7000000000007</v>
      </c>
      <c r="D1336" s="119">
        <v>8245.75</v>
      </c>
      <c r="E1336" s="119">
        <v>7855</v>
      </c>
      <c r="F1336" s="119">
        <v>7937.5</v>
      </c>
      <c r="G1336" s="119">
        <v>8000</v>
      </c>
      <c r="H1336" s="119">
        <v>8168.1</v>
      </c>
      <c r="I1336" s="119">
        <v>1383</v>
      </c>
      <c r="J1336" s="119">
        <v>11008863.65</v>
      </c>
      <c r="K1336" s="121">
        <v>43158</v>
      </c>
      <c r="L1336" s="119">
        <v>407</v>
      </c>
      <c r="M1336" s="119" t="s">
        <v>2443</v>
      </c>
    </row>
    <row r="1337" spans="1:13">
      <c r="A1337" s="119" t="s">
        <v>145</v>
      </c>
      <c r="B1337" s="119" t="s">
        <v>395</v>
      </c>
      <c r="C1337" s="119">
        <v>714.5</v>
      </c>
      <c r="D1337" s="119">
        <v>715.1</v>
      </c>
      <c r="E1337" s="119">
        <v>700.5</v>
      </c>
      <c r="F1337" s="119">
        <v>703.8</v>
      </c>
      <c r="G1337" s="119">
        <v>703.5</v>
      </c>
      <c r="H1337" s="119">
        <v>711.05</v>
      </c>
      <c r="I1337" s="119">
        <v>557745</v>
      </c>
      <c r="J1337" s="119">
        <v>394456079.25</v>
      </c>
      <c r="K1337" s="121">
        <v>43158</v>
      </c>
      <c r="L1337" s="119">
        <v>10951</v>
      </c>
      <c r="M1337" s="119" t="s">
        <v>1938</v>
      </c>
    </row>
    <row r="1338" spans="1:13">
      <c r="A1338" s="119" t="s">
        <v>1939</v>
      </c>
      <c r="B1338" s="119" t="s">
        <v>395</v>
      </c>
      <c r="C1338" s="119">
        <v>133.1</v>
      </c>
      <c r="D1338" s="119">
        <v>134.75</v>
      </c>
      <c r="E1338" s="119">
        <v>132.19999999999999</v>
      </c>
      <c r="F1338" s="119">
        <v>132.94999999999999</v>
      </c>
      <c r="G1338" s="119">
        <v>132.69999999999999</v>
      </c>
      <c r="H1338" s="119">
        <v>132.15</v>
      </c>
      <c r="I1338" s="119">
        <v>293436</v>
      </c>
      <c r="J1338" s="119">
        <v>39177022.350000001</v>
      </c>
      <c r="K1338" s="121">
        <v>43158</v>
      </c>
      <c r="L1338" s="119">
        <v>2809</v>
      </c>
      <c r="M1338" s="119" t="s">
        <v>1940</v>
      </c>
    </row>
    <row r="1339" spans="1:13">
      <c r="A1339" s="119" t="s">
        <v>146</v>
      </c>
      <c r="B1339" s="119" t="s">
        <v>395</v>
      </c>
      <c r="C1339" s="119">
        <v>635.1</v>
      </c>
      <c r="D1339" s="119">
        <v>652.20000000000005</v>
      </c>
      <c r="E1339" s="119">
        <v>634.15</v>
      </c>
      <c r="F1339" s="119">
        <v>648.85</v>
      </c>
      <c r="G1339" s="119">
        <v>650</v>
      </c>
      <c r="H1339" s="119">
        <v>635.1</v>
      </c>
      <c r="I1339" s="119">
        <v>368604</v>
      </c>
      <c r="J1339" s="119">
        <v>237994548.84999999</v>
      </c>
      <c r="K1339" s="121">
        <v>43158</v>
      </c>
      <c r="L1339" s="119">
        <v>8907</v>
      </c>
      <c r="M1339" s="119" t="s">
        <v>1941</v>
      </c>
    </row>
    <row r="1340" spans="1:13">
      <c r="A1340" s="119" t="s">
        <v>359</v>
      </c>
      <c r="B1340" s="119" t="s">
        <v>395</v>
      </c>
      <c r="C1340" s="119">
        <v>1054.8</v>
      </c>
      <c r="D1340" s="119">
        <v>1056.45</v>
      </c>
      <c r="E1340" s="119">
        <v>1036</v>
      </c>
      <c r="F1340" s="119">
        <v>1038.9000000000001</v>
      </c>
      <c r="G1340" s="119">
        <v>1037.05</v>
      </c>
      <c r="H1340" s="119">
        <v>1048.7</v>
      </c>
      <c r="I1340" s="119">
        <v>504563</v>
      </c>
      <c r="J1340" s="119">
        <v>526130083.64999998</v>
      </c>
      <c r="K1340" s="121">
        <v>43158</v>
      </c>
      <c r="L1340" s="119">
        <v>7509</v>
      </c>
      <c r="M1340" s="119" t="s">
        <v>1942</v>
      </c>
    </row>
    <row r="1341" spans="1:13">
      <c r="A1341" s="119" t="s">
        <v>147</v>
      </c>
      <c r="B1341" s="119" t="s">
        <v>395</v>
      </c>
      <c r="C1341" s="119">
        <v>275</v>
      </c>
      <c r="D1341" s="119">
        <v>279.7</v>
      </c>
      <c r="E1341" s="119">
        <v>273.10000000000002</v>
      </c>
      <c r="F1341" s="119">
        <v>275</v>
      </c>
      <c r="G1341" s="119">
        <v>275.39999999999998</v>
      </c>
      <c r="H1341" s="119">
        <v>273.5</v>
      </c>
      <c r="I1341" s="119">
        <v>4778178</v>
      </c>
      <c r="J1341" s="119">
        <v>1320864843.2</v>
      </c>
      <c r="K1341" s="121">
        <v>43158</v>
      </c>
      <c r="L1341" s="119">
        <v>34517</v>
      </c>
      <c r="M1341" s="119" t="s">
        <v>1943</v>
      </c>
    </row>
    <row r="1342" spans="1:13">
      <c r="A1342" s="119" t="s">
        <v>1944</v>
      </c>
      <c r="B1342" s="119" t="s">
        <v>395</v>
      </c>
      <c r="C1342" s="119">
        <v>813.5</v>
      </c>
      <c r="D1342" s="119">
        <v>813.5</v>
      </c>
      <c r="E1342" s="119">
        <v>797</v>
      </c>
      <c r="F1342" s="119">
        <v>801.75</v>
      </c>
      <c r="G1342" s="119">
        <v>800.35</v>
      </c>
      <c r="H1342" s="119">
        <v>808.75</v>
      </c>
      <c r="I1342" s="119">
        <v>11675</v>
      </c>
      <c r="J1342" s="119">
        <v>9387996.5</v>
      </c>
      <c r="K1342" s="121">
        <v>43158</v>
      </c>
      <c r="L1342" s="119">
        <v>777</v>
      </c>
      <c r="M1342" s="119" t="s">
        <v>1945</v>
      </c>
    </row>
    <row r="1343" spans="1:13">
      <c r="A1343" s="119" t="s">
        <v>1946</v>
      </c>
      <c r="B1343" s="119" t="s">
        <v>395</v>
      </c>
      <c r="C1343" s="119">
        <v>821.9</v>
      </c>
      <c r="D1343" s="119">
        <v>835.4</v>
      </c>
      <c r="E1343" s="119">
        <v>817</v>
      </c>
      <c r="F1343" s="119">
        <v>821.2</v>
      </c>
      <c r="G1343" s="119">
        <v>821.6</v>
      </c>
      <c r="H1343" s="119">
        <v>818.25</v>
      </c>
      <c r="I1343" s="119">
        <v>119392</v>
      </c>
      <c r="J1343" s="119">
        <v>98537047.75</v>
      </c>
      <c r="K1343" s="121">
        <v>43158</v>
      </c>
      <c r="L1343" s="119">
        <v>3717</v>
      </c>
      <c r="M1343" s="119" t="s">
        <v>1947</v>
      </c>
    </row>
    <row r="1344" spans="1:13">
      <c r="A1344" s="119" t="s">
        <v>148</v>
      </c>
      <c r="B1344" s="119" t="s">
        <v>395</v>
      </c>
      <c r="C1344" s="119">
        <v>375</v>
      </c>
      <c r="D1344" s="119">
        <v>376.6</v>
      </c>
      <c r="E1344" s="119">
        <v>370.35</v>
      </c>
      <c r="F1344" s="119">
        <v>372.55</v>
      </c>
      <c r="G1344" s="119">
        <v>373.3</v>
      </c>
      <c r="H1344" s="119">
        <v>372.05</v>
      </c>
      <c r="I1344" s="119">
        <v>6156672</v>
      </c>
      <c r="J1344" s="119">
        <v>2295873627.9000001</v>
      </c>
      <c r="K1344" s="121">
        <v>43158</v>
      </c>
      <c r="L1344" s="119">
        <v>63985</v>
      </c>
      <c r="M1344" s="119" t="s">
        <v>1948</v>
      </c>
    </row>
    <row r="1345" spans="1:13">
      <c r="A1345" s="119" t="s">
        <v>149</v>
      </c>
      <c r="B1345" s="119" t="s">
        <v>395</v>
      </c>
      <c r="C1345" s="119">
        <v>210.5</v>
      </c>
      <c r="D1345" s="119">
        <v>211.65</v>
      </c>
      <c r="E1345" s="119">
        <v>207.5</v>
      </c>
      <c r="F1345" s="119">
        <v>208.8</v>
      </c>
      <c r="G1345" s="119">
        <v>209</v>
      </c>
      <c r="H1345" s="119">
        <v>209.05</v>
      </c>
      <c r="I1345" s="119">
        <v>1043567</v>
      </c>
      <c r="J1345" s="119">
        <v>218557213.15000001</v>
      </c>
      <c r="K1345" s="121">
        <v>43158</v>
      </c>
      <c r="L1345" s="119">
        <v>14097</v>
      </c>
      <c r="M1345" s="119" t="s">
        <v>1949</v>
      </c>
    </row>
    <row r="1346" spans="1:13">
      <c r="A1346" s="119" t="s">
        <v>150</v>
      </c>
      <c r="B1346" s="119" t="s">
        <v>395</v>
      </c>
      <c r="C1346" s="119">
        <v>86.35</v>
      </c>
      <c r="D1346" s="119">
        <v>86.9</v>
      </c>
      <c r="E1346" s="119">
        <v>85.3</v>
      </c>
      <c r="F1346" s="119">
        <v>85.65</v>
      </c>
      <c r="G1346" s="119">
        <v>85.4</v>
      </c>
      <c r="H1346" s="119">
        <v>85.9</v>
      </c>
      <c r="I1346" s="119">
        <v>3483539</v>
      </c>
      <c r="J1346" s="119">
        <v>299887048.39999998</v>
      </c>
      <c r="K1346" s="121">
        <v>43158</v>
      </c>
      <c r="L1346" s="119">
        <v>8857</v>
      </c>
      <c r="M1346" s="119" t="s">
        <v>1950</v>
      </c>
    </row>
    <row r="1347" spans="1:13">
      <c r="A1347" s="119" t="s">
        <v>1951</v>
      </c>
      <c r="B1347" s="119" t="s">
        <v>395</v>
      </c>
      <c r="C1347" s="119">
        <v>1073.9000000000001</v>
      </c>
      <c r="D1347" s="119">
        <v>1079.9000000000001</v>
      </c>
      <c r="E1347" s="119">
        <v>1053.05</v>
      </c>
      <c r="F1347" s="119">
        <v>1069.2</v>
      </c>
      <c r="G1347" s="119">
        <v>1069.95</v>
      </c>
      <c r="H1347" s="119">
        <v>1062.55</v>
      </c>
      <c r="I1347" s="119">
        <v>107901</v>
      </c>
      <c r="J1347" s="119">
        <v>115117640.25</v>
      </c>
      <c r="K1347" s="121">
        <v>43158</v>
      </c>
      <c r="L1347" s="119">
        <v>3920</v>
      </c>
      <c r="M1347" s="119" t="s">
        <v>1952</v>
      </c>
    </row>
    <row r="1348" spans="1:13">
      <c r="A1348" s="119" t="s">
        <v>151</v>
      </c>
      <c r="B1348" s="119" t="s">
        <v>395</v>
      </c>
      <c r="C1348" s="119">
        <v>681.4</v>
      </c>
      <c r="D1348" s="119">
        <v>686.9</v>
      </c>
      <c r="E1348" s="119">
        <v>669.2</v>
      </c>
      <c r="F1348" s="119">
        <v>671.75</v>
      </c>
      <c r="G1348" s="119">
        <v>671.05</v>
      </c>
      <c r="H1348" s="119">
        <v>680.2</v>
      </c>
      <c r="I1348" s="119">
        <v>6805376</v>
      </c>
      <c r="J1348" s="119">
        <v>4627650931</v>
      </c>
      <c r="K1348" s="121">
        <v>43158</v>
      </c>
      <c r="L1348" s="119">
        <v>104797</v>
      </c>
      <c r="M1348" s="119" t="s">
        <v>1953</v>
      </c>
    </row>
    <row r="1349" spans="1:13">
      <c r="A1349" s="119" t="s">
        <v>1954</v>
      </c>
      <c r="B1349" s="119" t="s">
        <v>395</v>
      </c>
      <c r="C1349" s="119">
        <v>102.4</v>
      </c>
      <c r="D1349" s="119">
        <v>103.2</v>
      </c>
      <c r="E1349" s="119">
        <v>101.75</v>
      </c>
      <c r="F1349" s="119">
        <v>102.5</v>
      </c>
      <c r="G1349" s="119">
        <v>102.5</v>
      </c>
      <c r="H1349" s="119">
        <v>102.4</v>
      </c>
      <c r="I1349" s="119">
        <v>126400</v>
      </c>
      <c r="J1349" s="119">
        <v>12980539.15</v>
      </c>
      <c r="K1349" s="121">
        <v>43158</v>
      </c>
      <c r="L1349" s="119">
        <v>1686</v>
      </c>
      <c r="M1349" s="119" t="s">
        <v>1955</v>
      </c>
    </row>
    <row r="1350" spans="1:13">
      <c r="A1350" s="119" t="s">
        <v>332</v>
      </c>
      <c r="B1350" s="119" t="s">
        <v>395</v>
      </c>
      <c r="C1350" s="119">
        <v>279.55</v>
      </c>
      <c r="D1350" s="119">
        <v>282.64999999999998</v>
      </c>
      <c r="E1350" s="119">
        <v>276.25</v>
      </c>
      <c r="F1350" s="119">
        <v>278.3</v>
      </c>
      <c r="G1350" s="119">
        <v>277.64999999999998</v>
      </c>
      <c r="H1350" s="119">
        <v>280.5</v>
      </c>
      <c r="I1350" s="119">
        <v>25504</v>
      </c>
      <c r="J1350" s="119">
        <v>7159933.7999999998</v>
      </c>
      <c r="K1350" s="121">
        <v>43158</v>
      </c>
      <c r="L1350" s="119">
        <v>623</v>
      </c>
      <c r="M1350" s="119" t="s">
        <v>2254</v>
      </c>
    </row>
    <row r="1351" spans="1:13">
      <c r="A1351" s="119" t="s">
        <v>3314</v>
      </c>
      <c r="B1351" s="119" t="s">
        <v>395</v>
      </c>
      <c r="C1351" s="119">
        <v>530</v>
      </c>
      <c r="D1351" s="119">
        <v>541.95000000000005</v>
      </c>
      <c r="E1351" s="119">
        <v>530</v>
      </c>
      <c r="F1351" s="119">
        <v>541.95000000000005</v>
      </c>
      <c r="G1351" s="119">
        <v>541.95000000000005</v>
      </c>
      <c r="H1351" s="119">
        <v>555</v>
      </c>
      <c r="I1351" s="119">
        <v>10</v>
      </c>
      <c r="J1351" s="119">
        <v>5335.85</v>
      </c>
      <c r="K1351" s="121">
        <v>43158</v>
      </c>
      <c r="L1351" s="119">
        <v>4</v>
      </c>
      <c r="M1351" s="119" t="s">
        <v>3315</v>
      </c>
    </row>
    <row r="1352" spans="1:13">
      <c r="A1352" s="119" t="s">
        <v>2373</v>
      </c>
      <c r="B1352" s="119" t="s">
        <v>395</v>
      </c>
      <c r="C1352" s="119">
        <v>530</v>
      </c>
      <c r="D1352" s="119">
        <v>530</v>
      </c>
      <c r="E1352" s="119">
        <v>508.75</v>
      </c>
      <c r="F1352" s="119">
        <v>513.4</v>
      </c>
      <c r="G1352" s="119">
        <v>520</v>
      </c>
      <c r="H1352" s="119">
        <v>529.85</v>
      </c>
      <c r="I1352" s="119">
        <v>49786</v>
      </c>
      <c r="J1352" s="119">
        <v>25895956</v>
      </c>
      <c r="K1352" s="121">
        <v>43158</v>
      </c>
      <c r="L1352" s="119">
        <v>660</v>
      </c>
      <c r="M1352" s="119" t="s">
        <v>2374</v>
      </c>
    </row>
    <row r="1353" spans="1:13">
      <c r="A1353" s="119" t="s">
        <v>1956</v>
      </c>
      <c r="B1353" s="119" t="s">
        <v>395</v>
      </c>
      <c r="C1353" s="119">
        <v>31.85</v>
      </c>
      <c r="D1353" s="119">
        <v>32.5</v>
      </c>
      <c r="E1353" s="119">
        <v>29.8</v>
      </c>
      <c r="F1353" s="119">
        <v>30.05</v>
      </c>
      <c r="G1353" s="119">
        <v>30.1</v>
      </c>
      <c r="H1353" s="119">
        <v>31.65</v>
      </c>
      <c r="I1353" s="119">
        <v>176358</v>
      </c>
      <c r="J1353" s="119">
        <v>5427979.1500000004</v>
      </c>
      <c r="K1353" s="121">
        <v>43158</v>
      </c>
      <c r="L1353" s="119">
        <v>1739</v>
      </c>
      <c r="M1353" s="119" t="s">
        <v>1957</v>
      </c>
    </row>
    <row r="1354" spans="1:13">
      <c r="A1354" s="119" t="s">
        <v>2763</v>
      </c>
      <c r="B1354" s="119" t="s">
        <v>395</v>
      </c>
      <c r="C1354" s="119">
        <v>630</v>
      </c>
      <c r="D1354" s="119">
        <v>634.95000000000005</v>
      </c>
      <c r="E1354" s="119">
        <v>615.04999999999995</v>
      </c>
      <c r="F1354" s="119">
        <v>632.15</v>
      </c>
      <c r="G1354" s="119">
        <v>634.95000000000005</v>
      </c>
      <c r="H1354" s="119">
        <v>620.65</v>
      </c>
      <c r="I1354" s="119">
        <v>2250</v>
      </c>
      <c r="J1354" s="119">
        <v>1404162.45</v>
      </c>
      <c r="K1354" s="121">
        <v>43158</v>
      </c>
      <c r="L1354" s="119">
        <v>142</v>
      </c>
      <c r="M1354" s="119" t="s">
        <v>2764</v>
      </c>
    </row>
    <row r="1355" spans="1:13">
      <c r="A1355" s="119" t="s">
        <v>152</v>
      </c>
      <c r="B1355" s="119" t="s">
        <v>395</v>
      </c>
      <c r="C1355" s="119">
        <v>3041</v>
      </c>
      <c r="D1355" s="119">
        <v>3078.55</v>
      </c>
      <c r="E1355" s="119">
        <v>3032</v>
      </c>
      <c r="F1355" s="119">
        <v>3042.35</v>
      </c>
      <c r="G1355" s="119">
        <v>3042</v>
      </c>
      <c r="H1355" s="119">
        <v>3031.7</v>
      </c>
      <c r="I1355" s="119">
        <v>858900</v>
      </c>
      <c r="J1355" s="119">
        <v>2623442712.9000001</v>
      </c>
      <c r="K1355" s="121">
        <v>43158</v>
      </c>
      <c r="L1355" s="119">
        <v>49207</v>
      </c>
      <c r="M1355" s="119" t="s">
        <v>1958</v>
      </c>
    </row>
    <row r="1356" spans="1:13">
      <c r="A1356" s="119" t="s">
        <v>1959</v>
      </c>
      <c r="B1356" s="119" t="s">
        <v>395</v>
      </c>
      <c r="C1356" s="119">
        <v>217.95</v>
      </c>
      <c r="D1356" s="119">
        <v>218</v>
      </c>
      <c r="E1356" s="119">
        <v>215</v>
      </c>
      <c r="F1356" s="119">
        <v>215.05</v>
      </c>
      <c r="G1356" s="119">
        <v>215</v>
      </c>
      <c r="H1356" s="119">
        <v>216.3</v>
      </c>
      <c r="I1356" s="119">
        <v>13259</v>
      </c>
      <c r="J1356" s="119">
        <v>2864447.9</v>
      </c>
      <c r="K1356" s="121">
        <v>43158</v>
      </c>
      <c r="L1356" s="119">
        <v>216</v>
      </c>
      <c r="M1356" s="119" t="s">
        <v>1960</v>
      </c>
    </row>
    <row r="1357" spans="1:13">
      <c r="A1357" s="119" t="s">
        <v>1961</v>
      </c>
      <c r="B1357" s="119" t="s">
        <v>395</v>
      </c>
      <c r="C1357" s="119">
        <v>2109</v>
      </c>
      <c r="D1357" s="119">
        <v>2119.1999999999998</v>
      </c>
      <c r="E1357" s="119">
        <v>2070</v>
      </c>
      <c r="F1357" s="119">
        <v>2081.6</v>
      </c>
      <c r="G1357" s="119">
        <v>2072</v>
      </c>
      <c r="H1357" s="119">
        <v>2088.25</v>
      </c>
      <c r="I1357" s="119">
        <v>4676</v>
      </c>
      <c r="J1357" s="119">
        <v>9810043.4000000004</v>
      </c>
      <c r="K1357" s="121">
        <v>43158</v>
      </c>
      <c r="L1357" s="119">
        <v>459</v>
      </c>
      <c r="M1357" s="119" t="s">
        <v>1962</v>
      </c>
    </row>
    <row r="1358" spans="1:13">
      <c r="A1358" s="119" t="s">
        <v>3316</v>
      </c>
      <c r="B1358" s="119" t="s">
        <v>395</v>
      </c>
      <c r="C1358" s="119">
        <v>10.4</v>
      </c>
      <c r="D1358" s="119">
        <v>10.5</v>
      </c>
      <c r="E1358" s="119">
        <v>10.050000000000001</v>
      </c>
      <c r="F1358" s="119">
        <v>10.050000000000001</v>
      </c>
      <c r="G1358" s="119">
        <v>10.1</v>
      </c>
      <c r="H1358" s="119">
        <v>10.4</v>
      </c>
      <c r="I1358" s="119">
        <v>5746</v>
      </c>
      <c r="J1358" s="119">
        <v>57897.9</v>
      </c>
      <c r="K1358" s="121">
        <v>43158</v>
      </c>
      <c r="L1358" s="119">
        <v>26</v>
      </c>
      <c r="M1358" s="119" t="s">
        <v>3317</v>
      </c>
    </row>
    <row r="1359" spans="1:13">
      <c r="A1359" s="119" t="s">
        <v>153</v>
      </c>
      <c r="B1359" s="119" t="s">
        <v>395</v>
      </c>
      <c r="C1359" s="119">
        <v>618</v>
      </c>
      <c r="D1359" s="119">
        <v>618.29999999999995</v>
      </c>
      <c r="E1359" s="119">
        <v>602.45000000000005</v>
      </c>
      <c r="F1359" s="119">
        <v>610.54999999999995</v>
      </c>
      <c r="G1359" s="119">
        <v>612</v>
      </c>
      <c r="H1359" s="119">
        <v>612.45000000000005</v>
      </c>
      <c r="I1359" s="119">
        <v>1905663</v>
      </c>
      <c r="J1359" s="119">
        <v>1160549174.7</v>
      </c>
      <c r="K1359" s="121">
        <v>43158</v>
      </c>
      <c r="L1359" s="119">
        <v>73209</v>
      </c>
      <c r="M1359" s="119" t="s">
        <v>1963</v>
      </c>
    </row>
    <row r="1360" spans="1:13">
      <c r="A1360" s="119" t="s">
        <v>1964</v>
      </c>
      <c r="B1360" s="119" t="s">
        <v>395</v>
      </c>
      <c r="C1360" s="119">
        <v>364.6</v>
      </c>
      <c r="D1360" s="119">
        <v>365</v>
      </c>
      <c r="E1360" s="119">
        <v>360</v>
      </c>
      <c r="F1360" s="119">
        <v>362.85</v>
      </c>
      <c r="G1360" s="119">
        <v>363</v>
      </c>
      <c r="H1360" s="119">
        <v>364.6</v>
      </c>
      <c r="I1360" s="119">
        <v>41050</v>
      </c>
      <c r="J1360" s="119">
        <v>14807169.5</v>
      </c>
      <c r="K1360" s="121">
        <v>43158</v>
      </c>
      <c r="L1360" s="119">
        <v>1230</v>
      </c>
      <c r="M1360" s="119" t="s">
        <v>1965</v>
      </c>
    </row>
    <row r="1361" spans="1:13">
      <c r="A1361" s="119" t="s">
        <v>3318</v>
      </c>
      <c r="B1361" s="119" t="s">
        <v>395</v>
      </c>
      <c r="C1361" s="119">
        <v>234.4</v>
      </c>
      <c r="D1361" s="119">
        <v>234.4</v>
      </c>
      <c r="E1361" s="119">
        <v>230.4</v>
      </c>
      <c r="F1361" s="119">
        <v>230.75</v>
      </c>
      <c r="G1361" s="119">
        <v>230.4</v>
      </c>
      <c r="H1361" s="119">
        <v>235</v>
      </c>
      <c r="I1361" s="119">
        <v>3442</v>
      </c>
      <c r="J1361" s="119">
        <v>799491.55</v>
      </c>
      <c r="K1361" s="121">
        <v>43158</v>
      </c>
      <c r="L1361" s="119">
        <v>60</v>
      </c>
      <c r="M1361" s="119" t="s">
        <v>3319</v>
      </c>
    </row>
    <row r="1362" spans="1:13">
      <c r="A1362" s="119" t="s">
        <v>2548</v>
      </c>
      <c r="B1362" s="119" t="s">
        <v>395</v>
      </c>
      <c r="C1362" s="119">
        <v>352.8</v>
      </c>
      <c r="D1362" s="119">
        <v>352.8</v>
      </c>
      <c r="E1362" s="119">
        <v>342.55</v>
      </c>
      <c r="F1362" s="119">
        <v>346.8</v>
      </c>
      <c r="G1362" s="119">
        <v>345</v>
      </c>
      <c r="H1362" s="119">
        <v>349.65</v>
      </c>
      <c r="I1362" s="119">
        <v>67408</v>
      </c>
      <c r="J1362" s="119">
        <v>23321389</v>
      </c>
      <c r="K1362" s="121">
        <v>43158</v>
      </c>
      <c r="L1362" s="119">
        <v>2055</v>
      </c>
      <c r="M1362" s="119" t="s">
        <v>2549</v>
      </c>
    </row>
    <row r="1363" spans="1:13">
      <c r="A1363" s="119" t="s">
        <v>2375</v>
      </c>
      <c r="B1363" s="119" t="s">
        <v>395</v>
      </c>
      <c r="C1363" s="119">
        <v>60</v>
      </c>
      <c r="D1363" s="119">
        <v>60.1</v>
      </c>
      <c r="E1363" s="119">
        <v>56.7</v>
      </c>
      <c r="F1363" s="119">
        <v>56.95</v>
      </c>
      <c r="G1363" s="119">
        <v>57</v>
      </c>
      <c r="H1363" s="119">
        <v>59.15</v>
      </c>
      <c r="I1363" s="119">
        <v>41184</v>
      </c>
      <c r="J1363" s="119">
        <v>2385580</v>
      </c>
      <c r="K1363" s="121">
        <v>43158</v>
      </c>
      <c r="L1363" s="119">
        <v>370</v>
      </c>
      <c r="M1363" s="119" t="s">
        <v>2376</v>
      </c>
    </row>
    <row r="1364" spans="1:13">
      <c r="A1364" s="119" t="s">
        <v>1966</v>
      </c>
      <c r="B1364" s="119" t="s">
        <v>395</v>
      </c>
      <c r="C1364" s="119">
        <v>62.9</v>
      </c>
      <c r="D1364" s="119">
        <v>62.9</v>
      </c>
      <c r="E1364" s="119">
        <v>61.35</v>
      </c>
      <c r="F1364" s="119">
        <v>61.5</v>
      </c>
      <c r="G1364" s="119">
        <v>61.45</v>
      </c>
      <c r="H1364" s="119">
        <v>61.75</v>
      </c>
      <c r="I1364" s="119">
        <v>27401</v>
      </c>
      <c r="J1364" s="119">
        <v>1687137</v>
      </c>
      <c r="K1364" s="121">
        <v>43158</v>
      </c>
      <c r="L1364" s="119">
        <v>220</v>
      </c>
      <c r="M1364" s="119" t="s">
        <v>1967</v>
      </c>
    </row>
    <row r="1365" spans="1:13">
      <c r="A1365" s="119" t="s">
        <v>3320</v>
      </c>
      <c r="B1365" s="119" t="s">
        <v>395</v>
      </c>
      <c r="C1365" s="119">
        <v>22.5</v>
      </c>
      <c r="D1365" s="119">
        <v>23.25</v>
      </c>
      <c r="E1365" s="119">
        <v>22.15</v>
      </c>
      <c r="F1365" s="119">
        <v>22.3</v>
      </c>
      <c r="G1365" s="119">
        <v>22.15</v>
      </c>
      <c r="H1365" s="119">
        <v>22.8</v>
      </c>
      <c r="I1365" s="119">
        <v>17792</v>
      </c>
      <c r="J1365" s="119">
        <v>398813.1</v>
      </c>
      <c r="K1365" s="121">
        <v>43158</v>
      </c>
      <c r="L1365" s="119">
        <v>101</v>
      </c>
      <c r="M1365" s="119" t="s">
        <v>3321</v>
      </c>
    </row>
    <row r="1366" spans="1:13">
      <c r="A1366" s="119" t="s">
        <v>1968</v>
      </c>
      <c r="B1366" s="119" t="s">
        <v>395</v>
      </c>
      <c r="C1366" s="119">
        <v>95.35</v>
      </c>
      <c r="D1366" s="119">
        <v>96.6</v>
      </c>
      <c r="E1366" s="119">
        <v>94.1</v>
      </c>
      <c r="F1366" s="119">
        <v>94.65</v>
      </c>
      <c r="G1366" s="119">
        <v>94.1</v>
      </c>
      <c r="H1366" s="119">
        <v>95.35</v>
      </c>
      <c r="I1366" s="119">
        <v>303772</v>
      </c>
      <c r="J1366" s="119">
        <v>28926443.550000001</v>
      </c>
      <c r="K1366" s="121">
        <v>43158</v>
      </c>
      <c r="L1366" s="119">
        <v>4608</v>
      </c>
      <c r="M1366" s="119" t="s">
        <v>1969</v>
      </c>
    </row>
    <row r="1367" spans="1:13">
      <c r="A1367" s="119" t="s">
        <v>1970</v>
      </c>
      <c r="B1367" s="119" t="s">
        <v>395</v>
      </c>
      <c r="C1367" s="119">
        <v>163</v>
      </c>
      <c r="D1367" s="119">
        <v>163.85</v>
      </c>
      <c r="E1367" s="119">
        <v>161</v>
      </c>
      <c r="F1367" s="119">
        <v>161.1</v>
      </c>
      <c r="G1367" s="119">
        <v>161</v>
      </c>
      <c r="H1367" s="119">
        <v>162.6</v>
      </c>
      <c r="I1367" s="119">
        <v>173115</v>
      </c>
      <c r="J1367" s="119">
        <v>27975378</v>
      </c>
      <c r="K1367" s="121">
        <v>43158</v>
      </c>
      <c r="L1367" s="119">
        <v>1189</v>
      </c>
      <c r="M1367" s="119" t="s">
        <v>1971</v>
      </c>
    </row>
    <row r="1368" spans="1:13">
      <c r="A1368" s="119" t="s">
        <v>3322</v>
      </c>
      <c r="B1368" s="119" t="s">
        <v>395</v>
      </c>
      <c r="C1368" s="119">
        <v>11.45</v>
      </c>
      <c r="D1368" s="119">
        <v>12</v>
      </c>
      <c r="E1368" s="119">
        <v>11.45</v>
      </c>
      <c r="F1368" s="119">
        <v>12</v>
      </c>
      <c r="G1368" s="119">
        <v>11.45</v>
      </c>
      <c r="H1368" s="119">
        <v>11.9</v>
      </c>
      <c r="I1368" s="119">
        <v>8003</v>
      </c>
      <c r="J1368" s="119">
        <v>94088.4</v>
      </c>
      <c r="K1368" s="121">
        <v>43158</v>
      </c>
      <c r="L1368" s="119">
        <v>44</v>
      </c>
      <c r="M1368" s="119" t="s">
        <v>3323</v>
      </c>
    </row>
    <row r="1369" spans="1:13">
      <c r="A1369" s="119" t="s">
        <v>1972</v>
      </c>
      <c r="B1369" s="119" t="s">
        <v>395</v>
      </c>
      <c r="C1369" s="119">
        <v>45.9</v>
      </c>
      <c r="D1369" s="119">
        <v>46.7</v>
      </c>
      <c r="E1369" s="119">
        <v>43.25</v>
      </c>
      <c r="F1369" s="119">
        <v>43.55</v>
      </c>
      <c r="G1369" s="119">
        <v>43.5</v>
      </c>
      <c r="H1369" s="119">
        <v>45.05</v>
      </c>
      <c r="I1369" s="119">
        <v>144932</v>
      </c>
      <c r="J1369" s="119">
        <v>6427274.7999999998</v>
      </c>
      <c r="K1369" s="121">
        <v>43158</v>
      </c>
      <c r="L1369" s="119">
        <v>745</v>
      </c>
      <c r="M1369" s="119" t="s">
        <v>1973</v>
      </c>
    </row>
    <row r="1370" spans="1:13">
      <c r="A1370" s="119" t="s">
        <v>2807</v>
      </c>
      <c r="B1370" s="119" t="s">
        <v>395</v>
      </c>
      <c r="C1370" s="119">
        <v>515</v>
      </c>
      <c r="D1370" s="119">
        <v>519.95000000000005</v>
      </c>
      <c r="E1370" s="119">
        <v>500</v>
      </c>
      <c r="F1370" s="119">
        <v>501.15</v>
      </c>
      <c r="G1370" s="119">
        <v>502.9</v>
      </c>
      <c r="H1370" s="119">
        <v>517.79999999999995</v>
      </c>
      <c r="I1370" s="119">
        <v>3698</v>
      </c>
      <c r="J1370" s="119">
        <v>1894743.6</v>
      </c>
      <c r="K1370" s="121">
        <v>43158</v>
      </c>
      <c r="L1370" s="119">
        <v>346</v>
      </c>
      <c r="M1370" s="119" t="s">
        <v>2808</v>
      </c>
    </row>
    <row r="1371" spans="1:13">
      <c r="A1371" s="119" t="s">
        <v>2397</v>
      </c>
      <c r="B1371" s="119" t="s">
        <v>395</v>
      </c>
      <c r="C1371" s="119">
        <v>533</v>
      </c>
      <c r="D1371" s="119">
        <v>545</v>
      </c>
      <c r="E1371" s="119">
        <v>512.20000000000005</v>
      </c>
      <c r="F1371" s="119">
        <v>518.29999999999995</v>
      </c>
      <c r="G1371" s="119">
        <v>512.20000000000005</v>
      </c>
      <c r="H1371" s="119">
        <v>538.70000000000005</v>
      </c>
      <c r="I1371" s="119">
        <v>1715</v>
      </c>
      <c r="J1371" s="119">
        <v>907064.3</v>
      </c>
      <c r="K1371" s="121">
        <v>43158</v>
      </c>
      <c r="L1371" s="119">
        <v>109</v>
      </c>
      <c r="M1371" s="119" t="s">
        <v>2398</v>
      </c>
    </row>
    <row r="1372" spans="1:13">
      <c r="A1372" s="119" t="s">
        <v>215</v>
      </c>
      <c r="B1372" s="119" t="s">
        <v>395</v>
      </c>
      <c r="C1372" s="119">
        <v>1169</v>
      </c>
      <c r="D1372" s="119">
        <v>1182</v>
      </c>
      <c r="E1372" s="119">
        <v>1155</v>
      </c>
      <c r="F1372" s="119">
        <v>1169.3499999999999</v>
      </c>
      <c r="G1372" s="119">
        <v>1169</v>
      </c>
      <c r="H1372" s="119">
        <v>1167.5</v>
      </c>
      <c r="I1372" s="119">
        <v>21036</v>
      </c>
      <c r="J1372" s="119">
        <v>24434919.850000001</v>
      </c>
      <c r="K1372" s="121">
        <v>43158</v>
      </c>
      <c r="L1372" s="119">
        <v>4479</v>
      </c>
      <c r="M1372" s="119" t="s">
        <v>1974</v>
      </c>
    </row>
    <row r="1373" spans="1:13">
      <c r="A1373" s="119" t="s">
        <v>1975</v>
      </c>
      <c r="B1373" s="119" t="s">
        <v>395</v>
      </c>
      <c r="C1373" s="119">
        <v>42.1</v>
      </c>
      <c r="D1373" s="119">
        <v>43</v>
      </c>
      <c r="E1373" s="119">
        <v>41.9</v>
      </c>
      <c r="F1373" s="119">
        <v>42.6</v>
      </c>
      <c r="G1373" s="119">
        <v>42.65</v>
      </c>
      <c r="H1373" s="119">
        <v>42.45</v>
      </c>
      <c r="I1373" s="119">
        <v>7527</v>
      </c>
      <c r="J1373" s="119">
        <v>316891</v>
      </c>
      <c r="K1373" s="121">
        <v>43158</v>
      </c>
      <c r="L1373" s="119">
        <v>109</v>
      </c>
      <c r="M1373" s="119" t="s">
        <v>1976</v>
      </c>
    </row>
    <row r="1374" spans="1:13">
      <c r="A1374" s="119" t="s">
        <v>1977</v>
      </c>
      <c r="B1374" s="119" t="s">
        <v>395</v>
      </c>
      <c r="C1374" s="119">
        <v>248</v>
      </c>
      <c r="D1374" s="119">
        <v>249</v>
      </c>
      <c r="E1374" s="119">
        <v>238.75</v>
      </c>
      <c r="F1374" s="119">
        <v>242.5</v>
      </c>
      <c r="G1374" s="119">
        <v>242.15</v>
      </c>
      <c r="H1374" s="119">
        <v>245.5</v>
      </c>
      <c r="I1374" s="119">
        <v>655151</v>
      </c>
      <c r="J1374" s="119">
        <v>159402041.15000001</v>
      </c>
      <c r="K1374" s="121">
        <v>43158</v>
      </c>
      <c r="L1374" s="119">
        <v>5084</v>
      </c>
      <c r="M1374" s="119" t="s">
        <v>1978</v>
      </c>
    </row>
    <row r="1375" spans="1:13">
      <c r="A1375" s="119" t="s">
        <v>1979</v>
      </c>
      <c r="B1375" s="119" t="s">
        <v>395</v>
      </c>
      <c r="C1375" s="119">
        <v>626.54999999999995</v>
      </c>
      <c r="D1375" s="119">
        <v>633.9</v>
      </c>
      <c r="E1375" s="119">
        <v>624.1</v>
      </c>
      <c r="F1375" s="119">
        <v>626.85</v>
      </c>
      <c r="G1375" s="119">
        <v>627.70000000000005</v>
      </c>
      <c r="H1375" s="119">
        <v>626.20000000000005</v>
      </c>
      <c r="I1375" s="119">
        <v>10262</v>
      </c>
      <c r="J1375" s="119">
        <v>6434070.2999999998</v>
      </c>
      <c r="K1375" s="121">
        <v>43158</v>
      </c>
      <c r="L1375" s="119">
        <v>711</v>
      </c>
      <c r="M1375" s="119" t="s">
        <v>1980</v>
      </c>
    </row>
    <row r="1376" spans="1:13">
      <c r="A1376" s="119" t="s">
        <v>3324</v>
      </c>
      <c r="B1376" s="119" t="s">
        <v>395</v>
      </c>
      <c r="C1376" s="119">
        <v>18.25</v>
      </c>
      <c r="D1376" s="119">
        <v>18.25</v>
      </c>
      <c r="E1376" s="119">
        <v>17.350000000000001</v>
      </c>
      <c r="F1376" s="119">
        <v>17.45</v>
      </c>
      <c r="G1376" s="119">
        <v>17.5</v>
      </c>
      <c r="H1376" s="119">
        <v>17.899999999999999</v>
      </c>
      <c r="I1376" s="119">
        <v>37923</v>
      </c>
      <c r="J1376" s="119">
        <v>672985.5</v>
      </c>
      <c r="K1376" s="121">
        <v>43158</v>
      </c>
      <c r="L1376" s="119">
        <v>182</v>
      </c>
      <c r="M1376" s="119" t="s">
        <v>3325</v>
      </c>
    </row>
    <row r="1377" spans="1:13">
      <c r="A1377" s="119" t="s">
        <v>1981</v>
      </c>
      <c r="B1377" s="119" t="s">
        <v>395</v>
      </c>
      <c r="C1377" s="119">
        <v>6491.3</v>
      </c>
      <c r="D1377" s="119">
        <v>6585.85</v>
      </c>
      <c r="E1377" s="119">
        <v>6411</v>
      </c>
      <c r="F1377" s="119">
        <v>6459.9</v>
      </c>
      <c r="G1377" s="119">
        <v>6450</v>
      </c>
      <c r="H1377" s="119">
        <v>6488.6</v>
      </c>
      <c r="I1377" s="119">
        <v>439</v>
      </c>
      <c r="J1377" s="119">
        <v>2836439.85</v>
      </c>
      <c r="K1377" s="121">
        <v>43158</v>
      </c>
      <c r="L1377" s="119">
        <v>210</v>
      </c>
      <c r="M1377" s="119" t="s">
        <v>1982</v>
      </c>
    </row>
    <row r="1378" spans="1:13">
      <c r="A1378" s="119" t="s">
        <v>2755</v>
      </c>
      <c r="B1378" s="119" t="s">
        <v>395</v>
      </c>
      <c r="C1378" s="119">
        <v>685.35</v>
      </c>
      <c r="D1378" s="119">
        <v>685.35</v>
      </c>
      <c r="E1378" s="119">
        <v>669.2</v>
      </c>
      <c r="F1378" s="119">
        <v>673.35</v>
      </c>
      <c r="G1378" s="119">
        <v>672.25</v>
      </c>
      <c r="H1378" s="119">
        <v>679.75</v>
      </c>
      <c r="I1378" s="119">
        <v>20252</v>
      </c>
      <c r="J1378" s="119">
        <v>13713862.550000001</v>
      </c>
      <c r="K1378" s="121">
        <v>43158</v>
      </c>
      <c r="L1378" s="119">
        <v>1590</v>
      </c>
      <c r="M1378" s="119" t="s">
        <v>2756</v>
      </c>
    </row>
    <row r="1379" spans="1:13">
      <c r="A1379" s="119" t="s">
        <v>1983</v>
      </c>
      <c r="B1379" s="119" t="s">
        <v>395</v>
      </c>
      <c r="C1379" s="119">
        <v>553.29999999999995</v>
      </c>
      <c r="D1379" s="119">
        <v>554.1</v>
      </c>
      <c r="E1379" s="119">
        <v>543.6</v>
      </c>
      <c r="F1379" s="119">
        <v>547.54999999999995</v>
      </c>
      <c r="G1379" s="119">
        <v>548</v>
      </c>
      <c r="H1379" s="119">
        <v>548.20000000000005</v>
      </c>
      <c r="I1379" s="119">
        <v>4362</v>
      </c>
      <c r="J1379" s="119">
        <v>2392947.75</v>
      </c>
      <c r="K1379" s="121">
        <v>43158</v>
      </c>
      <c r="L1379" s="119">
        <v>318</v>
      </c>
      <c r="M1379" s="119" t="s">
        <v>1984</v>
      </c>
    </row>
    <row r="1380" spans="1:13">
      <c r="A1380" s="119" t="s">
        <v>2890</v>
      </c>
      <c r="B1380" s="119" t="s">
        <v>395</v>
      </c>
      <c r="C1380" s="119">
        <v>261.14999999999998</v>
      </c>
      <c r="D1380" s="119">
        <v>262.45</v>
      </c>
      <c r="E1380" s="119">
        <v>257.7</v>
      </c>
      <c r="F1380" s="119">
        <v>260.05</v>
      </c>
      <c r="G1380" s="119">
        <v>257.7</v>
      </c>
      <c r="H1380" s="119">
        <v>260</v>
      </c>
      <c r="I1380" s="119">
        <v>24509</v>
      </c>
      <c r="J1380" s="119">
        <v>6375315.5</v>
      </c>
      <c r="K1380" s="121">
        <v>43158</v>
      </c>
      <c r="L1380" s="119">
        <v>542</v>
      </c>
      <c r="M1380" s="119" t="s">
        <v>2891</v>
      </c>
    </row>
    <row r="1381" spans="1:13">
      <c r="A1381" s="119" t="s">
        <v>1985</v>
      </c>
      <c r="B1381" s="119" t="s">
        <v>395</v>
      </c>
      <c r="C1381" s="119">
        <v>523.85</v>
      </c>
      <c r="D1381" s="119">
        <v>523.85</v>
      </c>
      <c r="E1381" s="119">
        <v>510</v>
      </c>
      <c r="F1381" s="119">
        <v>516.45000000000005</v>
      </c>
      <c r="G1381" s="119">
        <v>517</v>
      </c>
      <c r="H1381" s="119">
        <v>514.20000000000005</v>
      </c>
      <c r="I1381" s="119">
        <v>7803</v>
      </c>
      <c r="J1381" s="119">
        <v>4017345.05</v>
      </c>
      <c r="K1381" s="121">
        <v>43158</v>
      </c>
      <c r="L1381" s="119">
        <v>385</v>
      </c>
      <c r="M1381" s="119" t="s">
        <v>1986</v>
      </c>
    </row>
    <row r="1382" spans="1:13">
      <c r="A1382" s="119" t="s">
        <v>2530</v>
      </c>
      <c r="B1382" s="119" t="s">
        <v>395</v>
      </c>
      <c r="C1382" s="119">
        <v>58.45</v>
      </c>
      <c r="D1382" s="119">
        <v>59.3</v>
      </c>
      <c r="E1382" s="119">
        <v>53.7</v>
      </c>
      <c r="F1382" s="119">
        <v>53.75</v>
      </c>
      <c r="G1382" s="119">
        <v>53.7</v>
      </c>
      <c r="H1382" s="119">
        <v>56.5</v>
      </c>
      <c r="I1382" s="119">
        <v>6883</v>
      </c>
      <c r="J1382" s="119">
        <v>374765.7</v>
      </c>
      <c r="K1382" s="121">
        <v>43158</v>
      </c>
      <c r="L1382" s="119">
        <v>89</v>
      </c>
      <c r="M1382" s="119" t="s">
        <v>2531</v>
      </c>
    </row>
    <row r="1383" spans="1:13">
      <c r="A1383" s="119" t="s">
        <v>1987</v>
      </c>
      <c r="B1383" s="119" t="s">
        <v>395</v>
      </c>
      <c r="C1383" s="119">
        <v>183.45</v>
      </c>
      <c r="D1383" s="119">
        <v>183.8</v>
      </c>
      <c r="E1383" s="119">
        <v>177.1</v>
      </c>
      <c r="F1383" s="119">
        <v>177.9</v>
      </c>
      <c r="G1383" s="119">
        <v>177.8</v>
      </c>
      <c r="H1383" s="119">
        <v>182.6</v>
      </c>
      <c r="I1383" s="119">
        <v>94106</v>
      </c>
      <c r="J1383" s="119">
        <v>16967991.100000001</v>
      </c>
      <c r="K1383" s="121">
        <v>43158</v>
      </c>
      <c r="L1383" s="119">
        <v>2017</v>
      </c>
      <c r="M1383" s="119" t="s">
        <v>1988</v>
      </c>
    </row>
    <row r="1384" spans="1:13">
      <c r="A1384" s="119" t="s">
        <v>1989</v>
      </c>
      <c r="B1384" s="119" t="s">
        <v>395</v>
      </c>
      <c r="C1384" s="119">
        <v>809.95</v>
      </c>
      <c r="D1384" s="119">
        <v>810</v>
      </c>
      <c r="E1384" s="119">
        <v>789.1</v>
      </c>
      <c r="F1384" s="119">
        <v>794.35</v>
      </c>
      <c r="G1384" s="119">
        <v>790.5</v>
      </c>
      <c r="H1384" s="119">
        <v>804.5</v>
      </c>
      <c r="I1384" s="119">
        <v>17268</v>
      </c>
      <c r="J1384" s="119">
        <v>13723303.300000001</v>
      </c>
      <c r="K1384" s="121">
        <v>43158</v>
      </c>
      <c r="L1384" s="119">
        <v>1139</v>
      </c>
      <c r="M1384" s="119" t="s">
        <v>1990</v>
      </c>
    </row>
    <row r="1385" spans="1:13">
      <c r="A1385" s="119" t="s">
        <v>1991</v>
      </c>
      <c r="B1385" s="119" t="s">
        <v>395</v>
      </c>
      <c r="C1385" s="119">
        <v>240.7</v>
      </c>
      <c r="D1385" s="119">
        <v>241.55</v>
      </c>
      <c r="E1385" s="119">
        <v>234</v>
      </c>
      <c r="F1385" s="119">
        <v>236.1</v>
      </c>
      <c r="G1385" s="119">
        <v>236.15</v>
      </c>
      <c r="H1385" s="119">
        <v>238.85</v>
      </c>
      <c r="I1385" s="119">
        <v>770965</v>
      </c>
      <c r="J1385" s="119">
        <v>183135297.84999999</v>
      </c>
      <c r="K1385" s="121">
        <v>43158</v>
      </c>
      <c r="L1385" s="119">
        <v>10699</v>
      </c>
      <c r="M1385" s="119" t="s">
        <v>1992</v>
      </c>
    </row>
    <row r="1386" spans="1:13">
      <c r="A1386" s="119" t="s">
        <v>3326</v>
      </c>
      <c r="B1386" s="119" t="s">
        <v>395</v>
      </c>
      <c r="C1386" s="119">
        <v>97</v>
      </c>
      <c r="D1386" s="119">
        <v>101.6</v>
      </c>
      <c r="E1386" s="119">
        <v>95.25</v>
      </c>
      <c r="F1386" s="119">
        <v>101.6</v>
      </c>
      <c r="G1386" s="119">
        <v>101.6</v>
      </c>
      <c r="H1386" s="119">
        <v>96.8</v>
      </c>
      <c r="I1386" s="119">
        <v>10233</v>
      </c>
      <c r="J1386" s="119">
        <v>1022152.85</v>
      </c>
      <c r="K1386" s="121">
        <v>43158</v>
      </c>
      <c r="L1386" s="119">
        <v>153</v>
      </c>
      <c r="M1386" s="119" t="s">
        <v>3327</v>
      </c>
    </row>
    <row r="1387" spans="1:13">
      <c r="A1387" s="119" t="s">
        <v>1993</v>
      </c>
      <c r="B1387" s="119" t="s">
        <v>395</v>
      </c>
      <c r="C1387" s="119">
        <v>2069.6999999999998</v>
      </c>
      <c r="D1387" s="119">
        <v>2074.4</v>
      </c>
      <c r="E1387" s="119">
        <v>2012</v>
      </c>
      <c r="F1387" s="119">
        <v>2024.65</v>
      </c>
      <c r="G1387" s="119">
        <v>2030.3</v>
      </c>
      <c r="H1387" s="119">
        <v>2056.5500000000002</v>
      </c>
      <c r="I1387" s="119">
        <v>42912</v>
      </c>
      <c r="J1387" s="119">
        <v>87472433.75</v>
      </c>
      <c r="K1387" s="121">
        <v>43158</v>
      </c>
      <c r="L1387" s="119">
        <v>3636</v>
      </c>
      <c r="M1387" s="119" t="s">
        <v>1994</v>
      </c>
    </row>
    <row r="1388" spans="1:13">
      <c r="A1388" s="119" t="s">
        <v>154</v>
      </c>
      <c r="B1388" s="119" t="s">
        <v>395</v>
      </c>
      <c r="C1388" s="119">
        <v>825</v>
      </c>
      <c r="D1388" s="119">
        <v>835.7</v>
      </c>
      <c r="E1388" s="119">
        <v>819.25</v>
      </c>
      <c r="F1388" s="119">
        <v>822.6</v>
      </c>
      <c r="G1388" s="119">
        <v>822.4</v>
      </c>
      <c r="H1388" s="119">
        <v>819.7</v>
      </c>
      <c r="I1388" s="119">
        <v>2089446</v>
      </c>
      <c r="J1388" s="119">
        <v>1732022771.25</v>
      </c>
      <c r="K1388" s="121">
        <v>43158</v>
      </c>
      <c r="L1388" s="119">
        <v>49963</v>
      </c>
      <c r="M1388" s="119" t="s">
        <v>1995</v>
      </c>
    </row>
    <row r="1389" spans="1:13">
      <c r="A1389" s="119" t="s">
        <v>2369</v>
      </c>
      <c r="B1389" s="119" t="s">
        <v>395</v>
      </c>
      <c r="C1389" s="119">
        <v>137.05000000000001</v>
      </c>
      <c r="D1389" s="119">
        <v>138.94999999999999</v>
      </c>
      <c r="E1389" s="119">
        <v>136</v>
      </c>
      <c r="F1389" s="119">
        <v>136.6</v>
      </c>
      <c r="G1389" s="119">
        <v>136.25</v>
      </c>
      <c r="H1389" s="119">
        <v>136.6</v>
      </c>
      <c r="I1389" s="119">
        <v>4525</v>
      </c>
      <c r="J1389" s="119">
        <v>619110.30000000005</v>
      </c>
      <c r="K1389" s="121">
        <v>43158</v>
      </c>
      <c r="L1389" s="119">
        <v>135</v>
      </c>
      <c r="M1389" s="119" t="s">
        <v>2370</v>
      </c>
    </row>
    <row r="1390" spans="1:13">
      <c r="A1390" s="119" t="s">
        <v>1996</v>
      </c>
      <c r="B1390" s="119" t="s">
        <v>395</v>
      </c>
      <c r="C1390" s="119">
        <v>64.05</v>
      </c>
      <c r="D1390" s="119">
        <v>64.95</v>
      </c>
      <c r="E1390" s="119">
        <v>62.1</v>
      </c>
      <c r="F1390" s="119">
        <v>62.75</v>
      </c>
      <c r="G1390" s="119">
        <v>62.5</v>
      </c>
      <c r="H1390" s="119">
        <v>61.75</v>
      </c>
      <c r="I1390" s="119">
        <v>513776</v>
      </c>
      <c r="J1390" s="119">
        <v>32440865.800000001</v>
      </c>
      <c r="K1390" s="121">
        <v>43158</v>
      </c>
      <c r="L1390" s="119">
        <v>5545</v>
      </c>
      <c r="M1390" s="119" t="s">
        <v>1997</v>
      </c>
    </row>
    <row r="1391" spans="1:13">
      <c r="A1391" s="119" t="s">
        <v>1998</v>
      </c>
      <c r="B1391" s="119" t="s">
        <v>395</v>
      </c>
      <c r="C1391" s="119">
        <v>367.95</v>
      </c>
      <c r="D1391" s="119">
        <v>367.95</v>
      </c>
      <c r="E1391" s="119">
        <v>361.1</v>
      </c>
      <c r="F1391" s="119">
        <v>364.75</v>
      </c>
      <c r="G1391" s="119">
        <v>364.95</v>
      </c>
      <c r="H1391" s="119">
        <v>363.95</v>
      </c>
      <c r="I1391" s="119">
        <v>59672</v>
      </c>
      <c r="J1391" s="119">
        <v>21728808.350000001</v>
      </c>
      <c r="K1391" s="121">
        <v>43158</v>
      </c>
      <c r="L1391" s="119">
        <v>1044</v>
      </c>
      <c r="M1391" s="119" t="s">
        <v>1999</v>
      </c>
    </row>
    <row r="1392" spans="1:13">
      <c r="A1392" s="119" t="s">
        <v>2000</v>
      </c>
      <c r="B1392" s="119" t="s">
        <v>395</v>
      </c>
      <c r="C1392" s="119">
        <v>109.4</v>
      </c>
      <c r="D1392" s="119">
        <v>111</v>
      </c>
      <c r="E1392" s="119">
        <v>108.2</v>
      </c>
      <c r="F1392" s="119">
        <v>109.05</v>
      </c>
      <c r="G1392" s="119">
        <v>109.1</v>
      </c>
      <c r="H1392" s="119">
        <v>110.05</v>
      </c>
      <c r="I1392" s="119">
        <v>9547</v>
      </c>
      <c r="J1392" s="119">
        <v>1042320.25</v>
      </c>
      <c r="K1392" s="121">
        <v>43158</v>
      </c>
      <c r="L1392" s="119">
        <v>133</v>
      </c>
      <c r="M1392" s="119" t="s">
        <v>2001</v>
      </c>
    </row>
    <row r="1393" spans="1:13">
      <c r="A1393" s="119" t="s">
        <v>216</v>
      </c>
      <c r="B1393" s="119" t="s">
        <v>395</v>
      </c>
      <c r="C1393" s="119">
        <v>1357</v>
      </c>
      <c r="D1393" s="119">
        <v>1384</v>
      </c>
      <c r="E1393" s="119">
        <v>1335.95</v>
      </c>
      <c r="F1393" s="119">
        <v>1348.35</v>
      </c>
      <c r="G1393" s="119">
        <v>1342</v>
      </c>
      <c r="H1393" s="119">
        <v>1344.55</v>
      </c>
      <c r="I1393" s="119">
        <v>133530</v>
      </c>
      <c r="J1393" s="119">
        <v>182301249.69999999</v>
      </c>
      <c r="K1393" s="121">
        <v>43158</v>
      </c>
      <c r="L1393" s="119">
        <v>6553</v>
      </c>
      <c r="M1393" s="119" t="s">
        <v>2002</v>
      </c>
    </row>
    <row r="1394" spans="1:13">
      <c r="A1394" s="119" t="s">
        <v>217</v>
      </c>
      <c r="B1394" s="119" t="s">
        <v>395</v>
      </c>
      <c r="C1394" s="119">
        <v>280.2</v>
      </c>
      <c r="D1394" s="119">
        <v>280.7</v>
      </c>
      <c r="E1394" s="119">
        <v>269</v>
      </c>
      <c r="F1394" s="119">
        <v>269.8</v>
      </c>
      <c r="G1394" s="119">
        <v>270.35000000000002</v>
      </c>
      <c r="H1394" s="119">
        <v>278.14999999999998</v>
      </c>
      <c r="I1394" s="119">
        <v>1403888</v>
      </c>
      <c r="J1394" s="119">
        <v>384951721.94999999</v>
      </c>
      <c r="K1394" s="121">
        <v>43158</v>
      </c>
      <c r="L1394" s="119">
        <v>17977</v>
      </c>
      <c r="M1394" s="119" t="s">
        <v>2003</v>
      </c>
    </row>
    <row r="1395" spans="1:13">
      <c r="A1395" s="119" t="s">
        <v>2004</v>
      </c>
      <c r="B1395" s="119" t="s">
        <v>395</v>
      </c>
      <c r="C1395" s="119">
        <v>473.35</v>
      </c>
      <c r="D1395" s="119">
        <v>509.95</v>
      </c>
      <c r="E1395" s="119">
        <v>472.35</v>
      </c>
      <c r="F1395" s="119">
        <v>492.5</v>
      </c>
      <c r="G1395" s="119">
        <v>488.7</v>
      </c>
      <c r="H1395" s="119">
        <v>491.6</v>
      </c>
      <c r="I1395" s="119">
        <v>3799</v>
      </c>
      <c r="J1395" s="119">
        <v>1871790.35</v>
      </c>
      <c r="K1395" s="121">
        <v>43158</v>
      </c>
      <c r="L1395" s="119">
        <v>189</v>
      </c>
      <c r="M1395" s="119" t="s">
        <v>2005</v>
      </c>
    </row>
    <row r="1396" spans="1:13">
      <c r="A1396" s="119" t="s">
        <v>3328</v>
      </c>
      <c r="B1396" s="119" t="s">
        <v>395</v>
      </c>
      <c r="C1396" s="119">
        <v>12.3</v>
      </c>
      <c r="D1396" s="119">
        <v>12.55</v>
      </c>
      <c r="E1396" s="119">
        <v>12.25</v>
      </c>
      <c r="F1396" s="119">
        <v>12.35</v>
      </c>
      <c r="G1396" s="119">
        <v>12.3</v>
      </c>
      <c r="H1396" s="119">
        <v>12.4</v>
      </c>
      <c r="I1396" s="119">
        <v>21383</v>
      </c>
      <c r="J1396" s="119">
        <v>264084.8</v>
      </c>
      <c r="K1396" s="121">
        <v>43158</v>
      </c>
      <c r="L1396" s="119">
        <v>80</v>
      </c>
      <c r="M1396" s="119" t="s">
        <v>3329</v>
      </c>
    </row>
    <row r="1397" spans="1:13">
      <c r="A1397" s="119" t="s">
        <v>2006</v>
      </c>
      <c r="B1397" s="119" t="s">
        <v>395</v>
      </c>
      <c r="C1397" s="119">
        <v>312</v>
      </c>
      <c r="D1397" s="119">
        <v>316.35000000000002</v>
      </c>
      <c r="E1397" s="119">
        <v>310</v>
      </c>
      <c r="F1397" s="119">
        <v>314.60000000000002</v>
      </c>
      <c r="G1397" s="119">
        <v>315</v>
      </c>
      <c r="H1397" s="119">
        <v>310.64999999999998</v>
      </c>
      <c r="I1397" s="119">
        <v>59259</v>
      </c>
      <c r="J1397" s="119">
        <v>18587979.149999999</v>
      </c>
      <c r="K1397" s="121">
        <v>43158</v>
      </c>
      <c r="L1397" s="119">
        <v>3626</v>
      </c>
      <c r="M1397" s="119" t="s">
        <v>2258</v>
      </c>
    </row>
    <row r="1398" spans="1:13">
      <c r="A1398" s="119" t="s">
        <v>3330</v>
      </c>
      <c r="B1398" s="119" t="s">
        <v>395</v>
      </c>
      <c r="C1398" s="119">
        <v>223.4</v>
      </c>
      <c r="D1398" s="119">
        <v>226.8</v>
      </c>
      <c r="E1398" s="119">
        <v>215.05</v>
      </c>
      <c r="F1398" s="119">
        <v>221.05</v>
      </c>
      <c r="G1398" s="119">
        <v>221</v>
      </c>
      <c r="H1398" s="119">
        <v>224.35</v>
      </c>
      <c r="I1398" s="119">
        <v>13371</v>
      </c>
      <c r="J1398" s="119">
        <v>2984586.6</v>
      </c>
      <c r="K1398" s="121">
        <v>43158</v>
      </c>
      <c r="L1398" s="119">
        <v>312</v>
      </c>
      <c r="M1398" s="119" t="s">
        <v>3331</v>
      </c>
    </row>
    <row r="1399" spans="1:13">
      <c r="A1399" s="119" t="s">
        <v>2007</v>
      </c>
      <c r="B1399" s="119" t="s">
        <v>395</v>
      </c>
      <c r="C1399" s="119">
        <v>73.25</v>
      </c>
      <c r="D1399" s="119">
        <v>73.7</v>
      </c>
      <c r="E1399" s="119">
        <v>71.75</v>
      </c>
      <c r="F1399" s="119">
        <v>72.099999999999994</v>
      </c>
      <c r="G1399" s="119">
        <v>72.099999999999994</v>
      </c>
      <c r="H1399" s="119">
        <v>73.05</v>
      </c>
      <c r="I1399" s="119">
        <v>335736</v>
      </c>
      <c r="J1399" s="119">
        <v>24371160.050000001</v>
      </c>
      <c r="K1399" s="121">
        <v>43158</v>
      </c>
      <c r="L1399" s="119">
        <v>3106</v>
      </c>
      <c r="M1399" s="119" t="s">
        <v>2008</v>
      </c>
    </row>
    <row r="1400" spans="1:13">
      <c r="A1400" s="119" t="s">
        <v>2684</v>
      </c>
      <c r="B1400" s="119" t="s">
        <v>395</v>
      </c>
      <c r="C1400" s="119">
        <v>149.9</v>
      </c>
      <c r="D1400" s="119">
        <v>150.9</v>
      </c>
      <c r="E1400" s="119">
        <v>146</v>
      </c>
      <c r="F1400" s="119">
        <v>146.30000000000001</v>
      </c>
      <c r="G1400" s="119">
        <v>146.30000000000001</v>
      </c>
      <c r="H1400" s="119">
        <v>149.05000000000001</v>
      </c>
      <c r="I1400" s="119">
        <v>58782</v>
      </c>
      <c r="J1400" s="119">
        <v>8707072.5500000007</v>
      </c>
      <c r="K1400" s="121">
        <v>43158</v>
      </c>
      <c r="L1400" s="119">
        <v>733</v>
      </c>
      <c r="M1400" s="119" t="s">
        <v>2685</v>
      </c>
    </row>
    <row r="1401" spans="1:13">
      <c r="A1401" s="119" t="s">
        <v>2009</v>
      </c>
      <c r="B1401" s="119" t="s">
        <v>395</v>
      </c>
      <c r="C1401" s="119">
        <v>32.1</v>
      </c>
      <c r="D1401" s="119">
        <v>32.6</v>
      </c>
      <c r="E1401" s="119">
        <v>30.9</v>
      </c>
      <c r="F1401" s="119">
        <v>31.05</v>
      </c>
      <c r="G1401" s="119">
        <v>30.9</v>
      </c>
      <c r="H1401" s="119">
        <v>31.6</v>
      </c>
      <c r="I1401" s="119">
        <v>184210</v>
      </c>
      <c r="J1401" s="119">
        <v>5782584.2999999998</v>
      </c>
      <c r="K1401" s="121">
        <v>43158</v>
      </c>
      <c r="L1401" s="119">
        <v>673</v>
      </c>
      <c r="M1401" s="119" t="s">
        <v>2732</v>
      </c>
    </row>
    <row r="1402" spans="1:13">
      <c r="A1402" s="119" t="s">
        <v>385</v>
      </c>
      <c r="B1402" s="119" t="s">
        <v>395</v>
      </c>
      <c r="C1402" s="119">
        <v>120.3</v>
      </c>
      <c r="D1402" s="119">
        <v>121.5</v>
      </c>
      <c r="E1402" s="119">
        <v>114.95</v>
      </c>
      <c r="F1402" s="119">
        <v>119</v>
      </c>
      <c r="G1402" s="119">
        <v>120.25</v>
      </c>
      <c r="H1402" s="119">
        <v>121.25</v>
      </c>
      <c r="I1402" s="119">
        <v>405399</v>
      </c>
      <c r="J1402" s="119">
        <v>47330949</v>
      </c>
      <c r="K1402" s="121">
        <v>43158</v>
      </c>
      <c r="L1402" s="119">
        <v>1844</v>
      </c>
      <c r="M1402" s="119" t="s">
        <v>2010</v>
      </c>
    </row>
    <row r="1403" spans="1:13">
      <c r="A1403" s="119" t="s">
        <v>2011</v>
      </c>
      <c r="B1403" s="119" t="s">
        <v>395</v>
      </c>
      <c r="C1403" s="119">
        <v>63.8</v>
      </c>
      <c r="D1403" s="119">
        <v>64.45</v>
      </c>
      <c r="E1403" s="119">
        <v>62.1</v>
      </c>
      <c r="F1403" s="119">
        <v>62.75</v>
      </c>
      <c r="G1403" s="119">
        <v>62.7</v>
      </c>
      <c r="H1403" s="119">
        <v>63.8</v>
      </c>
      <c r="I1403" s="119">
        <v>371559</v>
      </c>
      <c r="J1403" s="119">
        <v>23349752.649999999</v>
      </c>
      <c r="K1403" s="121">
        <v>43158</v>
      </c>
      <c r="L1403" s="119">
        <v>1890</v>
      </c>
      <c r="M1403" s="119" t="s">
        <v>2012</v>
      </c>
    </row>
    <row r="1404" spans="1:13">
      <c r="A1404" s="119" t="s">
        <v>2013</v>
      </c>
      <c r="B1404" s="119" t="s">
        <v>395</v>
      </c>
      <c r="C1404" s="119">
        <v>1267.5999999999999</v>
      </c>
      <c r="D1404" s="119">
        <v>1267.5999999999999</v>
      </c>
      <c r="E1404" s="119">
        <v>1205.1500000000001</v>
      </c>
      <c r="F1404" s="119">
        <v>1212.25</v>
      </c>
      <c r="G1404" s="119">
        <v>1220</v>
      </c>
      <c r="H1404" s="119">
        <v>1256.7</v>
      </c>
      <c r="I1404" s="119">
        <v>11517</v>
      </c>
      <c r="J1404" s="119">
        <v>14134180.9</v>
      </c>
      <c r="K1404" s="121">
        <v>43158</v>
      </c>
      <c r="L1404" s="119">
        <v>1415</v>
      </c>
      <c r="M1404" s="119" t="s">
        <v>2014</v>
      </c>
    </row>
    <row r="1405" spans="1:13">
      <c r="A1405" s="119" t="s">
        <v>2015</v>
      </c>
      <c r="B1405" s="119" t="s">
        <v>395</v>
      </c>
      <c r="C1405" s="119">
        <v>7068.8</v>
      </c>
      <c r="D1405" s="119">
        <v>7068.8</v>
      </c>
      <c r="E1405" s="119">
        <v>6980</v>
      </c>
      <c r="F1405" s="119">
        <v>6997.45</v>
      </c>
      <c r="G1405" s="119">
        <v>6994</v>
      </c>
      <c r="H1405" s="119">
        <v>6999.15</v>
      </c>
      <c r="I1405" s="119">
        <v>3780</v>
      </c>
      <c r="J1405" s="119">
        <v>26458268.399999999</v>
      </c>
      <c r="K1405" s="121">
        <v>43158</v>
      </c>
      <c r="L1405" s="119">
        <v>772</v>
      </c>
      <c r="M1405" s="119" t="s">
        <v>2016</v>
      </c>
    </row>
    <row r="1406" spans="1:13">
      <c r="A1406" s="119" t="s">
        <v>2686</v>
      </c>
      <c r="B1406" s="119" t="s">
        <v>395</v>
      </c>
      <c r="C1406" s="119">
        <v>95.35</v>
      </c>
      <c r="D1406" s="119">
        <v>96.05</v>
      </c>
      <c r="E1406" s="119">
        <v>91.4</v>
      </c>
      <c r="F1406" s="119">
        <v>92.1</v>
      </c>
      <c r="G1406" s="119">
        <v>91.7</v>
      </c>
      <c r="H1406" s="119">
        <v>94.75</v>
      </c>
      <c r="I1406" s="119">
        <v>31733</v>
      </c>
      <c r="J1406" s="119">
        <v>2951441.4</v>
      </c>
      <c r="K1406" s="121">
        <v>43158</v>
      </c>
      <c r="L1406" s="119">
        <v>931</v>
      </c>
      <c r="M1406" s="119" t="s">
        <v>2687</v>
      </c>
    </row>
    <row r="1407" spans="1:13">
      <c r="A1407" s="119" t="s">
        <v>3332</v>
      </c>
      <c r="B1407" s="119" t="s">
        <v>395</v>
      </c>
      <c r="C1407" s="119">
        <v>6.4</v>
      </c>
      <c r="D1407" s="119">
        <v>6.4</v>
      </c>
      <c r="E1407" s="119">
        <v>6.2</v>
      </c>
      <c r="F1407" s="119">
        <v>6.25</v>
      </c>
      <c r="G1407" s="119">
        <v>6.3</v>
      </c>
      <c r="H1407" s="119">
        <v>6.4</v>
      </c>
      <c r="I1407" s="119">
        <v>573684</v>
      </c>
      <c r="J1407" s="119">
        <v>3602984.4</v>
      </c>
      <c r="K1407" s="121">
        <v>43158</v>
      </c>
      <c r="L1407" s="119">
        <v>601</v>
      </c>
      <c r="M1407" s="119" t="s">
        <v>3333</v>
      </c>
    </row>
    <row r="1408" spans="1:13">
      <c r="A1408" s="119" t="s">
        <v>2017</v>
      </c>
      <c r="B1408" s="119" t="s">
        <v>395</v>
      </c>
      <c r="C1408" s="119">
        <v>2.5499999999999998</v>
      </c>
      <c r="D1408" s="119">
        <v>2.8</v>
      </c>
      <c r="E1408" s="119">
        <v>2.5499999999999998</v>
      </c>
      <c r="F1408" s="119">
        <v>2.7</v>
      </c>
      <c r="G1408" s="119">
        <v>2.7</v>
      </c>
      <c r="H1408" s="119">
        <v>3</v>
      </c>
      <c r="I1408" s="119">
        <v>1970</v>
      </c>
      <c r="J1408" s="119">
        <v>5383.5</v>
      </c>
      <c r="K1408" s="121">
        <v>43158</v>
      </c>
      <c r="L1408" s="119">
        <v>14</v>
      </c>
      <c r="M1408" s="119" t="s">
        <v>2018</v>
      </c>
    </row>
    <row r="1409" spans="1:13">
      <c r="A1409" s="119" t="s">
        <v>244</v>
      </c>
      <c r="B1409" s="119" t="s">
        <v>395</v>
      </c>
      <c r="C1409" s="119">
        <v>60.5</v>
      </c>
      <c r="D1409" s="119">
        <v>61.7</v>
      </c>
      <c r="E1409" s="119">
        <v>59.25</v>
      </c>
      <c r="F1409" s="119">
        <v>60.7</v>
      </c>
      <c r="G1409" s="119">
        <v>60.7</v>
      </c>
      <c r="H1409" s="119">
        <v>60.1</v>
      </c>
      <c r="I1409" s="119">
        <v>8654145</v>
      </c>
      <c r="J1409" s="119">
        <v>525544335.85000002</v>
      </c>
      <c r="K1409" s="121">
        <v>43158</v>
      </c>
      <c r="L1409" s="119">
        <v>17569</v>
      </c>
      <c r="M1409" s="119" t="s">
        <v>2019</v>
      </c>
    </row>
    <row r="1410" spans="1:13">
      <c r="A1410" s="119" t="s">
        <v>3334</v>
      </c>
      <c r="B1410" s="119" t="s">
        <v>395</v>
      </c>
      <c r="C1410" s="119">
        <v>402</v>
      </c>
      <c r="D1410" s="119">
        <v>413.4</v>
      </c>
      <c r="E1410" s="119">
        <v>395</v>
      </c>
      <c r="F1410" s="119">
        <v>400.15</v>
      </c>
      <c r="G1410" s="119">
        <v>399.05</v>
      </c>
      <c r="H1410" s="119">
        <v>398.7</v>
      </c>
      <c r="I1410" s="119">
        <v>77736</v>
      </c>
      <c r="J1410" s="119">
        <v>31350901.199999999</v>
      </c>
      <c r="K1410" s="121">
        <v>43158</v>
      </c>
      <c r="L1410" s="119">
        <v>1957</v>
      </c>
      <c r="M1410" s="119" t="s">
        <v>3335</v>
      </c>
    </row>
    <row r="1411" spans="1:13">
      <c r="A1411" s="119" t="s">
        <v>155</v>
      </c>
      <c r="B1411" s="119" t="s">
        <v>395</v>
      </c>
      <c r="C1411" s="119">
        <v>685</v>
      </c>
      <c r="D1411" s="119">
        <v>687</v>
      </c>
      <c r="E1411" s="119">
        <v>673.3</v>
      </c>
      <c r="F1411" s="119">
        <v>677</v>
      </c>
      <c r="G1411" s="119">
        <v>676.4</v>
      </c>
      <c r="H1411" s="119">
        <v>680.85</v>
      </c>
      <c r="I1411" s="119">
        <v>690656</v>
      </c>
      <c r="J1411" s="119">
        <v>468506217.64999998</v>
      </c>
      <c r="K1411" s="121">
        <v>43158</v>
      </c>
      <c r="L1411" s="119">
        <v>14415</v>
      </c>
      <c r="M1411" s="119" t="s">
        <v>2020</v>
      </c>
    </row>
    <row r="1412" spans="1:13">
      <c r="A1412" s="119" t="s">
        <v>2021</v>
      </c>
      <c r="B1412" s="119" t="s">
        <v>395</v>
      </c>
      <c r="C1412" s="119">
        <v>3750.05</v>
      </c>
      <c r="D1412" s="119">
        <v>3775</v>
      </c>
      <c r="E1412" s="119">
        <v>3719.95</v>
      </c>
      <c r="F1412" s="119">
        <v>3748.35</v>
      </c>
      <c r="G1412" s="119">
        <v>3754</v>
      </c>
      <c r="H1412" s="119">
        <v>3755.95</v>
      </c>
      <c r="I1412" s="119">
        <v>7145</v>
      </c>
      <c r="J1412" s="119">
        <v>26756011.449999999</v>
      </c>
      <c r="K1412" s="121">
        <v>43158</v>
      </c>
      <c r="L1412" s="119">
        <v>1309</v>
      </c>
      <c r="M1412" s="119" t="s">
        <v>2022</v>
      </c>
    </row>
    <row r="1413" spans="1:13">
      <c r="A1413" s="119" t="s">
        <v>2023</v>
      </c>
      <c r="B1413" s="119" t="s">
        <v>395</v>
      </c>
      <c r="C1413" s="119">
        <v>454.6</v>
      </c>
      <c r="D1413" s="119">
        <v>461.3</v>
      </c>
      <c r="E1413" s="119">
        <v>442.25</v>
      </c>
      <c r="F1413" s="119">
        <v>450.1</v>
      </c>
      <c r="G1413" s="119">
        <v>450</v>
      </c>
      <c r="H1413" s="119">
        <v>456.45</v>
      </c>
      <c r="I1413" s="119">
        <v>105855</v>
      </c>
      <c r="J1413" s="119">
        <v>47709710.149999999</v>
      </c>
      <c r="K1413" s="121">
        <v>43158</v>
      </c>
      <c r="L1413" s="119">
        <v>3006</v>
      </c>
      <c r="M1413" s="119" t="s">
        <v>2024</v>
      </c>
    </row>
    <row r="1414" spans="1:13">
      <c r="A1414" s="119" t="s">
        <v>3336</v>
      </c>
      <c r="B1414" s="119" t="s">
        <v>395</v>
      </c>
      <c r="C1414" s="119">
        <v>18</v>
      </c>
      <c r="D1414" s="119">
        <v>18.399999999999999</v>
      </c>
      <c r="E1414" s="119">
        <v>17.399999999999999</v>
      </c>
      <c r="F1414" s="119">
        <v>18.149999999999999</v>
      </c>
      <c r="G1414" s="119">
        <v>18.350000000000001</v>
      </c>
      <c r="H1414" s="119">
        <v>18.149999999999999</v>
      </c>
      <c r="I1414" s="119">
        <v>57981</v>
      </c>
      <c r="J1414" s="119">
        <v>1042547</v>
      </c>
      <c r="K1414" s="121">
        <v>43158</v>
      </c>
      <c r="L1414" s="119">
        <v>167</v>
      </c>
      <c r="M1414" s="119" t="s">
        <v>3337</v>
      </c>
    </row>
    <row r="1415" spans="1:13">
      <c r="A1415" s="119" t="s">
        <v>2025</v>
      </c>
      <c r="B1415" s="119" t="s">
        <v>395</v>
      </c>
      <c r="C1415" s="119">
        <v>132.1</v>
      </c>
      <c r="D1415" s="119">
        <v>132.5</v>
      </c>
      <c r="E1415" s="119">
        <v>128.25</v>
      </c>
      <c r="F1415" s="119">
        <v>129.35</v>
      </c>
      <c r="G1415" s="119">
        <v>128.35</v>
      </c>
      <c r="H1415" s="119">
        <v>131.25</v>
      </c>
      <c r="I1415" s="119">
        <v>543566</v>
      </c>
      <c r="J1415" s="119">
        <v>70948122.650000006</v>
      </c>
      <c r="K1415" s="121">
        <v>43158</v>
      </c>
      <c r="L1415" s="119">
        <v>4395</v>
      </c>
      <c r="M1415" s="119" t="s">
        <v>2026</v>
      </c>
    </row>
    <row r="1416" spans="1:13">
      <c r="A1416" s="119" t="s">
        <v>156</v>
      </c>
      <c r="B1416" s="119" t="s">
        <v>395</v>
      </c>
      <c r="C1416" s="119">
        <v>1082.0999999999999</v>
      </c>
      <c r="D1416" s="119">
        <v>1096</v>
      </c>
      <c r="E1416" s="119">
        <v>1055.8</v>
      </c>
      <c r="F1416" s="119">
        <v>1065.1500000000001</v>
      </c>
      <c r="G1416" s="119">
        <v>1065</v>
      </c>
      <c r="H1416" s="119">
        <v>1081.5999999999999</v>
      </c>
      <c r="I1416" s="119">
        <v>196601</v>
      </c>
      <c r="J1416" s="119">
        <v>211299273.94999999</v>
      </c>
      <c r="K1416" s="121">
        <v>43158</v>
      </c>
      <c r="L1416" s="119">
        <v>6086</v>
      </c>
      <c r="M1416" s="119" t="s">
        <v>2027</v>
      </c>
    </row>
    <row r="1417" spans="1:13">
      <c r="A1417" s="119" t="s">
        <v>2028</v>
      </c>
      <c r="B1417" s="119" t="s">
        <v>395</v>
      </c>
      <c r="C1417" s="119">
        <v>277.35000000000002</v>
      </c>
      <c r="D1417" s="119">
        <v>279</v>
      </c>
      <c r="E1417" s="119">
        <v>269.10000000000002</v>
      </c>
      <c r="F1417" s="119">
        <v>271.2</v>
      </c>
      <c r="G1417" s="119">
        <v>271</v>
      </c>
      <c r="H1417" s="119">
        <v>274.2</v>
      </c>
      <c r="I1417" s="119">
        <v>52480</v>
      </c>
      <c r="J1417" s="119">
        <v>14361052.5</v>
      </c>
      <c r="K1417" s="121">
        <v>43158</v>
      </c>
      <c r="L1417" s="119">
        <v>1570</v>
      </c>
      <c r="M1417" s="119" t="s">
        <v>2029</v>
      </c>
    </row>
    <row r="1418" spans="1:13">
      <c r="A1418" s="119" t="s">
        <v>157</v>
      </c>
      <c r="B1418" s="119" t="s">
        <v>395</v>
      </c>
      <c r="C1418" s="119">
        <v>26.6</v>
      </c>
      <c r="D1418" s="119">
        <v>26.7</v>
      </c>
      <c r="E1418" s="119">
        <v>26</v>
      </c>
      <c r="F1418" s="119">
        <v>26.1</v>
      </c>
      <c r="G1418" s="119">
        <v>26.1</v>
      </c>
      <c r="H1418" s="119">
        <v>26.65</v>
      </c>
      <c r="I1418" s="119">
        <v>486950</v>
      </c>
      <c r="J1418" s="119">
        <v>12781186.75</v>
      </c>
      <c r="K1418" s="121">
        <v>43158</v>
      </c>
      <c r="L1418" s="119">
        <v>2382</v>
      </c>
      <c r="M1418" s="119" t="s">
        <v>2030</v>
      </c>
    </row>
    <row r="1419" spans="1:13">
      <c r="A1419" s="119" t="s">
        <v>2031</v>
      </c>
      <c r="B1419" s="119" t="s">
        <v>395</v>
      </c>
      <c r="C1419" s="119">
        <v>375.5</v>
      </c>
      <c r="D1419" s="119">
        <v>382.2</v>
      </c>
      <c r="E1419" s="119">
        <v>365.1</v>
      </c>
      <c r="F1419" s="119">
        <v>366.7</v>
      </c>
      <c r="G1419" s="119">
        <v>367.35</v>
      </c>
      <c r="H1419" s="119">
        <v>374.35</v>
      </c>
      <c r="I1419" s="119">
        <v>180569</v>
      </c>
      <c r="J1419" s="119">
        <v>67244267.650000006</v>
      </c>
      <c r="K1419" s="121">
        <v>43158</v>
      </c>
      <c r="L1419" s="119">
        <v>6454</v>
      </c>
      <c r="M1419" s="119" t="s">
        <v>2032</v>
      </c>
    </row>
    <row r="1420" spans="1:13">
      <c r="A1420" s="119" t="s">
        <v>2033</v>
      </c>
      <c r="B1420" s="119" t="s">
        <v>395</v>
      </c>
      <c r="C1420" s="119">
        <v>427.15</v>
      </c>
      <c r="D1420" s="119">
        <v>430.85</v>
      </c>
      <c r="E1420" s="119">
        <v>415.3</v>
      </c>
      <c r="F1420" s="119">
        <v>417.6</v>
      </c>
      <c r="G1420" s="119">
        <v>417.05</v>
      </c>
      <c r="H1420" s="119">
        <v>427.15</v>
      </c>
      <c r="I1420" s="119">
        <v>15252</v>
      </c>
      <c r="J1420" s="119">
        <v>6423425.5</v>
      </c>
      <c r="K1420" s="121">
        <v>43158</v>
      </c>
      <c r="L1420" s="119">
        <v>706</v>
      </c>
      <c r="M1420" s="119" t="s">
        <v>2034</v>
      </c>
    </row>
    <row r="1421" spans="1:13">
      <c r="A1421" s="119" t="s">
        <v>2035</v>
      </c>
      <c r="B1421" s="119" t="s">
        <v>395</v>
      </c>
      <c r="C1421" s="119">
        <v>19.899999999999999</v>
      </c>
      <c r="D1421" s="119">
        <v>20.25</v>
      </c>
      <c r="E1421" s="119">
        <v>19.55</v>
      </c>
      <c r="F1421" s="119">
        <v>19.7</v>
      </c>
      <c r="G1421" s="119">
        <v>19.7</v>
      </c>
      <c r="H1421" s="119">
        <v>19.899999999999999</v>
      </c>
      <c r="I1421" s="119">
        <v>47762</v>
      </c>
      <c r="J1421" s="119">
        <v>947300.85</v>
      </c>
      <c r="K1421" s="121">
        <v>43158</v>
      </c>
      <c r="L1421" s="119">
        <v>267</v>
      </c>
      <c r="M1421" s="119" t="s">
        <v>2036</v>
      </c>
    </row>
    <row r="1422" spans="1:13">
      <c r="A1422" s="119" t="s">
        <v>2037</v>
      </c>
      <c r="B1422" s="119" t="s">
        <v>395</v>
      </c>
      <c r="C1422" s="119">
        <v>20.75</v>
      </c>
      <c r="D1422" s="119">
        <v>20.75</v>
      </c>
      <c r="E1422" s="119">
        <v>20</v>
      </c>
      <c r="F1422" s="119">
        <v>20.3</v>
      </c>
      <c r="G1422" s="119">
        <v>20.3</v>
      </c>
      <c r="H1422" s="119">
        <v>20.8</v>
      </c>
      <c r="I1422" s="119">
        <v>252292</v>
      </c>
      <c r="J1422" s="119">
        <v>5148879.45</v>
      </c>
      <c r="K1422" s="121">
        <v>43158</v>
      </c>
      <c r="L1422" s="119">
        <v>1176</v>
      </c>
      <c r="M1422" s="119" t="s">
        <v>2038</v>
      </c>
    </row>
    <row r="1423" spans="1:13">
      <c r="A1423" s="119" t="s">
        <v>2039</v>
      </c>
      <c r="B1423" s="119" t="s">
        <v>395</v>
      </c>
      <c r="C1423" s="119">
        <v>377</v>
      </c>
      <c r="D1423" s="119">
        <v>377.1</v>
      </c>
      <c r="E1423" s="119">
        <v>365.35</v>
      </c>
      <c r="F1423" s="119">
        <v>369.2</v>
      </c>
      <c r="G1423" s="119">
        <v>369.9</v>
      </c>
      <c r="H1423" s="119">
        <v>374.05</v>
      </c>
      <c r="I1423" s="119">
        <v>923168</v>
      </c>
      <c r="J1423" s="119">
        <v>341098195.60000002</v>
      </c>
      <c r="K1423" s="121">
        <v>43158</v>
      </c>
      <c r="L1423" s="119">
        <v>11237</v>
      </c>
      <c r="M1423" s="119" t="s">
        <v>2040</v>
      </c>
    </row>
    <row r="1424" spans="1:13">
      <c r="A1424" s="119" t="s">
        <v>158</v>
      </c>
      <c r="B1424" s="119" t="s">
        <v>395</v>
      </c>
      <c r="C1424" s="119">
        <v>4148</v>
      </c>
      <c r="D1424" s="119">
        <v>4185.2</v>
      </c>
      <c r="E1424" s="119">
        <v>4139.8</v>
      </c>
      <c r="F1424" s="119">
        <v>4176.1000000000004</v>
      </c>
      <c r="G1424" s="119">
        <v>4166.05</v>
      </c>
      <c r="H1424" s="119">
        <v>4140.8</v>
      </c>
      <c r="I1424" s="119">
        <v>179366</v>
      </c>
      <c r="J1424" s="119">
        <v>745998696.10000002</v>
      </c>
      <c r="K1424" s="121">
        <v>43158</v>
      </c>
      <c r="L1424" s="119">
        <v>12327</v>
      </c>
      <c r="M1424" s="119" t="s">
        <v>2041</v>
      </c>
    </row>
    <row r="1425" spans="1:13">
      <c r="A1425" s="119" t="s">
        <v>2042</v>
      </c>
      <c r="B1425" s="119" t="s">
        <v>395</v>
      </c>
      <c r="C1425" s="119">
        <v>96.7</v>
      </c>
      <c r="D1425" s="119">
        <v>101</v>
      </c>
      <c r="E1425" s="119">
        <v>96.5</v>
      </c>
      <c r="F1425" s="119">
        <v>97.55</v>
      </c>
      <c r="G1425" s="119">
        <v>97.4</v>
      </c>
      <c r="H1425" s="119">
        <v>96.55</v>
      </c>
      <c r="I1425" s="119">
        <v>235869</v>
      </c>
      <c r="J1425" s="119">
        <v>23441342</v>
      </c>
      <c r="K1425" s="121">
        <v>43158</v>
      </c>
      <c r="L1425" s="119">
        <v>2335</v>
      </c>
      <c r="M1425" s="119" t="s">
        <v>2043</v>
      </c>
    </row>
    <row r="1426" spans="1:13">
      <c r="A1426" s="119" t="s">
        <v>3628</v>
      </c>
      <c r="B1426" s="119" t="s">
        <v>395</v>
      </c>
      <c r="C1426" s="119">
        <v>1.1000000000000001</v>
      </c>
      <c r="D1426" s="119">
        <v>1.1000000000000001</v>
      </c>
      <c r="E1426" s="119">
        <v>1.1000000000000001</v>
      </c>
      <c r="F1426" s="119">
        <v>1.1000000000000001</v>
      </c>
      <c r="G1426" s="119">
        <v>1.1000000000000001</v>
      </c>
      <c r="H1426" s="119">
        <v>1.1499999999999999</v>
      </c>
      <c r="I1426" s="119">
        <v>1</v>
      </c>
      <c r="J1426" s="119">
        <v>1.1000000000000001</v>
      </c>
      <c r="K1426" s="121">
        <v>43158</v>
      </c>
      <c r="L1426" s="119">
        <v>1</v>
      </c>
      <c r="M1426" s="119" t="s">
        <v>3629</v>
      </c>
    </row>
    <row r="1427" spans="1:13">
      <c r="A1427" s="119" t="s">
        <v>2044</v>
      </c>
      <c r="B1427" s="119" t="s">
        <v>395</v>
      </c>
      <c r="C1427" s="119">
        <v>320.05</v>
      </c>
      <c r="D1427" s="119">
        <v>323.89999999999998</v>
      </c>
      <c r="E1427" s="119">
        <v>317.05</v>
      </c>
      <c r="F1427" s="119">
        <v>318.2</v>
      </c>
      <c r="G1427" s="119">
        <v>317.39999999999998</v>
      </c>
      <c r="H1427" s="119">
        <v>321.2</v>
      </c>
      <c r="I1427" s="119">
        <v>38549</v>
      </c>
      <c r="J1427" s="119">
        <v>12333456.199999999</v>
      </c>
      <c r="K1427" s="121">
        <v>43158</v>
      </c>
      <c r="L1427" s="119">
        <v>750</v>
      </c>
      <c r="M1427" s="119" t="s">
        <v>2045</v>
      </c>
    </row>
    <row r="1428" spans="1:13">
      <c r="A1428" s="119" t="s">
        <v>2046</v>
      </c>
      <c r="B1428" s="119" t="s">
        <v>395</v>
      </c>
      <c r="C1428" s="119">
        <v>84.3</v>
      </c>
      <c r="D1428" s="119">
        <v>87.95</v>
      </c>
      <c r="E1428" s="119">
        <v>82</v>
      </c>
      <c r="F1428" s="119">
        <v>86.25</v>
      </c>
      <c r="G1428" s="119">
        <v>87.95</v>
      </c>
      <c r="H1428" s="119">
        <v>83.9</v>
      </c>
      <c r="I1428" s="119">
        <v>3654</v>
      </c>
      <c r="J1428" s="119">
        <v>310331.55</v>
      </c>
      <c r="K1428" s="121">
        <v>43158</v>
      </c>
      <c r="L1428" s="119">
        <v>94</v>
      </c>
      <c r="M1428" s="119" t="s">
        <v>2047</v>
      </c>
    </row>
    <row r="1429" spans="1:13">
      <c r="A1429" s="119" t="s">
        <v>159</v>
      </c>
      <c r="B1429" s="119" t="s">
        <v>395</v>
      </c>
      <c r="C1429" s="119">
        <v>107.25</v>
      </c>
      <c r="D1429" s="119">
        <v>107.4</v>
      </c>
      <c r="E1429" s="119">
        <v>99.5</v>
      </c>
      <c r="F1429" s="119">
        <v>103.05</v>
      </c>
      <c r="G1429" s="119">
        <v>103.45</v>
      </c>
      <c r="H1429" s="119">
        <v>107.6</v>
      </c>
      <c r="I1429" s="119">
        <v>12131553</v>
      </c>
      <c r="J1429" s="119">
        <v>1248618127.9000001</v>
      </c>
      <c r="K1429" s="121">
        <v>43158</v>
      </c>
      <c r="L1429" s="119">
        <v>49709</v>
      </c>
      <c r="M1429" s="119" t="s">
        <v>2048</v>
      </c>
    </row>
    <row r="1430" spans="1:13">
      <c r="A1430" s="119" t="s">
        <v>2532</v>
      </c>
      <c r="B1430" s="119" t="s">
        <v>395</v>
      </c>
      <c r="C1430" s="119">
        <v>451.9</v>
      </c>
      <c r="D1430" s="119">
        <v>456.6</v>
      </c>
      <c r="E1430" s="119">
        <v>447.2</v>
      </c>
      <c r="F1430" s="119">
        <v>452.3</v>
      </c>
      <c r="G1430" s="119">
        <v>452</v>
      </c>
      <c r="H1430" s="119">
        <v>449.2</v>
      </c>
      <c r="I1430" s="119">
        <v>44094</v>
      </c>
      <c r="J1430" s="119">
        <v>19961334.100000001</v>
      </c>
      <c r="K1430" s="121">
        <v>43158</v>
      </c>
      <c r="L1430" s="119">
        <v>645</v>
      </c>
      <c r="M1430" s="119" t="s">
        <v>2533</v>
      </c>
    </row>
    <row r="1431" spans="1:13">
      <c r="A1431" s="119" t="s">
        <v>160</v>
      </c>
      <c r="B1431" s="119" t="s">
        <v>395</v>
      </c>
      <c r="C1431" s="119">
        <v>7.4</v>
      </c>
      <c r="D1431" s="119">
        <v>7.5</v>
      </c>
      <c r="E1431" s="119">
        <v>7.1</v>
      </c>
      <c r="F1431" s="119">
        <v>7.15</v>
      </c>
      <c r="G1431" s="119">
        <v>7.2</v>
      </c>
      <c r="H1431" s="119">
        <v>7.35</v>
      </c>
      <c r="I1431" s="119">
        <v>13225280</v>
      </c>
      <c r="J1431" s="119">
        <v>96315800.5</v>
      </c>
      <c r="K1431" s="121">
        <v>43158</v>
      </c>
      <c r="L1431" s="119">
        <v>5439</v>
      </c>
      <c r="M1431" s="119" t="s">
        <v>2049</v>
      </c>
    </row>
    <row r="1432" spans="1:13">
      <c r="A1432" s="119" t="s">
        <v>2050</v>
      </c>
      <c r="B1432" s="119" t="s">
        <v>395</v>
      </c>
      <c r="C1432" s="119">
        <v>14.15</v>
      </c>
      <c r="D1432" s="119">
        <v>14.15</v>
      </c>
      <c r="E1432" s="119">
        <v>13.45</v>
      </c>
      <c r="F1432" s="119">
        <v>13.5</v>
      </c>
      <c r="G1432" s="119">
        <v>13.55</v>
      </c>
      <c r="H1432" s="119">
        <v>14</v>
      </c>
      <c r="I1432" s="119">
        <v>992761</v>
      </c>
      <c r="J1432" s="119">
        <v>13576847.35</v>
      </c>
      <c r="K1432" s="121">
        <v>43158</v>
      </c>
      <c r="L1432" s="119">
        <v>1642</v>
      </c>
      <c r="M1432" s="119" t="s">
        <v>2051</v>
      </c>
    </row>
    <row r="1433" spans="1:13">
      <c r="A1433" s="119" t="s">
        <v>3338</v>
      </c>
      <c r="B1433" s="119" t="s">
        <v>395</v>
      </c>
      <c r="C1433" s="119">
        <v>409.9</v>
      </c>
      <c r="D1433" s="119">
        <v>417</v>
      </c>
      <c r="E1433" s="119">
        <v>403.75</v>
      </c>
      <c r="F1433" s="119">
        <v>411.1</v>
      </c>
      <c r="G1433" s="119">
        <v>403.75</v>
      </c>
      <c r="H1433" s="119">
        <v>406.65</v>
      </c>
      <c r="I1433" s="119">
        <v>173</v>
      </c>
      <c r="J1433" s="119">
        <v>70903.899999999994</v>
      </c>
      <c r="K1433" s="121">
        <v>43158</v>
      </c>
      <c r="L1433" s="119">
        <v>29</v>
      </c>
      <c r="M1433" s="119" t="s">
        <v>3339</v>
      </c>
    </row>
    <row r="1434" spans="1:13">
      <c r="A1434" s="119" t="s">
        <v>3340</v>
      </c>
      <c r="B1434" s="119" t="s">
        <v>395</v>
      </c>
      <c r="C1434" s="119">
        <v>5.4</v>
      </c>
      <c r="D1434" s="119">
        <v>5.45</v>
      </c>
      <c r="E1434" s="119">
        <v>5.3</v>
      </c>
      <c r="F1434" s="119">
        <v>5.3</v>
      </c>
      <c r="G1434" s="119">
        <v>5.35</v>
      </c>
      <c r="H1434" s="119">
        <v>5.5</v>
      </c>
      <c r="I1434" s="119">
        <v>16766</v>
      </c>
      <c r="J1434" s="119">
        <v>90022.6</v>
      </c>
      <c r="K1434" s="121">
        <v>43158</v>
      </c>
      <c r="L1434" s="119">
        <v>43</v>
      </c>
      <c r="M1434" s="119" t="s">
        <v>3341</v>
      </c>
    </row>
    <row r="1435" spans="1:13">
      <c r="A1435" s="119" t="s">
        <v>2052</v>
      </c>
      <c r="B1435" s="119" t="s">
        <v>395</v>
      </c>
      <c r="C1435" s="119">
        <v>148.94999999999999</v>
      </c>
      <c r="D1435" s="119">
        <v>150</v>
      </c>
      <c r="E1435" s="119">
        <v>146</v>
      </c>
      <c r="F1435" s="119">
        <v>147.55000000000001</v>
      </c>
      <c r="G1435" s="119">
        <v>148</v>
      </c>
      <c r="H1435" s="119">
        <v>148.05000000000001</v>
      </c>
      <c r="I1435" s="119">
        <v>91823</v>
      </c>
      <c r="J1435" s="119">
        <v>13478602.5</v>
      </c>
      <c r="K1435" s="121">
        <v>43158</v>
      </c>
      <c r="L1435" s="119">
        <v>1013</v>
      </c>
      <c r="M1435" s="119" t="s">
        <v>2053</v>
      </c>
    </row>
    <row r="1436" spans="1:13">
      <c r="A1436" s="119" t="s">
        <v>161</v>
      </c>
      <c r="B1436" s="119" t="s">
        <v>395</v>
      </c>
      <c r="C1436" s="119">
        <v>724</v>
      </c>
      <c r="D1436" s="119">
        <v>726</v>
      </c>
      <c r="E1436" s="119">
        <v>712</v>
      </c>
      <c r="F1436" s="119">
        <v>721.15</v>
      </c>
      <c r="G1436" s="119">
        <v>722</v>
      </c>
      <c r="H1436" s="119">
        <v>720.5</v>
      </c>
      <c r="I1436" s="119">
        <v>1233367</v>
      </c>
      <c r="J1436" s="119">
        <v>887894884</v>
      </c>
      <c r="K1436" s="121">
        <v>43158</v>
      </c>
      <c r="L1436" s="119">
        <v>23863</v>
      </c>
      <c r="M1436" s="119" t="s">
        <v>2054</v>
      </c>
    </row>
    <row r="1437" spans="1:13">
      <c r="A1437" s="119" t="s">
        <v>2055</v>
      </c>
      <c r="B1437" s="119" t="s">
        <v>395</v>
      </c>
      <c r="C1437" s="119">
        <v>23.85</v>
      </c>
      <c r="D1437" s="119">
        <v>24.2</v>
      </c>
      <c r="E1437" s="119">
        <v>23.3</v>
      </c>
      <c r="F1437" s="119">
        <v>23.5</v>
      </c>
      <c r="G1437" s="119">
        <v>23.3</v>
      </c>
      <c r="H1437" s="119">
        <v>23.85</v>
      </c>
      <c r="I1437" s="119">
        <v>689206</v>
      </c>
      <c r="J1437" s="119">
        <v>16368777.4</v>
      </c>
      <c r="K1437" s="121">
        <v>43158</v>
      </c>
      <c r="L1437" s="119">
        <v>1473</v>
      </c>
      <c r="M1437" s="119" t="s">
        <v>2056</v>
      </c>
    </row>
    <row r="1438" spans="1:13">
      <c r="A1438" s="119" t="s">
        <v>3342</v>
      </c>
      <c r="B1438" s="119" t="s">
        <v>395</v>
      </c>
      <c r="C1438" s="119">
        <v>6.55</v>
      </c>
      <c r="D1438" s="119">
        <v>6.55</v>
      </c>
      <c r="E1438" s="119">
        <v>6.3</v>
      </c>
      <c r="F1438" s="119">
        <v>6.4</v>
      </c>
      <c r="G1438" s="119">
        <v>6.4</v>
      </c>
      <c r="H1438" s="119">
        <v>6.55</v>
      </c>
      <c r="I1438" s="119">
        <v>18026</v>
      </c>
      <c r="J1438" s="119">
        <v>115363.35</v>
      </c>
      <c r="K1438" s="121">
        <v>43158</v>
      </c>
      <c r="L1438" s="119">
        <v>38</v>
      </c>
      <c r="M1438" s="119" t="s">
        <v>3343</v>
      </c>
    </row>
    <row r="1439" spans="1:13">
      <c r="A1439" s="119" t="s">
        <v>2588</v>
      </c>
      <c r="B1439" s="119" t="s">
        <v>395</v>
      </c>
      <c r="C1439" s="119">
        <v>300</v>
      </c>
      <c r="D1439" s="119">
        <v>300.85000000000002</v>
      </c>
      <c r="E1439" s="119">
        <v>298.5</v>
      </c>
      <c r="F1439" s="119">
        <v>300.85000000000002</v>
      </c>
      <c r="G1439" s="119">
        <v>300.85000000000002</v>
      </c>
      <c r="H1439" s="119">
        <v>299</v>
      </c>
      <c r="I1439" s="119">
        <v>252</v>
      </c>
      <c r="J1439" s="119">
        <v>75507.8</v>
      </c>
      <c r="K1439" s="121">
        <v>43158</v>
      </c>
      <c r="L1439" s="119">
        <v>12</v>
      </c>
      <c r="M1439" s="119" t="s">
        <v>2589</v>
      </c>
    </row>
    <row r="1440" spans="1:13">
      <c r="A1440" s="119" t="s">
        <v>3475</v>
      </c>
      <c r="B1440" s="119" t="s">
        <v>395</v>
      </c>
      <c r="C1440" s="119">
        <v>1097.31</v>
      </c>
      <c r="D1440" s="119">
        <v>1097.31</v>
      </c>
      <c r="E1440" s="119">
        <v>1097.31</v>
      </c>
      <c r="F1440" s="119">
        <v>1097.31</v>
      </c>
      <c r="G1440" s="119">
        <v>1097.31</v>
      </c>
      <c r="H1440" s="119">
        <v>1094.3499999999999</v>
      </c>
      <c r="I1440" s="119">
        <v>4</v>
      </c>
      <c r="J1440" s="119">
        <v>4389.24</v>
      </c>
      <c r="K1440" s="121">
        <v>43158</v>
      </c>
      <c r="L1440" s="119">
        <v>1</v>
      </c>
      <c r="M1440" s="119" t="s">
        <v>3476</v>
      </c>
    </row>
    <row r="1441" spans="1:13">
      <c r="A1441" s="119" t="s">
        <v>3429</v>
      </c>
      <c r="B1441" s="119" t="s">
        <v>395</v>
      </c>
      <c r="C1441" s="119">
        <v>357.3</v>
      </c>
      <c r="D1441" s="119">
        <v>357.3</v>
      </c>
      <c r="E1441" s="119">
        <v>357.3</v>
      </c>
      <c r="F1441" s="119">
        <v>357.3</v>
      </c>
      <c r="G1441" s="119">
        <v>357.3</v>
      </c>
      <c r="H1441" s="119">
        <v>357</v>
      </c>
      <c r="I1441" s="119">
        <v>22</v>
      </c>
      <c r="J1441" s="119">
        <v>7860.6</v>
      </c>
      <c r="K1441" s="121">
        <v>43158</v>
      </c>
      <c r="L1441" s="119">
        <v>2</v>
      </c>
      <c r="M1441" s="119" t="s">
        <v>3430</v>
      </c>
    </row>
    <row r="1442" spans="1:13">
      <c r="A1442" s="119" t="s">
        <v>2809</v>
      </c>
      <c r="B1442" s="119" t="s">
        <v>395</v>
      </c>
      <c r="C1442" s="119">
        <v>119.95</v>
      </c>
      <c r="D1442" s="119">
        <v>121</v>
      </c>
      <c r="E1442" s="119">
        <v>115.5</v>
      </c>
      <c r="F1442" s="119">
        <v>119.95</v>
      </c>
      <c r="G1442" s="119">
        <v>120</v>
      </c>
      <c r="H1442" s="119">
        <v>119.95</v>
      </c>
      <c r="I1442" s="119">
        <v>17355</v>
      </c>
      <c r="J1442" s="119">
        <v>2062900.05</v>
      </c>
      <c r="K1442" s="121">
        <v>43158</v>
      </c>
      <c r="L1442" s="119">
        <v>317</v>
      </c>
      <c r="M1442" s="119" t="s">
        <v>2810</v>
      </c>
    </row>
    <row r="1443" spans="1:13">
      <c r="A1443" s="119" t="s">
        <v>2811</v>
      </c>
      <c r="B1443" s="119" t="s">
        <v>395</v>
      </c>
      <c r="C1443" s="119">
        <v>0.2</v>
      </c>
      <c r="D1443" s="119">
        <v>0.2</v>
      </c>
      <c r="E1443" s="119">
        <v>0.15</v>
      </c>
      <c r="F1443" s="119">
        <v>0.2</v>
      </c>
      <c r="G1443" s="119">
        <v>0.2</v>
      </c>
      <c r="H1443" s="119">
        <v>0.2</v>
      </c>
      <c r="I1443" s="119">
        <v>10468847</v>
      </c>
      <c r="J1443" s="119">
        <v>1994979.5</v>
      </c>
      <c r="K1443" s="121">
        <v>43158</v>
      </c>
      <c r="L1443" s="119">
        <v>876</v>
      </c>
      <c r="M1443" s="119" t="s">
        <v>2812</v>
      </c>
    </row>
    <row r="1444" spans="1:13">
      <c r="A1444" s="119" t="s">
        <v>2057</v>
      </c>
      <c r="B1444" s="119" t="s">
        <v>395</v>
      </c>
      <c r="C1444" s="119">
        <v>401.9</v>
      </c>
      <c r="D1444" s="119">
        <v>435.8</v>
      </c>
      <c r="E1444" s="119">
        <v>398.15</v>
      </c>
      <c r="F1444" s="119">
        <v>432</v>
      </c>
      <c r="G1444" s="119">
        <v>433.4</v>
      </c>
      <c r="H1444" s="119">
        <v>402.6</v>
      </c>
      <c r="I1444" s="119">
        <v>871231</v>
      </c>
      <c r="J1444" s="119">
        <v>369015189.60000002</v>
      </c>
      <c r="K1444" s="121">
        <v>43158</v>
      </c>
      <c r="L1444" s="119">
        <v>21522</v>
      </c>
      <c r="M1444" s="119" t="s">
        <v>2058</v>
      </c>
    </row>
    <row r="1445" spans="1:13">
      <c r="A1445" s="119" t="s">
        <v>2059</v>
      </c>
      <c r="B1445" s="119" t="s">
        <v>395</v>
      </c>
      <c r="C1445" s="119">
        <v>938.35</v>
      </c>
      <c r="D1445" s="119">
        <v>965</v>
      </c>
      <c r="E1445" s="119">
        <v>930.25</v>
      </c>
      <c r="F1445" s="119">
        <v>938</v>
      </c>
      <c r="G1445" s="119">
        <v>934.75</v>
      </c>
      <c r="H1445" s="119">
        <v>923.75</v>
      </c>
      <c r="I1445" s="119">
        <v>121179</v>
      </c>
      <c r="J1445" s="119">
        <v>115283245.40000001</v>
      </c>
      <c r="K1445" s="121">
        <v>43158</v>
      </c>
      <c r="L1445" s="119">
        <v>6011</v>
      </c>
      <c r="M1445" s="119" t="s">
        <v>2060</v>
      </c>
    </row>
    <row r="1446" spans="1:13">
      <c r="A1446" s="119" t="s">
        <v>2534</v>
      </c>
      <c r="B1446" s="119" t="s">
        <v>395</v>
      </c>
      <c r="C1446" s="119">
        <v>710.3</v>
      </c>
      <c r="D1446" s="119">
        <v>716.3</v>
      </c>
      <c r="E1446" s="119">
        <v>700</v>
      </c>
      <c r="F1446" s="119">
        <v>713.05</v>
      </c>
      <c r="G1446" s="119">
        <v>714</v>
      </c>
      <c r="H1446" s="119">
        <v>708.5</v>
      </c>
      <c r="I1446" s="119">
        <v>2828</v>
      </c>
      <c r="J1446" s="119">
        <v>2006906.55</v>
      </c>
      <c r="K1446" s="121">
        <v>43158</v>
      </c>
      <c r="L1446" s="119">
        <v>394</v>
      </c>
      <c r="M1446" s="119" t="s">
        <v>2535</v>
      </c>
    </row>
    <row r="1447" spans="1:13">
      <c r="A1447" s="119" t="s">
        <v>2061</v>
      </c>
      <c r="B1447" s="119" t="s">
        <v>395</v>
      </c>
      <c r="C1447" s="119">
        <v>171.25</v>
      </c>
      <c r="D1447" s="119">
        <v>171.25</v>
      </c>
      <c r="E1447" s="119">
        <v>171.25</v>
      </c>
      <c r="F1447" s="119">
        <v>171.25</v>
      </c>
      <c r="G1447" s="119">
        <v>171.25</v>
      </c>
      <c r="H1447" s="119">
        <v>180.25</v>
      </c>
      <c r="I1447" s="119">
        <v>2854235</v>
      </c>
      <c r="J1447" s="119">
        <v>488787743.75</v>
      </c>
      <c r="K1447" s="121">
        <v>43158</v>
      </c>
      <c r="L1447" s="119">
        <v>3587</v>
      </c>
      <c r="M1447" s="119" t="s">
        <v>2062</v>
      </c>
    </row>
    <row r="1448" spans="1:13">
      <c r="A1448" s="119" t="s">
        <v>2063</v>
      </c>
      <c r="B1448" s="119" t="s">
        <v>395</v>
      </c>
      <c r="C1448" s="119">
        <v>48.2</v>
      </c>
      <c r="D1448" s="119">
        <v>49.9</v>
      </c>
      <c r="E1448" s="119">
        <v>48</v>
      </c>
      <c r="F1448" s="119">
        <v>49.6</v>
      </c>
      <c r="G1448" s="119">
        <v>49.9</v>
      </c>
      <c r="H1448" s="119">
        <v>47.85</v>
      </c>
      <c r="I1448" s="119">
        <v>72428</v>
      </c>
      <c r="J1448" s="119">
        <v>3567343.2</v>
      </c>
      <c r="K1448" s="121">
        <v>43158</v>
      </c>
      <c r="L1448" s="119">
        <v>320</v>
      </c>
      <c r="M1448" s="119" t="s">
        <v>2064</v>
      </c>
    </row>
    <row r="1449" spans="1:13">
      <c r="A1449" s="119" t="s">
        <v>2065</v>
      </c>
      <c r="B1449" s="119" t="s">
        <v>395</v>
      </c>
      <c r="C1449" s="119">
        <v>23.7</v>
      </c>
      <c r="D1449" s="119">
        <v>24.25</v>
      </c>
      <c r="E1449" s="119">
        <v>23.15</v>
      </c>
      <c r="F1449" s="119">
        <v>23.4</v>
      </c>
      <c r="G1449" s="119">
        <v>23.2</v>
      </c>
      <c r="H1449" s="119">
        <v>23.9</v>
      </c>
      <c r="I1449" s="119">
        <v>17605</v>
      </c>
      <c r="J1449" s="119">
        <v>415633.5</v>
      </c>
      <c r="K1449" s="121">
        <v>43158</v>
      </c>
      <c r="L1449" s="119">
        <v>183</v>
      </c>
      <c r="M1449" s="119" t="s">
        <v>2066</v>
      </c>
    </row>
    <row r="1450" spans="1:13">
      <c r="A1450" s="119" t="s">
        <v>2067</v>
      </c>
      <c r="B1450" s="119" t="s">
        <v>395</v>
      </c>
      <c r="C1450" s="119">
        <v>40</v>
      </c>
      <c r="D1450" s="119">
        <v>40.25</v>
      </c>
      <c r="E1450" s="119">
        <v>38.799999999999997</v>
      </c>
      <c r="F1450" s="119">
        <v>39.049999999999997</v>
      </c>
      <c r="G1450" s="119">
        <v>39</v>
      </c>
      <c r="H1450" s="119">
        <v>39.75</v>
      </c>
      <c r="I1450" s="119">
        <v>360600</v>
      </c>
      <c r="J1450" s="119">
        <v>14234109.5</v>
      </c>
      <c r="K1450" s="121">
        <v>43158</v>
      </c>
      <c r="L1450" s="119">
        <v>1968</v>
      </c>
      <c r="M1450" s="119" t="s">
        <v>2068</v>
      </c>
    </row>
    <row r="1451" spans="1:13">
      <c r="A1451" s="119" t="s">
        <v>2069</v>
      </c>
      <c r="B1451" s="119" t="s">
        <v>395</v>
      </c>
      <c r="C1451" s="119">
        <v>16.399999999999999</v>
      </c>
      <c r="D1451" s="119">
        <v>16.899999999999999</v>
      </c>
      <c r="E1451" s="119">
        <v>15.6</v>
      </c>
      <c r="F1451" s="119">
        <v>16.55</v>
      </c>
      <c r="G1451" s="119">
        <v>16.3</v>
      </c>
      <c r="H1451" s="119">
        <v>16.05</v>
      </c>
      <c r="I1451" s="119">
        <v>52973</v>
      </c>
      <c r="J1451" s="119">
        <v>867151.1</v>
      </c>
      <c r="K1451" s="121">
        <v>43158</v>
      </c>
      <c r="L1451" s="119">
        <v>259</v>
      </c>
      <c r="M1451" s="119" t="s">
        <v>2070</v>
      </c>
    </row>
    <row r="1452" spans="1:13">
      <c r="A1452" s="119" t="s">
        <v>2294</v>
      </c>
      <c r="B1452" s="119" t="s">
        <v>395</v>
      </c>
      <c r="C1452" s="119">
        <v>665.15</v>
      </c>
      <c r="D1452" s="119">
        <v>665.15</v>
      </c>
      <c r="E1452" s="119">
        <v>644.4</v>
      </c>
      <c r="F1452" s="119">
        <v>646.65</v>
      </c>
      <c r="G1452" s="119">
        <v>644.5</v>
      </c>
      <c r="H1452" s="119">
        <v>661.85</v>
      </c>
      <c r="I1452" s="119">
        <v>24713</v>
      </c>
      <c r="J1452" s="119">
        <v>16136288.25</v>
      </c>
      <c r="K1452" s="121">
        <v>43158</v>
      </c>
      <c r="L1452" s="119">
        <v>1811</v>
      </c>
      <c r="M1452" s="119" t="s">
        <v>2295</v>
      </c>
    </row>
    <row r="1453" spans="1:13">
      <c r="A1453" s="119" t="s">
        <v>228</v>
      </c>
      <c r="B1453" s="119" t="s">
        <v>395</v>
      </c>
      <c r="C1453" s="119">
        <v>343.5</v>
      </c>
      <c r="D1453" s="119">
        <v>344.85</v>
      </c>
      <c r="E1453" s="119">
        <v>338</v>
      </c>
      <c r="F1453" s="119">
        <v>340.6</v>
      </c>
      <c r="G1453" s="119">
        <v>341.5</v>
      </c>
      <c r="H1453" s="119">
        <v>343.15</v>
      </c>
      <c r="I1453" s="119">
        <v>4697935</v>
      </c>
      <c r="J1453" s="119">
        <v>1601041738.3</v>
      </c>
      <c r="K1453" s="121">
        <v>43158</v>
      </c>
      <c r="L1453" s="119">
        <v>43684</v>
      </c>
      <c r="M1453" s="119" t="s">
        <v>2071</v>
      </c>
    </row>
    <row r="1454" spans="1:13">
      <c r="A1454" s="119" t="s">
        <v>2072</v>
      </c>
      <c r="B1454" s="119" t="s">
        <v>395</v>
      </c>
      <c r="C1454" s="119">
        <v>3450</v>
      </c>
      <c r="D1454" s="119">
        <v>3489</v>
      </c>
      <c r="E1454" s="119">
        <v>3280.25</v>
      </c>
      <c r="F1454" s="119">
        <v>3463.3</v>
      </c>
      <c r="G1454" s="119">
        <v>3468</v>
      </c>
      <c r="H1454" s="119">
        <v>3383.65</v>
      </c>
      <c r="I1454" s="119">
        <v>448221</v>
      </c>
      <c r="J1454" s="119">
        <v>1523175941.8499999</v>
      </c>
      <c r="K1454" s="121">
        <v>43158</v>
      </c>
      <c r="L1454" s="119">
        <v>34424</v>
      </c>
      <c r="M1454" s="119" t="s">
        <v>2073</v>
      </c>
    </row>
    <row r="1455" spans="1:13">
      <c r="A1455" s="119" t="s">
        <v>2074</v>
      </c>
      <c r="B1455" s="119" t="s">
        <v>395</v>
      </c>
      <c r="C1455" s="119">
        <v>77.349999999999994</v>
      </c>
      <c r="D1455" s="119">
        <v>78.150000000000006</v>
      </c>
      <c r="E1455" s="119">
        <v>76</v>
      </c>
      <c r="F1455" s="119">
        <v>76.25</v>
      </c>
      <c r="G1455" s="119">
        <v>76.25</v>
      </c>
      <c r="H1455" s="119">
        <v>77.599999999999994</v>
      </c>
      <c r="I1455" s="119">
        <v>30077</v>
      </c>
      <c r="J1455" s="119">
        <v>2314173.0499999998</v>
      </c>
      <c r="K1455" s="121">
        <v>43158</v>
      </c>
      <c r="L1455" s="119">
        <v>730</v>
      </c>
      <c r="M1455" s="119" t="s">
        <v>2075</v>
      </c>
    </row>
    <row r="1456" spans="1:13">
      <c r="A1456" s="119" t="s">
        <v>2076</v>
      </c>
      <c r="B1456" s="119" t="s">
        <v>395</v>
      </c>
      <c r="C1456" s="119">
        <v>1333.25</v>
      </c>
      <c r="D1456" s="119">
        <v>1378</v>
      </c>
      <c r="E1456" s="119">
        <v>1315</v>
      </c>
      <c r="F1456" s="119">
        <v>1363.05</v>
      </c>
      <c r="G1456" s="119">
        <v>1365</v>
      </c>
      <c r="H1456" s="119">
        <v>1326.6</v>
      </c>
      <c r="I1456" s="119">
        <v>15134</v>
      </c>
      <c r="J1456" s="119">
        <v>20436920.75</v>
      </c>
      <c r="K1456" s="121">
        <v>43158</v>
      </c>
      <c r="L1456" s="119">
        <v>1752</v>
      </c>
      <c r="M1456" s="119" t="s">
        <v>2077</v>
      </c>
    </row>
    <row r="1457" spans="1:13">
      <c r="A1457" s="119" t="s">
        <v>392</v>
      </c>
      <c r="B1457" s="119" t="s">
        <v>395</v>
      </c>
      <c r="C1457" s="119">
        <v>223.1</v>
      </c>
      <c r="D1457" s="119">
        <v>226</v>
      </c>
      <c r="E1457" s="119">
        <v>221.85</v>
      </c>
      <c r="F1457" s="119">
        <v>225.05</v>
      </c>
      <c r="G1457" s="119">
        <v>225.25</v>
      </c>
      <c r="H1457" s="119">
        <v>220.4</v>
      </c>
      <c r="I1457" s="119">
        <v>103231</v>
      </c>
      <c r="J1457" s="119">
        <v>23137298.149999999</v>
      </c>
      <c r="K1457" s="121">
        <v>43158</v>
      </c>
      <c r="L1457" s="119">
        <v>1522</v>
      </c>
      <c r="M1457" s="119" t="s">
        <v>2078</v>
      </c>
    </row>
    <row r="1458" spans="1:13">
      <c r="A1458" s="119" t="s">
        <v>2079</v>
      </c>
      <c r="B1458" s="119" t="s">
        <v>395</v>
      </c>
      <c r="C1458" s="119">
        <v>233</v>
      </c>
      <c r="D1458" s="119">
        <v>234.85</v>
      </c>
      <c r="E1458" s="119">
        <v>231.15</v>
      </c>
      <c r="F1458" s="119">
        <v>232.5</v>
      </c>
      <c r="G1458" s="119">
        <v>231.5</v>
      </c>
      <c r="H1458" s="119">
        <v>233.5</v>
      </c>
      <c r="I1458" s="119">
        <v>496071</v>
      </c>
      <c r="J1458" s="119">
        <v>115554128.7</v>
      </c>
      <c r="K1458" s="121">
        <v>43158</v>
      </c>
      <c r="L1458" s="119">
        <v>4622</v>
      </c>
      <c r="M1458" s="119" t="s">
        <v>2247</v>
      </c>
    </row>
    <row r="1459" spans="1:13">
      <c r="A1459" s="119" t="s">
        <v>2233</v>
      </c>
      <c r="B1459" s="119" t="s">
        <v>395</v>
      </c>
      <c r="C1459" s="119">
        <v>4520.5</v>
      </c>
      <c r="D1459" s="119">
        <v>4523.8</v>
      </c>
      <c r="E1459" s="119">
        <v>4400</v>
      </c>
      <c r="F1459" s="119">
        <v>4415.75</v>
      </c>
      <c r="G1459" s="119">
        <v>4401</v>
      </c>
      <c r="H1459" s="119">
        <v>4521</v>
      </c>
      <c r="I1459" s="119">
        <v>994</v>
      </c>
      <c r="J1459" s="119">
        <v>4423028.8499999996</v>
      </c>
      <c r="K1459" s="121">
        <v>43158</v>
      </c>
      <c r="L1459" s="119">
        <v>474</v>
      </c>
      <c r="M1459" s="119" t="s">
        <v>2234</v>
      </c>
    </row>
    <row r="1460" spans="1:13">
      <c r="A1460" s="119" t="s">
        <v>2080</v>
      </c>
      <c r="B1460" s="119" t="s">
        <v>395</v>
      </c>
      <c r="C1460" s="119">
        <v>16</v>
      </c>
      <c r="D1460" s="119">
        <v>16.3</v>
      </c>
      <c r="E1460" s="119">
        <v>15.65</v>
      </c>
      <c r="F1460" s="119">
        <v>15.7</v>
      </c>
      <c r="G1460" s="119">
        <v>15.65</v>
      </c>
      <c r="H1460" s="119">
        <v>15.8</v>
      </c>
      <c r="I1460" s="119">
        <v>173437</v>
      </c>
      <c r="J1460" s="119">
        <v>2762797.1</v>
      </c>
      <c r="K1460" s="121">
        <v>43158</v>
      </c>
      <c r="L1460" s="119">
        <v>525</v>
      </c>
      <c r="M1460" s="119" t="s">
        <v>2081</v>
      </c>
    </row>
    <row r="1461" spans="1:13">
      <c r="A1461" s="119" t="s">
        <v>2082</v>
      </c>
      <c r="B1461" s="119" t="s">
        <v>395</v>
      </c>
      <c r="C1461" s="119">
        <v>16</v>
      </c>
      <c r="D1461" s="119">
        <v>16.350000000000001</v>
      </c>
      <c r="E1461" s="119">
        <v>15.15</v>
      </c>
      <c r="F1461" s="119">
        <v>15.4</v>
      </c>
      <c r="G1461" s="119">
        <v>15.7</v>
      </c>
      <c r="H1461" s="119">
        <v>15.85</v>
      </c>
      <c r="I1461" s="119">
        <v>1865401</v>
      </c>
      <c r="J1461" s="119">
        <v>29501921.5</v>
      </c>
      <c r="K1461" s="121">
        <v>43158</v>
      </c>
      <c r="L1461" s="119">
        <v>4625</v>
      </c>
      <c r="M1461" s="119" t="s">
        <v>2083</v>
      </c>
    </row>
    <row r="1462" spans="1:13">
      <c r="A1462" s="119" t="s">
        <v>2413</v>
      </c>
      <c r="B1462" s="119" t="s">
        <v>395</v>
      </c>
      <c r="C1462" s="119">
        <v>89.95</v>
      </c>
      <c r="D1462" s="119">
        <v>90.15</v>
      </c>
      <c r="E1462" s="119">
        <v>85</v>
      </c>
      <c r="F1462" s="119">
        <v>85.3</v>
      </c>
      <c r="G1462" s="119">
        <v>86</v>
      </c>
      <c r="H1462" s="119">
        <v>89.1</v>
      </c>
      <c r="I1462" s="119">
        <v>62169</v>
      </c>
      <c r="J1462" s="119">
        <v>5417502.5499999998</v>
      </c>
      <c r="K1462" s="121">
        <v>43158</v>
      </c>
      <c r="L1462" s="119">
        <v>628</v>
      </c>
      <c r="M1462" s="119" t="s">
        <v>2084</v>
      </c>
    </row>
    <row r="1463" spans="1:13">
      <c r="A1463" s="119" t="s">
        <v>2085</v>
      </c>
      <c r="B1463" s="119" t="s">
        <v>395</v>
      </c>
      <c r="C1463" s="119">
        <v>57.45</v>
      </c>
      <c r="D1463" s="119">
        <v>57.75</v>
      </c>
      <c r="E1463" s="119">
        <v>56.4</v>
      </c>
      <c r="F1463" s="119">
        <v>57.4</v>
      </c>
      <c r="G1463" s="119">
        <v>56.95</v>
      </c>
      <c r="H1463" s="119">
        <v>57.1</v>
      </c>
      <c r="I1463" s="119">
        <v>905787</v>
      </c>
      <c r="J1463" s="119">
        <v>51932721.649999999</v>
      </c>
      <c r="K1463" s="121">
        <v>43158</v>
      </c>
      <c r="L1463" s="119">
        <v>7189</v>
      </c>
      <c r="M1463" s="119" t="s">
        <v>2086</v>
      </c>
    </row>
    <row r="1464" spans="1:13">
      <c r="A1464" s="119" t="s">
        <v>2087</v>
      </c>
      <c r="B1464" s="119" t="s">
        <v>395</v>
      </c>
      <c r="C1464" s="119">
        <v>21.95</v>
      </c>
      <c r="D1464" s="119">
        <v>22.05</v>
      </c>
      <c r="E1464" s="119">
        <v>21.25</v>
      </c>
      <c r="F1464" s="119">
        <v>21.35</v>
      </c>
      <c r="G1464" s="119">
        <v>21.3</v>
      </c>
      <c r="H1464" s="119">
        <v>21.8</v>
      </c>
      <c r="I1464" s="119">
        <v>60600</v>
      </c>
      <c r="J1464" s="119">
        <v>1312615</v>
      </c>
      <c r="K1464" s="121">
        <v>43158</v>
      </c>
      <c r="L1464" s="119">
        <v>207</v>
      </c>
      <c r="M1464" s="119" t="s">
        <v>2088</v>
      </c>
    </row>
    <row r="1465" spans="1:13">
      <c r="A1465" s="119" t="s">
        <v>2089</v>
      </c>
      <c r="B1465" s="119" t="s">
        <v>395</v>
      </c>
      <c r="C1465" s="119">
        <v>38.299999999999997</v>
      </c>
      <c r="D1465" s="119">
        <v>38.549999999999997</v>
      </c>
      <c r="E1465" s="119">
        <v>36.700000000000003</v>
      </c>
      <c r="F1465" s="119">
        <v>36.950000000000003</v>
      </c>
      <c r="G1465" s="119">
        <v>36.799999999999997</v>
      </c>
      <c r="H1465" s="119">
        <v>38.25</v>
      </c>
      <c r="I1465" s="119">
        <v>1229435</v>
      </c>
      <c r="J1465" s="119">
        <v>45832099.049999997</v>
      </c>
      <c r="K1465" s="121">
        <v>43158</v>
      </c>
      <c r="L1465" s="119">
        <v>3933</v>
      </c>
      <c r="M1465" s="119" t="s">
        <v>2090</v>
      </c>
    </row>
    <row r="1466" spans="1:13">
      <c r="A1466" s="119" t="s">
        <v>2091</v>
      </c>
      <c r="B1466" s="119" t="s">
        <v>395</v>
      </c>
      <c r="C1466" s="119">
        <v>780</v>
      </c>
      <c r="D1466" s="119">
        <v>810.95</v>
      </c>
      <c r="E1466" s="119">
        <v>776</v>
      </c>
      <c r="F1466" s="119">
        <v>801.25</v>
      </c>
      <c r="G1466" s="119">
        <v>800.1</v>
      </c>
      <c r="H1466" s="119">
        <v>785.7</v>
      </c>
      <c r="I1466" s="119">
        <v>27596</v>
      </c>
      <c r="J1466" s="119">
        <v>22042324</v>
      </c>
      <c r="K1466" s="121">
        <v>43158</v>
      </c>
      <c r="L1466" s="119">
        <v>1814</v>
      </c>
      <c r="M1466" s="119" t="s">
        <v>2092</v>
      </c>
    </row>
    <row r="1467" spans="1:13">
      <c r="A1467" s="119" t="s">
        <v>2093</v>
      </c>
      <c r="B1467" s="119" t="s">
        <v>395</v>
      </c>
      <c r="C1467" s="119">
        <v>1117.2</v>
      </c>
      <c r="D1467" s="119">
        <v>1120.9000000000001</v>
      </c>
      <c r="E1467" s="119">
        <v>1094.0999999999999</v>
      </c>
      <c r="F1467" s="119">
        <v>1107.55</v>
      </c>
      <c r="G1467" s="119">
        <v>1106.0999999999999</v>
      </c>
      <c r="H1467" s="119">
        <v>1109.1500000000001</v>
      </c>
      <c r="I1467" s="119">
        <v>11616</v>
      </c>
      <c r="J1467" s="119">
        <v>12843036.1</v>
      </c>
      <c r="K1467" s="121">
        <v>43158</v>
      </c>
      <c r="L1467" s="119">
        <v>1156</v>
      </c>
      <c r="M1467" s="119" t="s">
        <v>2094</v>
      </c>
    </row>
    <row r="1468" spans="1:13">
      <c r="A1468" s="119" t="s">
        <v>2095</v>
      </c>
      <c r="B1468" s="119" t="s">
        <v>395</v>
      </c>
      <c r="C1468" s="119">
        <v>114.5</v>
      </c>
      <c r="D1468" s="119">
        <v>114.5</v>
      </c>
      <c r="E1468" s="119">
        <v>111</v>
      </c>
      <c r="F1468" s="119">
        <v>112.05</v>
      </c>
      <c r="G1468" s="119">
        <v>112.45</v>
      </c>
      <c r="H1468" s="119">
        <v>112.75</v>
      </c>
      <c r="I1468" s="119">
        <v>33662</v>
      </c>
      <c r="J1468" s="119">
        <v>3787216.15</v>
      </c>
      <c r="K1468" s="121">
        <v>43158</v>
      </c>
      <c r="L1468" s="119">
        <v>524</v>
      </c>
      <c r="M1468" s="119" t="s">
        <v>2096</v>
      </c>
    </row>
    <row r="1469" spans="1:13">
      <c r="A1469" s="119" t="s">
        <v>2365</v>
      </c>
      <c r="B1469" s="119" t="s">
        <v>395</v>
      </c>
      <c r="C1469" s="119">
        <v>66.400000000000006</v>
      </c>
      <c r="D1469" s="119">
        <v>68.5</v>
      </c>
      <c r="E1469" s="119">
        <v>65.5</v>
      </c>
      <c r="F1469" s="119">
        <v>66.099999999999994</v>
      </c>
      <c r="G1469" s="119">
        <v>66.05</v>
      </c>
      <c r="H1469" s="119">
        <v>65.25</v>
      </c>
      <c r="I1469" s="119">
        <v>476027</v>
      </c>
      <c r="J1469" s="119">
        <v>32169286.5</v>
      </c>
      <c r="K1469" s="121">
        <v>43158</v>
      </c>
      <c r="L1469" s="119">
        <v>2213</v>
      </c>
      <c r="M1469" s="119" t="s">
        <v>1353</v>
      </c>
    </row>
    <row r="1470" spans="1:13">
      <c r="A1470" s="119" t="s">
        <v>2097</v>
      </c>
      <c r="B1470" s="119" t="s">
        <v>395</v>
      </c>
      <c r="C1470" s="119">
        <v>355.6</v>
      </c>
      <c r="D1470" s="119">
        <v>358</v>
      </c>
      <c r="E1470" s="119">
        <v>345</v>
      </c>
      <c r="F1470" s="119">
        <v>346.6</v>
      </c>
      <c r="G1470" s="119">
        <v>346.7</v>
      </c>
      <c r="H1470" s="119">
        <v>354.55</v>
      </c>
      <c r="I1470" s="119">
        <v>241924</v>
      </c>
      <c r="J1470" s="119">
        <v>84598207.150000006</v>
      </c>
      <c r="K1470" s="121">
        <v>43158</v>
      </c>
      <c r="L1470" s="119">
        <v>5672</v>
      </c>
      <c r="M1470" s="119" t="s">
        <v>2098</v>
      </c>
    </row>
    <row r="1471" spans="1:13">
      <c r="A1471" s="119" t="s">
        <v>2099</v>
      </c>
      <c r="B1471" s="119" t="s">
        <v>395</v>
      </c>
      <c r="C1471" s="119">
        <v>64.55</v>
      </c>
      <c r="D1471" s="119">
        <v>66</v>
      </c>
      <c r="E1471" s="119">
        <v>64.3</v>
      </c>
      <c r="F1471" s="119">
        <v>64.5</v>
      </c>
      <c r="G1471" s="119">
        <v>64.3</v>
      </c>
      <c r="H1471" s="119">
        <v>64.5</v>
      </c>
      <c r="I1471" s="119">
        <v>7382</v>
      </c>
      <c r="J1471" s="119">
        <v>478012.9</v>
      </c>
      <c r="K1471" s="121">
        <v>43158</v>
      </c>
      <c r="L1471" s="119">
        <v>107</v>
      </c>
      <c r="M1471" s="119" t="s">
        <v>2100</v>
      </c>
    </row>
    <row r="1472" spans="1:13">
      <c r="A1472" s="119" t="s">
        <v>2101</v>
      </c>
      <c r="B1472" s="119" t="s">
        <v>395</v>
      </c>
      <c r="C1472" s="119">
        <v>690.15</v>
      </c>
      <c r="D1472" s="119">
        <v>700</v>
      </c>
      <c r="E1472" s="119">
        <v>681</v>
      </c>
      <c r="F1472" s="119">
        <v>687.55</v>
      </c>
      <c r="G1472" s="119">
        <v>689.1</v>
      </c>
      <c r="H1472" s="119">
        <v>690.15</v>
      </c>
      <c r="I1472" s="119">
        <v>59768</v>
      </c>
      <c r="J1472" s="119">
        <v>41389483.100000001</v>
      </c>
      <c r="K1472" s="121">
        <v>43158</v>
      </c>
      <c r="L1472" s="119">
        <v>4969</v>
      </c>
      <c r="M1472" s="119" t="s">
        <v>2102</v>
      </c>
    </row>
    <row r="1473" spans="1:13">
      <c r="A1473" s="119" t="s">
        <v>3344</v>
      </c>
      <c r="B1473" s="119" t="s">
        <v>395</v>
      </c>
      <c r="C1473" s="119">
        <v>18.350000000000001</v>
      </c>
      <c r="D1473" s="119">
        <v>19</v>
      </c>
      <c r="E1473" s="119">
        <v>18.05</v>
      </c>
      <c r="F1473" s="119">
        <v>18.25</v>
      </c>
      <c r="G1473" s="119">
        <v>18.350000000000001</v>
      </c>
      <c r="H1473" s="119">
        <v>18.45</v>
      </c>
      <c r="I1473" s="119">
        <v>7874</v>
      </c>
      <c r="J1473" s="119">
        <v>145235</v>
      </c>
      <c r="K1473" s="121">
        <v>43158</v>
      </c>
      <c r="L1473" s="119">
        <v>54</v>
      </c>
      <c r="M1473" s="119" t="s">
        <v>3345</v>
      </c>
    </row>
    <row r="1474" spans="1:13">
      <c r="A1474" s="119" t="s">
        <v>3346</v>
      </c>
      <c r="B1474" s="119" t="s">
        <v>395</v>
      </c>
      <c r="C1474" s="119">
        <v>341.2</v>
      </c>
      <c r="D1474" s="119">
        <v>347.4</v>
      </c>
      <c r="E1474" s="119">
        <v>324.55</v>
      </c>
      <c r="F1474" s="119">
        <v>325.10000000000002</v>
      </c>
      <c r="G1474" s="119">
        <v>324.55</v>
      </c>
      <c r="H1474" s="119">
        <v>341.6</v>
      </c>
      <c r="I1474" s="119">
        <v>17645</v>
      </c>
      <c r="J1474" s="119">
        <v>5801669.3499999996</v>
      </c>
      <c r="K1474" s="121">
        <v>43158</v>
      </c>
      <c r="L1474" s="119">
        <v>224</v>
      </c>
      <c r="M1474" s="119" t="s">
        <v>3347</v>
      </c>
    </row>
    <row r="1475" spans="1:13">
      <c r="A1475" s="119" t="s">
        <v>2103</v>
      </c>
      <c r="B1475" s="119" t="s">
        <v>395</v>
      </c>
      <c r="C1475" s="119">
        <v>1.25</v>
      </c>
      <c r="D1475" s="119">
        <v>1.25</v>
      </c>
      <c r="E1475" s="119">
        <v>1.25</v>
      </c>
      <c r="F1475" s="119">
        <v>1.25</v>
      </c>
      <c r="G1475" s="119">
        <v>1.25</v>
      </c>
      <c r="H1475" s="119">
        <v>1.2</v>
      </c>
      <c r="I1475" s="119">
        <v>144280</v>
      </c>
      <c r="J1475" s="119">
        <v>180350</v>
      </c>
      <c r="K1475" s="121">
        <v>43158</v>
      </c>
      <c r="L1475" s="119">
        <v>55</v>
      </c>
      <c r="M1475" s="119" t="s">
        <v>2104</v>
      </c>
    </row>
    <row r="1476" spans="1:13">
      <c r="A1476" s="119" t="s">
        <v>2105</v>
      </c>
      <c r="B1476" s="119" t="s">
        <v>395</v>
      </c>
      <c r="C1476" s="119">
        <v>78.75</v>
      </c>
      <c r="D1476" s="119">
        <v>78.849999999999994</v>
      </c>
      <c r="E1476" s="119">
        <v>76.650000000000006</v>
      </c>
      <c r="F1476" s="119">
        <v>77.150000000000006</v>
      </c>
      <c r="G1476" s="119">
        <v>76.95</v>
      </c>
      <c r="H1476" s="119">
        <v>78.099999999999994</v>
      </c>
      <c r="I1476" s="119">
        <v>354574</v>
      </c>
      <c r="J1476" s="119">
        <v>27434690.199999999</v>
      </c>
      <c r="K1476" s="121">
        <v>43158</v>
      </c>
      <c r="L1476" s="119">
        <v>4311</v>
      </c>
      <c r="M1476" s="119" t="s">
        <v>2106</v>
      </c>
    </row>
    <row r="1477" spans="1:13">
      <c r="A1477" s="119" t="s">
        <v>2107</v>
      </c>
      <c r="B1477" s="119" t="s">
        <v>395</v>
      </c>
      <c r="C1477" s="119">
        <v>80.45</v>
      </c>
      <c r="D1477" s="119">
        <v>80.650000000000006</v>
      </c>
      <c r="E1477" s="119">
        <v>78.3</v>
      </c>
      <c r="F1477" s="119">
        <v>78.7</v>
      </c>
      <c r="G1477" s="119">
        <v>78.45</v>
      </c>
      <c r="H1477" s="119">
        <v>80.3</v>
      </c>
      <c r="I1477" s="119">
        <v>42655</v>
      </c>
      <c r="J1477" s="119">
        <v>3384478.1</v>
      </c>
      <c r="K1477" s="121">
        <v>43158</v>
      </c>
      <c r="L1477" s="119">
        <v>430</v>
      </c>
      <c r="M1477" s="119" t="s">
        <v>2108</v>
      </c>
    </row>
    <row r="1478" spans="1:13">
      <c r="A1478" s="119" t="s">
        <v>2109</v>
      </c>
      <c r="B1478" s="119" t="s">
        <v>395</v>
      </c>
      <c r="C1478" s="119">
        <v>1599</v>
      </c>
      <c r="D1478" s="119">
        <v>1618</v>
      </c>
      <c r="E1478" s="119">
        <v>1561</v>
      </c>
      <c r="F1478" s="119">
        <v>1591.25</v>
      </c>
      <c r="G1478" s="119">
        <v>1596</v>
      </c>
      <c r="H1478" s="119">
        <v>1596.8</v>
      </c>
      <c r="I1478" s="119">
        <v>12589</v>
      </c>
      <c r="J1478" s="119">
        <v>20032511.25</v>
      </c>
      <c r="K1478" s="121">
        <v>43158</v>
      </c>
      <c r="L1478" s="119">
        <v>1458</v>
      </c>
      <c r="M1478" s="119" t="s">
        <v>2110</v>
      </c>
    </row>
    <row r="1479" spans="1:13">
      <c r="A1479" s="119" t="s">
        <v>2111</v>
      </c>
      <c r="B1479" s="119" t="s">
        <v>395</v>
      </c>
      <c r="C1479" s="119">
        <v>1151.95</v>
      </c>
      <c r="D1479" s="119">
        <v>1152.05</v>
      </c>
      <c r="E1479" s="119">
        <v>1130</v>
      </c>
      <c r="F1479" s="119">
        <v>1133.3499999999999</v>
      </c>
      <c r="G1479" s="119">
        <v>1130</v>
      </c>
      <c r="H1479" s="119">
        <v>1142.05</v>
      </c>
      <c r="I1479" s="119">
        <v>5518</v>
      </c>
      <c r="J1479" s="119">
        <v>6277511.2999999998</v>
      </c>
      <c r="K1479" s="121">
        <v>43158</v>
      </c>
      <c r="L1479" s="119">
        <v>427</v>
      </c>
      <c r="M1479" s="119" t="s">
        <v>2112</v>
      </c>
    </row>
    <row r="1480" spans="1:13">
      <c r="A1480" s="119" t="s">
        <v>162</v>
      </c>
      <c r="B1480" s="119" t="s">
        <v>395</v>
      </c>
      <c r="C1480" s="119">
        <v>616.45000000000005</v>
      </c>
      <c r="D1480" s="119">
        <v>622.75</v>
      </c>
      <c r="E1480" s="119">
        <v>603.29999999999995</v>
      </c>
      <c r="F1480" s="119">
        <v>607.20000000000005</v>
      </c>
      <c r="G1480" s="119">
        <v>606.79999999999995</v>
      </c>
      <c r="H1480" s="119">
        <v>613.65</v>
      </c>
      <c r="I1480" s="119">
        <v>2434835</v>
      </c>
      <c r="J1480" s="119">
        <v>1495421043.5</v>
      </c>
      <c r="K1480" s="121">
        <v>43158</v>
      </c>
      <c r="L1480" s="119">
        <v>50962</v>
      </c>
      <c r="M1480" s="119" t="s">
        <v>2113</v>
      </c>
    </row>
    <row r="1481" spans="1:13">
      <c r="A1481" s="119" t="s">
        <v>2114</v>
      </c>
      <c r="B1481" s="119" t="s">
        <v>395</v>
      </c>
      <c r="C1481" s="119">
        <v>410.55</v>
      </c>
      <c r="D1481" s="119">
        <v>413.95</v>
      </c>
      <c r="E1481" s="119">
        <v>404.55</v>
      </c>
      <c r="F1481" s="119">
        <v>405.3</v>
      </c>
      <c r="G1481" s="119">
        <v>405</v>
      </c>
      <c r="H1481" s="119">
        <v>410.55</v>
      </c>
      <c r="I1481" s="119">
        <v>75692</v>
      </c>
      <c r="J1481" s="119">
        <v>30710030.199999999</v>
      </c>
      <c r="K1481" s="121">
        <v>43158</v>
      </c>
      <c r="L1481" s="119">
        <v>3031</v>
      </c>
      <c r="M1481" s="119" t="s">
        <v>2115</v>
      </c>
    </row>
    <row r="1482" spans="1:13">
      <c r="A1482" s="119" t="s">
        <v>2116</v>
      </c>
      <c r="B1482" s="119" t="s">
        <v>395</v>
      </c>
      <c r="C1482" s="119">
        <v>158</v>
      </c>
      <c r="D1482" s="119">
        <v>164</v>
      </c>
      <c r="E1482" s="119">
        <v>153.55000000000001</v>
      </c>
      <c r="F1482" s="119">
        <v>157.6</v>
      </c>
      <c r="G1482" s="119">
        <v>158</v>
      </c>
      <c r="H1482" s="119">
        <v>158.05000000000001</v>
      </c>
      <c r="I1482" s="119">
        <v>34145</v>
      </c>
      <c r="J1482" s="119">
        <v>5424885.75</v>
      </c>
      <c r="K1482" s="121">
        <v>43158</v>
      </c>
      <c r="L1482" s="119">
        <v>770</v>
      </c>
      <c r="M1482" s="119" t="s">
        <v>2117</v>
      </c>
    </row>
    <row r="1483" spans="1:13">
      <c r="A1483" s="119" t="s">
        <v>2118</v>
      </c>
      <c r="B1483" s="119" t="s">
        <v>395</v>
      </c>
      <c r="C1483" s="119">
        <v>3239.9</v>
      </c>
      <c r="D1483" s="119">
        <v>3300</v>
      </c>
      <c r="E1483" s="119">
        <v>3185</v>
      </c>
      <c r="F1483" s="119">
        <v>3259.7</v>
      </c>
      <c r="G1483" s="119">
        <v>3300</v>
      </c>
      <c r="H1483" s="119">
        <v>3205.1</v>
      </c>
      <c r="I1483" s="119">
        <v>456</v>
      </c>
      <c r="J1483" s="119">
        <v>1478832.5</v>
      </c>
      <c r="K1483" s="121">
        <v>43158</v>
      </c>
      <c r="L1483" s="119">
        <v>127</v>
      </c>
      <c r="M1483" s="119" t="s">
        <v>2119</v>
      </c>
    </row>
    <row r="1484" spans="1:13">
      <c r="A1484" s="119" t="s">
        <v>2120</v>
      </c>
      <c r="B1484" s="119" t="s">
        <v>395</v>
      </c>
      <c r="C1484" s="119">
        <v>2609.85</v>
      </c>
      <c r="D1484" s="119">
        <v>2665</v>
      </c>
      <c r="E1484" s="119">
        <v>2582.0500000000002</v>
      </c>
      <c r="F1484" s="119">
        <v>2605.1999999999998</v>
      </c>
      <c r="G1484" s="119">
        <v>2609</v>
      </c>
      <c r="H1484" s="119">
        <v>2598.6999999999998</v>
      </c>
      <c r="I1484" s="119">
        <v>2883</v>
      </c>
      <c r="J1484" s="119">
        <v>7565453.9500000002</v>
      </c>
      <c r="K1484" s="121">
        <v>43158</v>
      </c>
      <c r="L1484" s="119">
        <v>834</v>
      </c>
      <c r="M1484" s="119" t="s">
        <v>2121</v>
      </c>
    </row>
    <row r="1485" spans="1:13">
      <c r="A1485" s="119" t="s">
        <v>2122</v>
      </c>
      <c r="B1485" s="119" t="s">
        <v>395</v>
      </c>
      <c r="C1485" s="119">
        <v>1385</v>
      </c>
      <c r="D1485" s="119">
        <v>1401.2</v>
      </c>
      <c r="E1485" s="119">
        <v>1372.6</v>
      </c>
      <c r="F1485" s="119">
        <v>1376.25</v>
      </c>
      <c r="G1485" s="119">
        <v>1385</v>
      </c>
      <c r="H1485" s="119">
        <v>1387.45</v>
      </c>
      <c r="I1485" s="119">
        <v>14142</v>
      </c>
      <c r="J1485" s="119">
        <v>19649682.600000001</v>
      </c>
      <c r="K1485" s="121">
        <v>43158</v>
      </c>
      <c r="L1485" s="119">
        <v>1799</v>
      </c>
      <c r="M1485" s="119" t="s">
        <v>2123</v>
      </c>
    </row>
    <row r="1486" spans="1:13">
      <c r="A1486" s="119" t="s">
        <v>2124</v>
      </c>
      <c r="B1486" s="119" t="s">
        <v>395</v>
      </c>
      <c r="C1486" s="119">
        <v>561</v>
      </c>
      <c r="D1486" s="119">
        <v>564.85</v>
      </c>
      <c r="E1486" s="119">
        <v>553</v>
      </c>
      <c r="F1486" s="119">
        <v>557.4</v>
      </c>
      <c r="G1486" s="119">
        <v>560</v>
      </c>
      <c r="H1486" s="119">
        <v>560.45000000000005</v>
      </c>
      <c r="I1486" s="119">
        <v>54719</v>
      </c>
      <c r="J1486" s="119">
        <v>30620706.25</v>
      </c>
      <c r="K1486" s="121">
        <v>43158</v>
      </c>
      <c r="L1486" s="119">
        <v>3392</v>
      </c>
      <c r="M1486" s="119" t="s">
        <v>2125</v>
      </c>
    </row>
    <row r="1487" spans="1:13">
      <c r="A1487" s="119" t="s">
        <v>2126</v>
      </c>
      <c r="B1487" s="119" t="s">
        <v>395</v>
      </c>
      <c r="C1487" s="119">
        <v>7654.95</v>
      </c>
      <c r="D1487" s="119">
        <v>8041.5</v>
      </c>
      <c r="E1487" s="119">
        <v>7502</v>
      </c>
      <c r="F1487" s="119">
        <v>7835.7</v>
      </c>
      <c r="G1487" s="119">
        <v>8025</v>
      </c>
      <c r="H1487" s="119">
        <v>7547.4</v>
      </c>
      <c r="I1487" s="119">
        <v>12895</v>
      </c>
      <c r="J1487" s="119">
        <v>100204222.75</v>
      </c>
      <c r="K1487" s="121">
        <v>43158</v>
      </c>
      <c r="L1487" s="119">
        <v>2242</v>
      </c>
      <c r="M1487" s="119" t="s">
        <v>2127</v>
      </c>
    </row>
    <row r="1488" spans="1:13">
      <c r="A1488" s="119" t="s">
        <v>2128</v>
      </c>
      <c r="B1488" s="119" t="s">
        <v>395</v>
      </c>
      <c r="C1488" s="119">
        <v>189.7</v>
      </c>
      <c r="D1488" s="119">
        <v>190.7</v>
      </c>
      <c r="E1488" s="119">
        <v>185.05</v>
      </c>
      <c r="F1488" s="119">
        <v>185.7</v>
      </c>
      <c r="G1488" s="119">
        <v>185.35</v>
      </c>
      <c r="H1488" s="119">
        <v>188.8</v>
      </c>
      <c r="I1488" s="119">
        <v>164102</v>
      </c>
      <c r="J1488" s="119">
        <v>30750551.149999999</v>
      </c>
      <c r="K1488" s="121">
        <v>43158</v>
      </c>
      <c r="L1488" s="119">
        <v>2794</v>
      </c>
      <c r="M1488" s="119" t="s">
        <v>2129</v>
      </c>
    </row>
    <row r="1489" spans="1:13">
      <c r="A1489" s="119" t="s">
        <v>2536</v>
      </c>
      <c r="B1489" s="119" t="s">
        <v>395</v>
      </c>
      <c r="C1489" s="119">
        <v>91.5</v>
      </c>
      <c r="D1489" s="119">
        <v>92.8</v>
      </c>
      <c r="E1489" s="119">
        <v>90</v>
      </c>
      <c r="F1489" s="119">
        <v>91</v>
      </c>
      <c r="G1489" s="119">
        <v>91.55</v>
      </c>
      <c r="H1489" s="119">
        <v>90.8</v>
      </c>
      <c r="I1489" s="119">
        <v>510580</v>
      </c>
      <c r="J1489" s="119">
        <v>46790648.100000001</v>
      </c>
      <c r="K1489" s="121">
        <v>43158</v>
      </c>
      <c r="L1489" s="119">
        <v>1808</v>
      </c>
      <c r="M1489" s="119" t="s">
        <v>2537</v>
      </c>
    </row>
    <row r="1490" spans="1:13">
      <c r="A1490" s="119" t="s">
        <v>2263</v>
      </c>
      <c r="B1490" s="119" t="s">
        <v>395</v>
      </c>
      <c r="C1490" s="119">
        <v>1068</v>
      </c>
      <c r="D1490" s="119">
        <v>1068</v>
      </c>
      <c r="E1490" s="119">
        <v>1031</v>
      </c>
      <c r="F1490" s="119">
        <v>1048.1500000000001</v>
      </c>
      <c r="G1490" s="119">
        <v>1040</v>
      </c>
      <c r="H1490" s="119">
        <v>1044.75</v>
      </c>
      <c r="I1490" s="119">
        <v>18895</v>
      </c>
      <c r="J1490" s="119">
        <v>19810685.899999999</v>
      </c>
      <c r="K1490" s="121">
        <v>43158</v>
      </c>
      <c r="L1490" s="119">
        <v>774</v>
      </c>
      <c r="M1490" s="119" t="s">
        <v>2264</v>
      </c>
    </row>
    <row r="1491" spans="1:13">
      <c r="A1491" s="119" t="s">
        <v>2130</v>
      </c>
      <c r="B1491" s="119" t="s">
        <v>395</v>
      </c>
      <c r="C1491" s="119">
        <v>44</v>
      </c>
      <c r="D1491" s="119">
        <v>44.5</v>
      </c>
      <c r="E1491" s="119">
        <v>43.1</v>
      </c>
      <c r="F1491" s="119">
        <v>43.5</v>
      </c>
      <c r="G1491" s="119">
        <v>43.95</v>
      </c>
      <c r="H1491" s="119">
        <v>44.5</v>
      </c>
      <c r="I1491" s="119">
        <v>993</v>
      </c>
      <c r="J1491" s="119">
        <v>43367.15</v>
      </c>
      <c r="K1491" s="121">
        <v>43158</v>
      </c>
      <c r="L1491" s="119">
        <v>38</v>
      </c>
      <c r="M1491" s="119" t="s">
        <v>2131</v>
      </c>
    </row>
    <row r="1492" spans="1:13">
      <c r="A1492" s="119" t="s">
        <v>2132</v>
      </c>
      <c r="B1492" s="119" t="s">
        <v>395</v>
      </c>
      <c r="C1492" s="119">
        <v>170.4</v>
      </c>
      <c r="D1492" s="119">
        <v>177.8</v>
      </c>
      <c r="E1492" s="119">
        <v>168.5</v>
      </c>
      <c r="F1492" s="119">
        <v>175.4</v>
      </c>
      <c r="G1492" s="119">
        <v>175</v>
      </c>
      <c r="H1492" s="119">
        <v>171.7</v>
      </c>
      <c r="I1492" s="119">
        <v>440454</v>
      </c>
      <c r="J1492" s="119">
        <v>76045678.299999997</v>
      </c>
      <c r="K1492" s="121">
        <v>43158</v>
      </c>
      <c r="L1492" s="119">
        <v>6433</v>
      </c>
      <c r="M1492" s="119" t="s">
        <v>2133</v>
      </c>
    </row>
    <row r="1493" spans="1:13">
      <c r="A1493" s="119" t="s">
        <v>2134</v>
      </c>
      <c r="B1493" s="119" t="s">
        <v>395</v>
      </c>
      <c r="C1493" s="119">
        <v>172.9</v>
      </c>
      <c r="D1493" s="119">
        <v>175</v>
      </c>
      <c r="E1493" s="119">
        <v>170</v>
      </c>
      <c r="F1493" s="119">
        <v>171.6</v>
      </c>
      <c r="G1493" s="119">
        <v>171.95</v>
      </c>
      <c r="H1493" s="119">
        <v>172</v>
      </c>
      <c r="I1493" s="119">
        <v>315874</v>
      </c>
      <c r="J1493" s="119">
        <v>54237062.450000003</v>
      </c>
      <c r="K1493" s="121">
        <v>43158</v>
      </c>
      <c r="L1493" s="119">
        <v>3056</v>
      </c>
      <c r="M1493" s="119" t="s">
        <v>2135</v>
      </c>
    </row>
    <row r="1494" spans="1:13">
      <c r="A1494" s="119" t="s">
        <v>3348</v>
      </c>
      <c r="B1494" s="119" t="s">
        <v>395</v>
      </c>
      <c r="C1494" s="119">
        <v>191.95</v>
      </c>
      <c r="D1494" s="119">
        <v>197.9</v>
      </c>
      <c r="E1494" s="119">
        <v>183.3</v>
      </c>
      <c r="F1494" s="119">
        <v>184.05</v>
      </c>
      <c r="G1494" s="119">
        <v>184</v>
      </c>
      <c r="H1494" s="119">
        <v>192.6</v>
      </c>
      <c r="I1494" s="119">
        <v>2209</v>
      </c>
      <c r="J1494" s="119">
        <v>410650.45</v>
      </c>
      <c r="K1494" s="121">
        <v>43158</v>
      </c>
      <c r="L1494" s="119">
        <v>73</v>
      </c>
      <c r="M1494" s="119" t="s">
        <v>3349</v>
      </c>
    </row>
    <row r="1495" spans="1:13">
      <c r="A1495" s="119" t="s">
        <v>2136</v>
      </c>
      <c r="B1495" s="119" t="s">
        <v>395</v>
      </c>
      <c r="C1495" s="119">
        <v>63.05</v>
      </c>
      <c r="D1495" s="119">
        <v>65.5</v>
      </c>
      <c r="E1495" s="119">
        <v>62.95</v>
      </c>
      <c r="F1495" s="119">
        <v>63.95</v>
      </c>
      <c r="G1495" s="119">
        <v>64.2</v>
      </c>
      <c r="H1495" s="119">
        <v>62.85</v>
      </c>
      <c r="I1495" s="119">
        <v>2542269</v>
      </c>
      <c r="J1495" s="119">
        <v>163874601.5</v>
      </c>
      <c r="K1495" s="121">
        <v>43158</v>
      </c>
      <c r="L1495" s="119">
        <v>11487</v>
      </c>
      <c r="M1495" s="119" t="s">
        <v>2137</v>
      </c>
    </row>
    <row r="1496" spans="1:13">
      <c r="A1496" s="119" t="s">
        <v>2138</v>
      </c>
      <c r="B1496" s="119" t="s">
        <v>395</v>
      </c>
      <c r="C1496" s="119">
        <v>2801</v>
      </c>
      <c r="D1496" s="119">
        <v>2822</v>
      </c>
      <c r="E1496" s="119">
        <v>2727.35</v>
      </c>
      <c r="F1496" s="119">
        <v>2751.55</v>
      </c>
      <c r="G1496" s="119">
        <v>2746.6</v>
      </c>
      <c r="H1496" s="119">
        <v>2799</v>
      </c>
      <c r="I1496" s="119">
        <v>313</v>
      </c>
      <c r="J1496" s="119">
        <v>860635.55</v>
      </c>
      <c r="K1496" s="121">
        <v>43158</v>
      </c>
      <c r="L1496" s="119">
        <v>78</v>
      </c>
      <c r="M1496" s="119" t="s">
        <v>2139</v>
      </c>
    </row>
    <row r="1497" spans="1:13">
      <c r="A1497" s="119" t="s">
        <v>2140</v>
      </c>
      <c r="B1497" s="119" t="s">
        <v>395</v>
      </c>
      <c r="C1497" s="119">
        <v>2060.0500000000002</v>
      </c>
      <c r="D1497" s="119">
        <v>2213.4499999999998</v>
      </c>
      <c r="E1497" s="119">
        <v>2030</v>
      </c>
      <c r="F1497" s="119">
        <v>2166.75</v>
      </c>
      <c r="G1497" s="119">
        <v>2207</v>
      </c>
      <c r="H1497" s="119">
        <v>2056.4</v>
      </c>
      <c r="I1497" s="119">
        <v>3363</v>
      </c>
      <c r="J1497" s="119">
        <v>7224652.8499999996</v>
      </c>
      <c r="K1497" s="121">
        <v>43158</v>
      </c>
      <c r="L1497" s="119">
        <v>487</v>
      </c>
      <c r="M1497" s="119" t="s">
        <v>2141</v>
      </c>
    </row>
    <row r="1498" spans="1:13">
      <c r="A1498" s="119" t="s">
        <v>2142</v>
      </c>
      <c r="B1498" s="119" t="s">
        <v>395</v>
      </c>
      <c r="C1498" s="119">
        <v>1455</v>
      </c>
      <c r="D1498" s="119">
        <v>1455</v>
      </c>
      <c r="E1498" s="119">
        <v>1425.05</v>
      </c>
      <c r="F1498" s="119">
        <v>1438.75</v>
      </c>
      <c r="G1498" s="119">
        <v>1430</v>
      </c>
      <c r="H1498" s="119">
        <v>1446.05</v>
      </c>
      <c r="I1498" s="119">
        <v>46743</v>
      </c>
      <c r="J1498" s="119">
        <v>66943418.700000003</v>
      </c>
      <c r="K1498" s="121">
        <v>43158</v>
      </c>
      <c r="L1498" s="119">
        <v>1133</v>
      </c>
      <c r="M1498" s="119" t="s">
        <v>2143</v>
      </c>
    </row>
    <row r="1499" spans="1:13">
      <c r="A1499" s="119" t="s">
        <v>2144</v>
      </c>
      <c r="B1499" s="119" t="s">
        <v>395</v>
      </c>
      <c r="C1499" s="119">
        <v>119.9</v>
      </c>
      <c r="D1499" s="119">
        <v>122</v>
      </c>
      <c r="E1499" s="119">
        <v>116.5</v>
      </c>
      <c r="F1499" s="119">
        <v>117.65</v>
      </c>
      <c r="G1499" s="119">
        <v>116.9</v>
      </c>
      <c r="H1499" s="119">
        <v>119</v>
      </c>
      <c r="I1499" s="119">
        <v>216046</v>
      </c>
      <c r="J1499" s="119">
        <v>25561538.600000001</v>
      </c>
      <c r="K1499" s="121">
        <v>43158</v>
      </c>
      <c r="L1499" s="119">
        <v>2346</v>
      </c>
      <c r="M1499" s="119" t="s">
        <v>2145</v>
      </c>
    </row>
    <row r="1500" spans="1:13">
      <c r="A1500" s="119" t="s">
        <v>2733</v>
      </c>
      <c r="B1500" s="119" t="s">
        <v>395</v>
      </c>
      <c r="C1500" s="119">
        <v>2.2000000000000002</v>
      </c>
      <c r="D1500" s="119">
        <v>2.2000000000000002</v>
      </c>
      <c r="E1500" s="119">
        <v>2.15</v>
      </c>
      <c r="F1500" s="119">
        <v>2.2000000000000002</v>
      </c>
      <c r="G1500" s="119">
        <v>2.2000000000000002</v>
      </c>
      <c r="H1500" s="119">
        <v>2.15</v>
      </c>
      <c r="I1500" s="119">
        <v>9341</v>
      </c>
      <c r="J1500" s="119">
        <v>20544.95</v>
      </c>
      <c r="K1500" s="121">
        <v>43158</v>
      </c>
      <c r="L1500" s="119">
        <v>14</v>
      </c>
      <c r="M1500" s="119" t="s">
        <v>2734</v>
      </c>
    </row>
    <row r="1501" spans="1:13">
      <c r="A1501" s="119" t="s">
        <v>163</v>
      </c>
      <c r="B1501" s="119" t="s">
        <v>395</v>
      </c>
      <c r="C1501" s="119">
        <v>292.45</v>
      </c>
      <c r="D1501" s="119">
        <v>294.35000000000002</v>
      </c>
      <c r="E1501" s="119">
        <v>291.14999999999998</v>
      </c>
      <c r="F1501" s="119">
        <v>291.75</v>
      </c>
      <c r="G1501" s="119">
        <v>293</v>
      </c>
      <c r="H1501" s="119">
        <v>291.60000000000002</v>
      </c>
      <c r="I1501" s="119">
        <v>3925139</v>
      </c>
      <c r="J1501" s="119">
        <v>1147393505.4000001</v>
      </c>
      <c r="K1501" s="121">
        <v>43158</v>
      </c>
      <c r="L1501" s="119">
        <v>24432</v>
      </c>
      <c r="M1501" s="119" t="s">
        <v>2146</v>
      </c>
    </row>
    <row r="1502" spans="1:13">
      <c r="A1502" s="119" t="s">
        <v>164</v>
      </c>
      <c r="B1502" s="119" t="s">
        <v>395</v>
      </c>
      <c r="C1502" s="119">
        <v>790</v>
      </c>
      <c r="D1502" s="119">
        <v>811.45</v>
      </c>
      <c r="E1502" s="119">
        <v>787</v>
      </c>
      <c r="F1502" s="119">
        <v>797.5</v>
      </c>
      <c r="G1502" s="119">
        <v>797.55</v>
      </c>
      <c r="H1502" s="119">
        <v>786.2</v>
      </c>
      <c r="I1502" s="119">
        <v>1668845</v>
      </c>
      <c r="J1502" s="119">
        <v>1337672652.55</v>
      </c>
      <c r="K1502" s="121">
        <v>43158</v>
      </c>
      <c r="L1502" s="119">
        <v>32066</v>
      </c>
      <c r="M1502" s="119" t="s">
        <v>2147</v>
      </c>
    </row>
    <row r="1503" spans="1:13">
      <c r="A1503" s="119" t="s">
        <v>2148</v>
      </c>
      <c r="B1503" s="119" t="s">
        <v>395</v>
      </c>
      <c r="C1503" s="119">
        <v>376.1</v>
      </c>
      <c r="D1503" s="119">
        <v>385</v>
      </c>
      <c r="E1503" s="119">
        <v>376.1</v>
      </c>
      <c r="F1503" s="119">
        <v>381.65</v>
      </c>
      <c r="G1503" s="119">
        <v>379.95</v>
      </c>
      <c r="H1503" s="119">
        <v>378.85</v>
      </c>
      <c r="I1503" s="119">
        <v>28336</v>
      </c>
      <c r="J1503" s="119">
        <v>10809936.65</v>
      </c>
      <c r="K1503" s="121">
        <v>43158</v>
      </c>
      <c r="L1503" s="119">
        <v>1374</v>
      </c>
      <c r="M1503" s="119" t="s">
        <v>2149</v>
      </c>
    </row>
    <row r="1504" spans="1:13">
      <c r="A1504" s="119" t="s">
        <v>2727</v>
      </c>
      <c r="B1504" s="119" t="s">
        <v>395</v>
      </c>
      <c r="C1504" s="119">
        <v>6.65</v>
      </c>
      <c r="D1504" s="119">
        <v>6.9</v>
      </c>
      <c r="E1504" s="119">
        <v>6.35</v>
      </c>
      <c r="F1504" s="119">
        <v>6.7</v>
      </c>
      <c r="G1504" s="119">
        <v>6.75</v>
      </c>
      <c r="H1504" s="119">
        <v>6.65</v>
      </c>
      <c r="I1504" s="119">
        <v>10888</v>
      </c>
      <c r="J1504" s="119">
        <v>72766.399999999994</v>
      </c>
      <c r="K1504" s="121">
        <v>43158</v>
      </c>
      <c r="L1504" s="119">
        <v>45</v>
      </c>
      <c r="M1504" s="119" t="s">
        <v>2728</v>
      </c>
    </row>
    <row r="1505" spans="1:13">
      <c r="A1505" s="119" t="s">
        <v>2150</v>
      </c>
      <c r="B1505" s="119" t="s">
        <v>395</v>
      </c>
      <c r="C1505" s="119">
        <v>281.64999999999998</v>
      </c>
      <c r="D1505" s="119">
        <v>284.89999999999998</v>
      </c>
      <c r="E1505" s="119">
        <v>277.10000000000002</v>
      </c>
      <c r="F1505" s="119">
        <v>283.05</v>
      </c>
      <c r="G1505" s="119">
        <v>282.14999999999998</v>
      </c>
      <c r="H1505" s="119">
        <v>279.75</v>
      </c>
      <c r="I1505" s="119">
        <v>45061</v>
      </c>
      <c r="J1505" s="119">
        <v>12679246.9</v>
      </c>
      <c r="K1505" s="121">
        <v>43158</v>
      </c>
      <c r="L1505" s="119">
        <v>1215</v>
      </c>
      <c r="M1505" s="119" t="s">
        <v>2151</v>
      </c>
    </row>
    <row r="1506" spans="1:13">
      <c r="A1506" s="119" t="s">
        <v>2152</v>
      </c>
      <c r="B1506" s="119" t="s">
        <v>395</v>
      </c>
      <c r="C1506" s="119">
        <v>61.35</v>
      </c>
      <c r="D1506" s="119">
        <v>61.8</v>
      </c>
      <c r="E1506" s="119">
        <v>60.55</v>
      </c>
      <c r="F1506" s="119">
        <v>61.45</v>
      </c>
      <c r="G1506" s="119">
        <v>61.7</v>
      </c>
      <c r="H1506" s="119">
        <v>61.2</v>
      </c>
      <c r="I1506" s="119">
        <v>11049</v>
      </c>
      <c r="J1506" s="119">
        <v>677563</v>
      </c>
      <c r="K1506" s="121">
        <v>43158</v>
      </c>
      <c r="L1506" s="119">
        <v>140</v>
      </c>
      <c r="M1506" s="119" t="s">
        <v>2153</v>
      </c>
    </row>
    <row r="1507" spans="1:13">
      <c r="A1507" s="119" t="s">
        <v>3350</v>
      </c>
      <c r="B1507" s="119" t="s">
        <v>395</v>
      </c>
      <c r="C1507" s="119">
        <v>2.8</v>
      </c>
      <c r="D1507" s="119">
        <v>2.85</v>
      </c>
      <c r="E1507" s="119">
        <v>2.7</v>
      </c>
      <c r="F1507" s="119">
        <v>2.85</v>
      </c>
      <c r="G1507" s="119">
        <v>2.85</v>
      </c>
      <c r="H1507" s="119">
        <v>2.75</v>
      </c>
      <c r="I1507" s="119">
        <v>17969</v>
      </c>
      <c r="J1507" s="119">
        <v>49523.35</v>
      </c>
      <c r="K1507" s="121">
        <v>43158</v>
      </c>
      <c r="L1507" s="119">
        <v>42</v>
      </c>
      <c r="M1507" s="119" t="s">
        <v>3351</v>
      </c>
    </row>
    <row r="1508" spans="1:13">
      <c r="A1508" s="119" t="s">
        <v>3352</v>
      </c>
      <c r="B1508" s="119" t="s">
        <v>395</v>
      </c>
      <c r="C1508" s="119">
        <v>54.5</v>
      </c>
      <c r="D1508" s="119">
        <v>54.5</v>
      </c>
      <c r="E1508" s="119">
        <v>53.3</v>
      </c>
      <c r="F1508" s="119">
        <v>53.55</v>
      </c>
      <c r="G1508" s="119">
        <v>53.3</v>
      </c>
      <c r="H1508" s="119">
        <v>54.55</v>
      </c>
      <c r="I1508" s="119">
        <v>1694</v>
      </c>
      <c r="J1508" s="119">
        <v>91351.45</v>
      </c>
      <c r="K1508" s="121">
        <v>43158</v>
      </c>
      <c r="L1508" s="119">
        <v>25</v>
      </c>
      <c r="M1508" s="119" t="s">
        <v>3353</v>
      </c>
    </row>
    <row r="1509" spans="1:13">
      <c r="A1509" s="119" t="s">
        <v>165</v>
      </c>
      <c r="B1509" s="119" t="s">
        <v>395</v>
      </c>
      <c r="C1509" s="119">
        <v>325.3</v>
      </c>
      <c r="D1509" s="119">
        <v>334.25</v>
      </c>
      <c r="E1509" s="119">
        <v>325</v>
      </c>
      <c r="F1509" s="119">
        <v>327.14999999999998</v>
      </c>
      <c r="G1509" s="119">
        <v>326.35000000000002</v>
      </c>
      <c r="H1509" s="119">
        <v>326.14999999999998</v>
      </c>
      <c r="I1509" s="119">
        <v>15104405</v>
      </c>
      <c r="J1509" s="119">
        <v>4975517834.1499996</v>
      </c>
      <c r="K1509" s="121">
        <v>43158</v>
      </c>
      <c r="L1509" s="119">
        <v>99022</v>
      </c>
      <c r="M1509" s="119" t="s">
        <v>2716</v>
      </c>
    </row>
    <row r="1510" spans="1:13">
      <c r="A1510" s="119" t="s">
        <v>3354</v>
      </c>
      <c r="B1510" s="119" t="s">
        <v>395</v>
      </c>
      <c r="C1510" s="119">
        <v>1972</v>
      </c>
      <c r="D1510" s="119">
        <v>2000</v>
      </c>
      <c r="E1510" s="119">
        <v>1916</v>
      </c>
      <c r="F1510" s="119">
        <v>1965.6</v>
      </c>
      <c r="G1510" s="119">
        <v>1968</v>
      </c>
      <c r="H1510" s="119">
        <v>1981.4</v>
      </c>
      <c r="I1510" s="119">
        <v>814</v>
      </c>
      <c r="J1510" s="119">
        <v>1596166.65</v>
      </c>
      <c r="K1510" s="121">
        <v>43158</v>
      </c>
      <c r="L1510" s="119">
        <v>185</v>
      </c>
      <c r="M1510" s="119" t="s">
        <v>3355</v>
      </c>
    </row>
    <row r="1511" spans="1:13">
      <c r="A1511" s="119" t="s">
        <v>166</v>
      </c>
      <c r="B1511" s="119" t="s">
        <v>395</v>
      </c>
      <c r="C1511" s="119">
        <v>585.45000000000005</v>
      </c>
      <c r="D1511" s="119">
        <v>589</v>
      </c>
      <c r="E1511" s="119">
        <v>575</v>
      </c>
      <c r="F1511" s="119">
        <v>576.5</v>
      </c>
      <c r="G1511" s="119">
        <v>575.20000000000005</v>
      </c>
      <c r="H1511" s="119">
        <v>585.45000000000005</v>
      </c>
      <c r="I1511" s="119">
        <v>1137417</v>
      </c>
      <c r="J1511" s="119">
        <v>659499535.54999995</v>
      </c>
      <c r="K1511" s="121">
        <v>43158</v>
      </c>
      <c r="L1511" s="119">
        <v>28367</v>
      </c>
      <c r="M1511" s="119" t="s">
        <v>2154</v>
      </c>
    </row>
    <row r="1512" spans="1:13">
      <c r="A1512" s="119" t="s">
        <v>2155</v>
      </c>
      <c r="B1512" s="119" t="s">
        <v>395</v>
      </c>
      <c r="C1512" s="119">
        <v>41.5</v>
      </c>
      <c r="D1512" s="119">
        <v>41.5</v>
      </c>
      <c r="E1512" s="119">
        <v>40.700000000000003</v>
      </c>
      <c r="F1512" s="119">
        <v>40.9</v>
      </c>
      <c r="G1512" s="119">
        <v>40.75</v>
      </c>
      <c r="H1512" s="119">
        <v>41.5</v>
      </c>
      <c r="I1512" s="119">
        <v>229566</v>
      </c>
      <c r="J1512" s="119">
        <v>9423667.1500000004</v>
      </c>
      <c r="K1512" s="121">
        <v>43158</v>
      </c>
      <c r="L1512" s="119">
        <v>1747</v>
      </c>
      <c r="M1512" s="119" t="s">
        <v>2156</v>
      </c>
    </row>
    <row r="1513" spans="1:13">
      <c r="A1513" s="119" t="s">
        <v>2157</v>
      </c>
      <c r="B1513" s="119" t="s">
        <v>395</v>
      </c>
      <c r="C1513" s="119">
        <v>43.75</v>
      </c>
      <c r="D1513" s="119">
        <v>43.75</v>
      </c>
      <c r="E1513" s="119">
        <v>42.55</v>
      </c>
      <c r="F1513" s="119">
        <v>42.75</v>
      </c>
      <c r="G1513" s="119">
        <v>42.9</v>
      </c>
      <c r="H1513" s="119">
        <v>43.5</v>
      </c>
      <c r="I1513" s="119">
        <v>301845</v>
      </c>
      <c r="J1513" s="119">
        <v>13019385.35</v>
      </c>
      <c r="K1513" s="121">
        <v>43158</v>
      </c>
      <c r="L1513" s="119">
        <v>1452</v>
      </c>
      <c r="M1513" s="119" t="s">
        <v>2793</v>
      </c>
    </row>
    <row r="1514" spans="1:13">
      <c r="A1514" s="119" t="s">
        <v>2933</v>
      </c>
      <c r="B1514" s="119" t="s">
        <v>395</v>
      </c>
      <c r="C1514" s="119">
        <v>52</v>
      </c>
      <c r="D1514" s="119">
        <v>53.9</v>
      </c>
      <c r="E1514" s="119">
        <v>50.3</v>
      </c>
      <c r="F1514" s="119">
        <v>53.4</v>
      </c>
      <c r="G1514" s="119">
        <v>53.4</v>
      </c>
      <c r="H1514" s="119">
        <v>49</v>
      </c>
      <c r="I1514" s="119">
        <v>1675</v>
      </c>
      <c r="J1514" s="119">
        <v>87556.800000000003</v>
      </c>
      <c r="K1514" s="121">
        <v>43158</v>
      </c>
      <c r="L1514" s="119">
        <v>19</v>
      </c>
      <c r="M1514" s="119" t="s">
        <v>2934</v>
      </c>
    </row>
    <row r="1515" spans="1:13">
      <c r="A1515" s="119" t="s">
        <v>2158</v>
      </c>
      <c r="B1515" s="119" t="s">
        <v>395</v>
      </c>
      <c r="C1515" s="119">
        <v>891.3</v>
      </c>
      <c r="D1515" s="119">
        <v>903.95</v>
      </c>
      <c r="E1515" s="119">
        <v>878</v>
      </c>
      <c r="F1515" s="119">
        <v>889.15</v>
      </c>
      <c r="G1515" s="119">
        <v>887</v>
      </c>
      <c r="H1515" s="119">
        <v>891.3</v>
      </c>
      <c r="I1515" s="119">
        <v>4019</v>
      </c>
      <c r="J1515" s="119">
        <v>3572894.95</v>
      </c>
      <c r="K1515" s="121">
        <v>43158</v>
      </c>
      <c r="L1515" s="119">
        <v>933</v>
      </c>
      <c r="M1515" s="119" t="s">
        <v>2159</v>
      </c>
    </row>
    <row r="1516" spans="1:13">
      <c r="A1516" s="119" t="s">
        <v>2160</v>
      </c>
      <c r="B1516" s="119" t="s">
        <v>395</v>
      </c>
      <c r="C1516" s="119">
        <v>118.5</v>
      </c>
      <c r="D1516" s="119">
        <v>119.85</v>
      </c>
      <c r="E1516" s="119">
        <v>115.85</v>
      </c>
      <c r="F1516" s="119">
        <v>116.25</v>
      </c>
      <c r="G1516" s="119">
        <v>115.9</v>
      </c>
      <c r="H1516" s="119">
        <v>119.15</v>
      </c>
      <c r="I1516" s="119">
        <v>147705</v>
      </c>
      <c r="J1516" s="119">
        <v>17385314.25</v>
      </c>
      <c r="K1516" s="121">
        <v>43158</v>
      </c>
      <c r="L1516" s="119">
        <v>1343</v>
      </c>
      <c r="M1516" s="119" t="s">
        <v>2161</v>
      </c>
    </row>
    <row r="1517" spans="1:13">
      <c r="A1517" s="119" t="s">
        <v>2162</v>
      </c>
      <c r="B1517" s="119" t="s">
        <v>395</v>
      </c>
      <c r="C1517" s="119">
        <v>22.75</v>
      </c>
      <c r="D1517" s="119">
        <v>22.8</v>
      </c>
      <c r="E1517" s="119">
        <v>21.85</v>
      </c>
      <c r="F1517" s="119">
        <v>22.15</v>
      </c>
      <c r="G1517" s="119">
        <v>22.25</v>
      </c>
      <c r="H1517" s="119">
        <v>22.55</v>
      </c>
      <c r="I1517" s="119">
        <v>47422</v>
      </c>
      <c r="J1517" s="119">
        <v>1059414.45</v>
      </c>
      <c r="K1517" s="121">
        <v>43158</v>
      </c>
      <c r="L1517" s="119">
        <v>284</v>
      </c>
      <c r="M1517" s="119" t="s">
        <v>2163</v>
      </c>
    </row>
    <row r="1518" spans="1:13">
      <c r="A1518" s="119" t="s">
        <v>2259</v>
      </c>
      <c r="B1518" s="119" t="s">
        <v>395</v>
      </c>
      <c r="C1518" s="119">
        <v>179.3</v>
      </c>
      <c r="D1518" s="119">
        <v>182.05</v>
      </c>
      <c r="E1518" s="119">
        <v>178.2</v>
      </c>
      <c r="F1518" s="119">
        <v>182</v>
      </c>
      <c r="G1518" s="119">
        <v>182</v>
      </c>
      <c r="H1518" s="119">
        <v>181.3</v>
      </c>
      <c r="I1518" s="119">
        <v>3719</v>
      </c>
      <c r="J1518" s="119">
        <v>669920.19999999995</v>
      </c>
      <c r="K1518" s="121">
        <v>43158</v>
      </c>
      <c r="L1518" s="119">
        <v>116</v>
      </c>
      <c r="M1518" s="119" t="s">
        <v>2260</v>
      </c>
    </row>
    <row r="1519" spans="1:13">
      <c r="A1519" s="119" t="s">
        <v>3630</v>
      </c>
      <c r="B1519" s="119" t="s">
        <v>395</v>
      </c>
      <c r="C1519" s="119">
        <v>45</v>
      </c>
      <c r="D1519" s="119">
        <v>49.5</v>
      </c>
      <c r="E1519" s="119">
        <v>45</v>
      </c>
      <c r="F1519" s="119">
        <v>46.25</v>
      </c>
      <c r="G1519" s="119">
        <v>46.2</v>
      </c>
      <c r="H1519" s="119">
        <v>46.2</v>
      </c>
      <c r="I1519" s="119">
        <v>286</v>
      </c>
      <c r="J1519" s="119">
        <v>13336</v>
      </c>
      <c r="K1519" s="121">
        <v>43158</v>
      </c>
      <c r="L1519" s="119">
        <v>11</v>
      </c>
      <c r="M1519" s="119" t="s">
        <v>3631</v>
      </c>
    </row>
    <row r="1520" spans="1:13">
      <c r="A1520" s="119" t="s">
        <v>2164</v>
      </c>
      <c r="B1520" s="119" t="s">
        <v>395</v>
      </c>
      <c r="C1520" s="119">
        <v>526</v>
      </c>
      <c r="D1520" s="119">
        <v>543.4</v>
      </c>
      <c r="E1520" s="119">
        <v>521.85</v>
      </c>
      <c r="F1520" s="119">
        <v>524.1</v>
      </c>
      <c r="G1520" s="119">
        <v>523.65</v>
      </c>
      <c r="H1520" s="119">
        <v>526.9</v>
      </c>
      <c r="I1520" s="119">
        <v>194714</v>
      </c>
      <c r="J1520" s="119">
        <v>104133544.15000001</v>
      </c>
      <c r="K1520" s="121">
        <v>43158</v>
      </c>
      <c r="L1520" s="119">
        <v>4675</v>
      </c>
      <c r="M1520" s="119" t="s">
        <v>2165</v>
      </c>
    </row>
    <row r="1521" spans="1:13">
      <c r="A1521" s="119" t="s">
        <v>2166</v>
      </c>
      <c r="B1521" s="119" t="s">
        <v>395</v>
      </c>
      <c r="C1521" s="119">
        <v>196.5</v>
      </c>
      <c r="D1521" s="119">
        <v>215</v>
      </c>
      <c r="E1521" s="119">
        <v>194.5</v>
      </c>
      <c r="F1521" s="119">
        <v>207.8</v>
      </c>
      <c r="G1521" s="119">
        <v>207.15</v>
      </c>
      <c r="H1521" s="119">
        <v>194.65</v>
      </c>
      <c r="I1521" s="119">
        <v>1036245</v>
      </c>
      <c r="J1521" s="119">
        <v>217987539.90000001</v>
      </c>
      <c r="K1521" s="121">
        <v>43158</v>
      </c>
      <c r="L1521" s="119">
        <v>18112</v>
      </c>
      <c r="M1521" s="119" t="s">
        <v>2167</v>
      </c>
    </row>
    <row r="1522" spans="1:13">
      <c r="A1522" s="119" t="s">
        <v>2168</v>
      </c>
      <c r="B1522" s="119" t="s">
        <v>395</v>
      </c>
      <c r="C1522" s="119">
        <v>1248</v>
      </c>
      <c r="D1522" s="119">
        <v>1277.9000000000001</v>
      </c>
      <c r="E1522" s="119">
        <v>1230</v>
      </c>
      <c r="F1522" s="119">
        <v>1268.7</v>
      </c>
      <c r="G1522" s="119">
        <v>1269.95</v>
      </c>
      <c r="H1522" s="119">
        <v>1240.05</v>
      </c>
      <c r="I1522" s="119">
        <v>10062</v>
      </c>
      <c r="J1522" s="119">
        <v>12672251.1</v>
      </c>
      <c r="K1522" s="121">
        <v>43158</v>
      </c>
      <c r="L1522" s="119">
        <v>1188</v>
      </c>
      <c r="M1522" s="119" t="s">
        <v>2169</v>
      </c>
    </row>
    <row r="1523" spans="1:13">
      <c r="A1523" s="119" t="s">
        <v>2235</v>
      </c>
      <c r="B1523" s="119" t="s">
        <v>395</v>
      </c>
      <c r="C1523" s="119">
        <v>3.9</v>
      </c>
      <c r="D1523" s="119">
        <v>3.95</v>
      </c>
      <c r="E1523" s="119">
        <v>3.75</v>
      </c>
      <c r="F1523" s="119">
        <v>3.8</v>
      </c>
      <c r="G1523" s="119">
        <v>3.85</v>
      </c>
      <c r="H1523" s="119">
        <v>3.8</v>
      </c>
      <c r="I1523" s="119">
        <v>66627</v>
      </c>
      <c r="J1523" s="119">
        <v>256408.6</v>
      </c>
      <c r="K1523" s="121">
        <v>43158</v>
      </c>
      <c r="L1523" s="119">
        <v>118</v>
      </c>
      <c r="M1523" s="119" t="s">
        <v>2236</v>
      </c>
    </row>
    <row r="1524" spans="1:13">
      <c r="A1524" s="119" t="s">
        <v>2162</v>
      </c>
      <c r="B1524" s="119" t="s">
        <v>395</v>
      </c>
      <c r="C1524" s="119">
        <v>22.55</v>
      </c>
      <c r="D1524" s="119">
        <v>23.3</v>
      </c>
      <c r="E1524" s="119">
        <v>22.3</v>
      </c>
      <c r="F1524" s="119">
        <v>22.55</v>
      </c>
      <c r="G1524" s="119">
        <v>22.5</v>
      </c>
      <c r="H1524" s="119">
        <v>22.55</v>
      </c>
      <c r="I1524" s="119">
        <v>61030</v>
      </c>
      <c r="J1524" s="119">
        <v>1384972.25</v>
      </c>
      <c r="K1524" s="121">
        <v>43157</v>
      </c>
      <c r="L1524" s="119">
        <v>387</v>
      </c>
      <c r="M1524" s="119" t="s">
        <v>2163</v>
      </c>
    </row>
    <row r="1525" spans="1:13">
      <c r="A1525" s="119" t="s">
        <v>2259</v>
      </c>
      <c r="B1525" s="119" t="s">
        <v>395</v>
      </c>
      <c r="C1525" s="119">
        <v>180.8</v>
      </c>
      <c r="D1525" s="119">
        <v>183.45</v>
      </c>
      <c r="E1525" s="119">
        <v>179</v>
      </c>
      <c r="F1525" s="119">
        <v>181.3</v>
      </c>
      <c r="G1525" s="119">
        <v>181.2</v>
      </c>
      <c r="H1525" s="119">
        <v>178.75</v>
      </c>
      <c r="I1525" s="119">
        <v>3816</v>
      </c>
      <c r="J1525" s="119">
        <v>687458.35</v>
      </c>
      <c r="K1525" s="121">
        <v>43157</v>
      </c>
      <c r="L1525" s="119">
        <v>77</v>
      </c>
      <c r="M1525" s="119" t="s">
        <v>2260</v>
      </c>
    </row>
    <row r="1526" spans="1:13">
      <c r="A1526" s="119" t="s">
        <v>2164</v>
      </c>
      <c r="B1526" s="119" t="s">
        <v>395</v>
      </c>
      <c r="C1526" s="119">
        <v>523</v>
      </c>
      <c r="D1526" s="119">
        <v>536.79999999999995</v>
      </c>
      <c r="E1526" s="119">
        <v>523</v>
      </c>
      <c r="F1526" s="119">
        <v>526.9</v>
      </c>
      <c r="G1526" s="119">
        <v>524</v>
      </c>
      <c r="H1526" s="119">
        <v>526.1</v>
      </c>
      <c r="I1526" s="119">
        <v>37928</v>
      </c>
      <c r="J1526" s="119">
        <v>20140379.399999999</v>
      </c>
      <c r="K1526" s="121">
        <v>43157</v>
      </c>
      <c r="L1526" s="119">
        <v>1417</v>
      </c>
      <c r="M1526" s="119" t="s">
        <v>2165</v>
      </c>
    </row>
    <row r="1527" spans="1:13">
      <c r="A1527" s="119" t="s">
        <v>2166</v>
      </c>
      <c r="B1527" s="119" t="s">
        <v>395</v>
      </c>
      <c r="C1527" s="119">
        <v>191.95</v>
      </c>
      <c r="D1527" s="119">
        <v>196.3</v>
      </c>
      <c r="E1527" s="119">
        <v>189.55</v>
      </c>
      <c r="F1527" s="119">
        <v>194.65</v>
      </c>
      <c r="G1527" s="119">
        <v>195</v>
      </c>
      <c r="H1527" s="119">
        <v>190.15</v>
      </c>
      <c r="I1527" s="119">
        <v>98771</v>
      </c>
      <c r="J1527" s="119">
        <v>19137468.149999999</v>
      </c>
      <c r="K1527" s="121">
        <v>43157</v>
      </c>
      <c r="L1527" s="119">
        <v>1485</v>
      </c>
      <c r="M1527" s="119" t="s">
        <v>2167</v>
      </c>
    </row>
    <row r="1528" spans="1:13">
      <c r="A1528" s="119" t="s">
        <v>2168</v>
      </c>
      <c r="B1528" s="119" t="s">
        <v>395</v>
      </c>
      <c r="C1528" s="119">
        <v>1250.8</v>
      </c>
      <c r="D1528" s="119">
        <v>1256</v>
      </c>
      <c r="E1528" s="119">
        <v>1235</v>
      </c>
      <c r="F1528" s="119">
        <v>1240.05</v>
      </c>
      <c r="G1528" s="119">
        <v>1240</v>
      </c>
      <c r="H1528" s="119">
        <v>1250.8</v>
      </c>
      <c r="I1528" s="119">
        <v>16018</v>
      </c>
      <c r="J1528" s="119">
        <v>19868470</v>
      </c>
      <c r="K1528" s="121">
        <v>43157</v>
      </c>
      <c r="L1528" s="119">
        <v>964</v>
      </c>
      <c r="M1528" s="119" t="s">
        <v>2169</v>
      </c>
    </row>
    <row r="1529" spans="1:13">
      <c r="A1529" s="119" t="s">
        <v>2235</v>
      </c>
      <c r="B1529" s="119" t="s">
        <v>395</v>
      </c>
      <c r="C1529" s="119">
        <v>4.05</v>
      </c>
      <c r="D1529" s="119">
        <v>4.1500000000000004</v>
      </c>
      <c r="E1529" s="119">
        <v>3.75</v>
      </c>
      <c r="F1529" s="119">
        <v>3.8</v>
      </c>
      <c r="G1529" s="119">
        <v>3.85</v>
      </c>
      <c r="H1529" s="119">
        <v>3.95</v>
      </c>
      <c r="I1529" s="119">
        <v>173298</v>
      </c>
      <c r="J1529" s="119">
        <v>675525.4</v>
      </c>
      <c r="K1529" s="121">
        <v>43157</v>
      </c>
      <c r="L1529" s="119">
        <v>258</v>
      </c>
      <c r="M1529" s="119" t="s">
        <v>2236</v>
      </c>
    </row>
    <row r="1530" spans="1:13">
      <c r="A1530" s="119" t="s">
        <v>2235</v>
      </c>
      <c r="B1530" s="119" t="s">
        <v>395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2236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2018-02-28T02:59:51Z</dcterms:modified>
</cp:coreProperties>
</file>