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F&amp;O)'!$Q$1:$S$444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8" i="7"/>
  <c r="L118" s="1"/>
  <c r="K143"/>
  <c r="M143" s="1"/>
  <c r="K60"/>
  <c r="L60" s="1"/>
  <c r="K59"/>
  <c r="L59" s="1"/>
  <c r="O19"/>
  <c r="K58"/>
  <c r="L58" s="1"/>
  <c r="K80"/>
  <c r="L80" s="1"/>
  <c r="K135"/>
  <c r="M135" s="1"/>
  <c r="K141"/>
  <c r="M141" s="1"/>
  <c r="K140"/>
  <c r="M140" s="1"/>
  <c r="K56"/>
  <c r="L56" s="1"/>
  <c r="K127"/>
  <c r="L127" s="1"/>
  <c r="K137"/>
  <c r="M137" s="1"/>
  <c r="K136"/>
  <c r="M136" s="1"/>
  <c r="K79"/>
  <c r="L79" s="1"/>
  <c r="K55"/>
  <c r="L55" s="1"/>
  <c r="K134"/>
  <c r="M134" s="1"/>
  <c r="K71"/>
  <c r="L71" s="1"/>
  <c r="K133"/>
  <c r="M133" s="1"/>
  <c r="K70"/>
  <c r="L70" s="1"/>
  <c r="K132"/>
  <c r="M132" s="1"/>
  <c r="K126"/>
  <c r="M126" s="1"/>
  <c r="K54"/>
  <c r="L54" s="1"/>
  <c r="K128"/>
  <c r="M128" s="1"/>
  <c r="K130"/>
  <c r="L130" s="1"/>
  <c r="K131"/>
  <c r="M131" s="1"/>
  <c r="K53"/>
  <c r="L53" s="1"/>
  <c r="L17"/>
  <c r="K129"/>
  <c r="M129" s="1"/>
  <c r="O18"/>
  <c r="K50" l="1"/>
  <c r="L50" s="1"/>
  <c r="K52"/>
  <c r="L52" s="1"/>
  <c r="K51"/>
  <c r="L51" s="1"/>
  <c r="K125"/>
  <c r="M125" s="1"/>
  <c r="K120"/>
  <c r="M120" s="1"/>
  <c r="K77"/>
  <c r="L77" s="1"/>
  <c r="K123"/>
  <c r="M123" s="1"/>
  <c r="K124"/>
  <c r="M124" s="1"/>
  <c r="K122"/>
  <c r="M122" s="1"/>
  <c r="K98"/>
  <c r="M98" s="1"/>
  <c r="K112"/>
  <c r="L112" s="1"/>
  <c r="K76"/>
  <c r="L76" s="1"/>
  <c r="K121"/>
  <c r="M121" s="1"/>
  <c r="K444"/>
  <c r="M444" s="1"/>
  <c r="K119"/>
  <c r="M119" s="1"/>
  <c r="K75"/>
  <c r="L75" s="1"/>
  <c r="K117"/>
  <c r="M117" s="1"/>
  <c r="K116"/>
  <c r="M116" s="1"/>
  <c r="K113"/>
  <c r="M113" s="1"/>
  <c r="K115"/>
  <c r="M115" s="1"/>
  <c r="K107"/>
  <c r="M107" s="1"/>
  <c r="K74"/>
  <c r="L74" s="1"/>
  <c r="K49"/>
  <c r="L49" s="1"/>
  <c r="K114"/>
  <c r="M114" s="1"/>
  <c r="K110"/>
  <c r="M110" s="1"/>
  <c r="K111"/>
  <c r="M111" s="1"/>
  <c r="K109"/>
  <c r="M109" s="1"/>
  <c r="K73"/>
  <c r="L73" s="1"/>
  <c r="K69"/>
  <c r="L69" s="1"/>
  <c r="O78"/>
  <c r="K108"/>
  <c r="M108" s="1"/>
  <c r="K105"/>
  <c r="M105" s="1"/>
  <c r="K14"/>
  <c r="L14" s="1"/>
  <c r="K103"/>
  <c r="M103" s="1"/>
  <c r="K106"/>
  <c r="M106" s="1"/>
  <c r="O16"/>
  <c r="K104"/>
  <c r="L104" s="1"/>
  <c r="K97"/>
  <c r="L97" s="1"/>
  <c r="L33"/>
  <c r="K34"/>
  <c r="K33"/>
  <c r="K11"/>
  <c r="L11" s="1"/>
  <c r="K101"/>
  <c r="L101" s="1"/>
  <c r="K100"/>
  <c r="M100" s="1"/>
  <c r="K99"/>
  <c r="M99" s="1"/>
  <c r="O15"/>
  <c r="K102"/>
  <c r="M102" s="1"/>
  <c r="K72"/>
  <c r="L72" s="1"/>
  <c r="K95"/>
  <c r="M95" s="1"/>
  <c r="L31"/>
  <c r="K32"/>
  <c r="K31"/>
  <c r="K96"/>
  <c r="M96" s="1"/>
  <c r="K13" l="1"/>
  <c r="L13" s="1"/>
  <c r="O12" l="1"/>
  <c r="K314" l="1"/>
  <c r="L314" s="1"/>
  <c r="K308"/>
  <c r="L308" s="1"/>
  <c r="K10"/>
  <c r="L10" s="1"/>
  <c r="K304"/>
  <c r="L304" s="1"/>
  <c r="K309"/>
  <c r="L309" s="1"/>
  <c r="K311" l="1"/>
  <c r="L311" s="1"/>
  <c r="K306" l="1"/>
  <c r="L306" s="1"/>
  <c r="K256" l="1"/>
  <c r="L256" s="1"/>
  <c r="K294"/>
  <c r="L294" s="1"/>
  <c r="K213"/>
  <c r="L213" s="1"/>
  <c r="K296" l="1"/>
  <c r="L296" s="1"/>
  <c r="K223" l="1"/>
  <c r="L223" s="1"/>
  <c r="A182" l="1"/>
  <c r="A183" s="1"/>
  <c r="A184" s="1"/>
  <c r="A185" s="1"/>
  <c r="A186" s="1"/>
  <c r="A187" s="1"/>
  <c r="A188" s="1"/>
  <c r="A189" l="1"/>
  <c r="A190" s="1"/>
  <c r="A191"/>
  <c r="A192" s="1"/>
  <c r="A193" s="1"/>
  <c r="A194" s="1"/>
  <c r="A195" s="1"/>
  <c r="A196" s="1"/>
  <c r="K287" l="1"/>
  <c r="K280"/>
  <c r="K274"/>
  <c r="K269"/>
  <c r="K242"/>
  <c r="K290"/>
  <c r="K289"/>
  <c r="K286"/>
  <c r="K285"/>
  <c r="K284"/>
  <c r="K283"/>
  <c r="K282"/>
  <c r="K281"/>
  <c r="K276"/>
  <c r="K277"/>
  <c r="K278"/>
  <c r="K279"/>
  <c r="K275"/>
  <c r="K271"/>
  <c r="K272"/>
  <c r="K273"/>
  <c r="K270"/>
  <c r="K267"/>
  <c r="K266"/>
  <c r="K258"/>
  <c r="K259"/>
  <c r="K260"/>
  <c r="K261"/>
  <c r="K262"/>
  <c r="K263"/>
  <c r="K264"/>
  <c r="K257"/>
  <c r="K248"/>
  <c r="K249"/>
  <c r="K250"/>
  <c r="K251"/>
  <c r="K252"/>
  <c r="K253"/>
  <c r="K254"/>
  <c r="K255"/>
  <c r="K247"/>
  <c r="K246"/>
  <c r="K245"/>
  <c r="K239"/>
  <c r="K240"/>
  <c r="K241"/>
  <c r="K238"/>
  <c r="K232"/>
  <c r="K233"/>
  <c r="K234"/>
  <c r="K235"/>
  <c r="K236"/>
  <c r="K231"/>
  <c r="K225"/>
  <c r="K226"/>
  <c r="K227"/>
  <c r="K228"/>
  <c r="K229"/>
  <c r="K224"/>
  <c r="K215"/>
  <c r="K216"/>
  <c r="K217"/>
  <c r="K218"/>
  <c r="K219"/>
  <c r="K220"/>
  <c r="K221"/>
  <c r="K222"/>
  <c r="K214"/>
  <c r="K209"/>
  <c r="K210"/>
  <c r="K211"/>
  <c r="K212"/>
  <c r="K206"/>
  <c r="K204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180"/>
  <c r="K181"/>
  <c r="L290" l="1"/>
  <c r="L289" l="1"/>
  <c r="L227" l="1"/>
  <c r="L236"/>
  <c r="L284" l="1"/>
  <c r="L282"/>
  <c r="L281" l="1"/>
  <c r="L231" l="1"/>
  <c r="L215"/>
  <c r="L274" l="1"/>
  <c r="M7"/>
  <c r="L286"/>
  <c r="L287"/>
  <c r="L272"/>
  <c r="L279" l="1"/>
  <c r="L269" l="1"/>
  <c r="L285"/>
  <c r="L242"/>
  <c r="L280"/>
  <c r="L266" l="1"/>
  <c r="L275"/>
  <c r="L283"/>
  <c r="L271" l="1"/>
  <c r="L229"/>
  <c r="L194"/>
  <c r="L273" l="1"/>
  <c r="L278"/>
  <c r="L257"/>
  <c r="L211" l="1"/>
  <c r="L277" l="1"/>
  <c r="L276" l="1"/>
  <c r="L262"/>
  <c r="L239" l="1"/>
  <c r="L270"/>
  <c r="L264"/>
  <c r="L267" l="1"/>
  <c r="L263"/>
  <c r="L261"/>
  <c r="L260"/>
  <c r="L259"/>
  <c r="L258"/>
  <c r="L255"/>
  <c r="L254"/>
  <c r="L253"/>
  <c r="L251"/>
  <c r="L250"/>
  <c r="L249"/>
  <c r="L248"/>
  <c r="L247"/>
  <c r="L246"/>
  <c r="L245"/>
  <c r="L241"/>
  <c r="L240"/>
  <c r="L238"/>
  <c r="L235"/>
  <c r="L234"/>
  <c r="L233"/>
  <c r="L232"/>
  <c r="L228"/>
  <c r="L226"/>
  <c r="L225"/>
  <c r="L224"/>
  <c r="L222"/>
  <c r="L221"/>
  <c r="L220"/>
  <c r="L219"/>
  <c r="L218"/>
  <c r="L217"/>
  <c r="L216"/>
  <c r="L214"/>
  <c r="L212"/>
  <c r="L210"/>
  <c r="L209"/>
  <c r="H208"/>
  <c r="F207"/>
  <c r="L206"/>
  <c r="L204"/>
  <c r="L202"/>
  <c r="L201"/>
  <c r="L200"/>
  <c r="L199"/>
  <c r="L198"/>
  <c r="L197"/>
  <c r="L196"/>
  <c r="L195"/>
  <c r="L193"/>
  <c r="L192"/>
  <c r="L191"/>
  <c r="L190"/>
  <c r="L189"/>
  <c r="L188"/>
  <c r="L187"/>
  <c r="L186"/>
  <c r="L185"/>
  <c r="L184"/>
  <c r="L183"/>
  <c r="L182"/>
  <c r="L181"/>
  <c r="L180"/>
  <c r="K208" l="1"/>
  <c r="L208" s="1"/>
  <c r="K207"/>
  <c r="L207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L6" i="2" l="1"/>
  <c r="D7" i="6"/>
  <c r="K6" i="4"/>
  <c r="K6" i="3"/>
</calcChain>
</file>

<file path=xl/sharedStrings.xml><?xml version="1.0" encoding="utf-8"?>
<sst xmlns="http://schemas.openxmlformats.org/spreadsheetml/2006/main" count="7513" uniqueCount="3757">
  <si>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</si>
  <si>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</si>
  <si>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</si>
  <si>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</si>
  <si>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</si>
  <si>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</si>
  <si>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</si>
  <si>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</si>
  <si>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</si>
  <si>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</si>
  <si>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</si>
  <si>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</si>
  <si>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</si>
  <si>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</si>
  <si>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</si>
  <si>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</si>
  <si>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</si>
  <si>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</si>
  <si>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</si>
  <si>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</si>
  <si>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</si>
  <si>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</si>
  <si>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</si>
  <si>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</si>
  <si>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</si>
  <si>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</si>
  <si>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</si>
  <si>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</si>
  <si>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</si>
  <si>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</si>
  <si>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</si>
  <si>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</si>
  <si>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</si>
  <si>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</si>
  <si>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</si>
  <si>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</si>
  <si>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</si>
  <si>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</si>
  <si>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</si>
  <si>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</si>
  <si>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</si>
  <si>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</si>
  <si>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</si>
  <si>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</si>
  <si>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</si>
  <si>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</si>
  <si>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</si>
  <si>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</si>
  <si>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</si>
  <si>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</si>
  <si>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</si>
  <si>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</si>
  <si>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</si>
  <si>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</si>
  <si>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</si>
  <si>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</si>
  <si>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</si>
  <si>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</si>
  <si>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</si>
  <si>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</si>
  <si>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</si>
  <si>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</si>
  <si>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</si>
  <si>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</si>
  <si>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</si>
  <si>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</si>
  <si>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</si>
  <si>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</si>
  <si>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</si>
  <si>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</si>
  <si>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</si>
  <si>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</si>
  <si>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</si>
  <si>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</si>
  <si>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</si>
  <si>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</si>
  <si>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</si>
  <si>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</si>
  <si>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</si>
  <si>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</si>
  <si>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</si>
  <si>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</si>
  <si>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</si>
  <si>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</si>
  <si>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</si>
  <si>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</si>
  <si>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</si>
  <si>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</si>
  <si>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</si>
  <si>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</si>
  <si>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</si>
  <si>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</si>
  <si>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</si>
  <si>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</si>
  <si>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</si>
  <si>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</si>
  <si>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</si>
  <si>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</si>
  <si>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</si>
  <si>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</si>
  <si>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</si>
  <si>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</si>
  <si>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</si>
  <si>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</si>
  <si>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</si>
  <si>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</si>
  <si>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</si>
  <si>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</si>
  <si>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</si>
  <si>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</si>
  <si>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</si>
  <si>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</si>
  <si>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</si>
  <si>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</si>
  <si>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</si>
  <si>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</si>
  <si>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</si>
  <si>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</si>
  <si>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</si>
  <si>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</si>
  <si>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</si>
  <si>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</si>
  <si>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</si>
  <si>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</si>
  <si>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</si>
  <si>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</si>
  <si>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</si>
  <si>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</si>
  <si>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</si>
  <si>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</si>
  <si>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</si>
  <si>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</si>
  <si>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</si>
  <si>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</si>
  <si>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</si>
  <si>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</si>
  <si>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</si>
  <si>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</si>
  <si>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</si>
  <si>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</si>
  <si>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</si>
  <si>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</si>
  <si>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</si>
  <si>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</si>
  <si>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</si>
  <si>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</si>
  <si>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</si>
  <si>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</si>
  <si>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</si>
  <si>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</si>
  <si>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</si>
  <si>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</si>
  <si>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</si>
  <si>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</si>
  <si>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</si>
  <si>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</si>
  <si>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</si>
  <si>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</si>
  <si>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</si>
  <si>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</si>
  <si>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</si>
  <si>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</si>
  <si>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</si>
  <si>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</si>
  <si>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</si>
  <si>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</si>
  <si>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</si>
  <si>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</si>
  <si>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</si>
  <si>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</si>
  <si>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</si>
  <si>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</si>
  <si>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</si>
  <si>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</si>
  <si>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</si>
  <si>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</si>
  <si>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</si>
  <si>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</si>
  <si>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</si>
  <si>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</si>
  <si>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</si>
  <si>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</si>
  <si>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</si>
  <si>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</si>
  <si>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</si>
  <si>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</si>
  <si>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</si>
  <si>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</si>
  <si>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</si>
  <si>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</si>
  <si>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</si>
  <si>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</si>
  <si>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</si>
  <si>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</si>
  <si>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</si>
  <si>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</si>
  <si>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</si>
  <si>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</si>
  <si>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</si>
  <si>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</si>
  <si>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</si>
  <si>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</si>
  <si>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</si>
  <si>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</si>
  <si>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</si>
  <si>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</si>
  <si>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</si>
  <si>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</si>
  <si>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</si>
  <si>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</si>
  <si>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</si>
  <si>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</si>
  <si>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</si>
  <si>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</si>
  <si>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</si>
  <si>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</si>
  <si>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</si>
  <si>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</si>
  <si>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</si>
  <si>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</si>
  <si>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</si>
  <si>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</si>
  <si>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</si>
  <si>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</si>
  <si>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</si>
  <si>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</si>
  <si>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</si>
  <si>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</si>
  <si>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</si>
  <si>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</si>
  <si>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</si>
  <si>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</si>
  <si>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</si>
  <si>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</si>
  <si>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</si>
  <si>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</si>
  <si>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</si>
  <si>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</si>
  <si>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</si>
  <si>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</si>
  <si>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</si>
  <si>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</si>
  <si>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</si>
  <si>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</si>
  <si>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</si>
  <si>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</si>
  <si>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</si>
  <si>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</si>
  <si>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</si>
  <si>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</si>
  <si>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</si>
  <si>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</si>
  <si>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</si>
  <si>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</si>
  <si>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</si>
  <si>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</si>
  <si>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</si>
  <si>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</si>
  <si>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</si>
  <si>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</si>
  <si>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</si>
  <si>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</si>
  <si>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</si>
  <si>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</si>
  <si>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</si>
  <si>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</si>
  <si>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</si>
  <si>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</si>
  <si>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</si>
  <si>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</si>
  <si>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</si>
  <si>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</si>
  <si>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</si>
  <si>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</si>
  <si>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</si>
  <si>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</si>
  <si>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</si>
  <si>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</si>
  <si>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</si>
  <si>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</si>
  <si>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</si>
  <si>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</si>
  <si>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</si>
  <si>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</si>
  <si>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</si>
  <si>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</si>
  <si>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</si>
  <si>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</si>
  <si>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</si>
  <si>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</si>
  <si>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</si>
  <si>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</si>
  <si>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</si>
  <si>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</si>
  <si>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</si>
  <si>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</si>
  <si>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</si>
  <si>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</si>
  <si>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</si>
  <si>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</si>
  <si>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</si>
  <si>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</si>
  <si>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</si>
  <si>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</si>
  <si>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</si>
  <si>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</si>
  <si>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</si>
  <si>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</si>
  <si>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</si>
  <si>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</si>
  <si>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</si>
  <si>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</si>
  <si>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</si>
  <si>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</si>
  <si>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</si>
  <si>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</si>
  <si>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</si>
  <si>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</si>
  <si>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</si>
  <si>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</si>
  <si>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</si>
  <si>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</si>
  <si>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</si>
  <si>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</si>
  <si>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</si>
  <si>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</si>
  <si>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</si>
  <si>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</si>
  <si>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</si>
  <si>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</si>
  <si>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</si>
  <si>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</si>
  <si>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</si>
  <si>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</si>
  <si>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</si>
  <si>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</si>
  <si>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</si>
  <si>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</si>
  <si>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</si>
  <si>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</si>
  <si>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</si>
  <si>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</si>
  <si>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</si>
  <si>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</si>
  <si>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</si>
  <si>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</si>
  <si>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</si>
  <si>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</si>
  <si>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</si>
  <si>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</si>
  <si>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</si>
  <si>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</si>
  <si>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</si>
  <si>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</si>
  <si>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</si>
  <si>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</si>
  <si>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</si>
  <si>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</si>
  <si>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</si>
  <si>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</si>
  <si>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</si>
  <si>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</si>
  <si>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</si>
  <si>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</si>
  <si>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</si>
  <si>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</si>
  <si>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</si>
  <si>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</si>
  <si>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</si>
  <si>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</si>
  <si>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</si>
  <si>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</si>
  <si>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</si>
  <si>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</si>
  <si>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</si>
  <si>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</si>
  <si>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</si>
  <si>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</si>
  <si>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</si>
  <si>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</si>
  <si>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</si>
  <si>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</si>
  <si>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</si>
  <si>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</si>
  <si>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</si>
  <si>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</si>
  <si>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</si>
  <si>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</si>
  <si>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</si>
  <si>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</si>
  <si>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</si>
  <si>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</si>
  <si>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</si>
  <si>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</si>
  <si>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</si>
  <si>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</si>
  <si>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</si>
  <si>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</si>
  <si>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</si>
  <si>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</si>
  <si>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</si>
  <si>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</si>
  <si>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</si>
  <si>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</si>
  <si>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</si>
  <si>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</si>
  <si>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</si>
  <si>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</si>
  <si>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</si>
  <si>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</si>
  <si>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</si>
  <si>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</si>
  <si>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</si>
  <si>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</si>
  <si>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</si>
  <si>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</si>
  <si>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</si>
  <si>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</si>
  <si>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</si>
  <si>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</si>
  <si>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</si>
  <si>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</si>
  <si>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</si>
  <si>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</si>
  <si>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</si>
  <si>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</si>
  <si>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</si>
  <si>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</si>
  <si>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</si>
  <si>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</si>
  <si>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</si>
  <si>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</si>
  <si>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</si>
  <si>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</si>
  <si>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</si>
  <si>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</si>
  <si>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</si>
  <si>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</si>
  <si>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</si>
  <si>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</si>
  <si>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</si>
  <si>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</si>
  <si>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</si>
  <si>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</si>
  <si>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</si>
  <si>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</si>
  <si>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</si>
  <si>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</si>
  <si>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</si>
  <si>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</si>
  <si>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</si>
  <si>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</si>
  <si>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</si>
  <si>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</si>
  <si>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</si>
  <si>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</si>
  <si>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</si>
  <si>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</si>
  <si>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</si>
  <si>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</si>
  <si>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</si>
  <si>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</si>
  <si>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</si>
  <si>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</si>
  <si>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</si>
  <si>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</si>
  <si>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</si>
  <si>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</si>
  <si>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</si>
  <si>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</si>
  <si>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</si>
  <si>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</si>
  <si>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</si>
  <si>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</si>
  <si>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</si>
  <si>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</si>
  <si>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</si>
  <si>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</si>
  <si>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</si>
  <si>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</si>
  <si>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</si>
  <si>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</si>
  <si>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</si>
  <si>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</si>
  <si>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</si>
  <si>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</si>
  <si>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</si>
  <si>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</si>
  <si>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</si>
  <si>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</si>
  <si>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</si>
  <si>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</si>
  <si>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</si>
  <si>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</si>
  <si>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</si>
  <si>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</si>
  <si>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</si>
  <si>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</si>
  <si>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</si>
  <si>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</si>
  <si>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</si>
  <si>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</si>
  <si>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</si>
  <si>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</si>
  <si>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</si>
  <si>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</si>
  <si>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</si>
  <si>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</si>
  <si>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</si>
  <si>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</si>
  <si>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</si>
  <si>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</si>
  <si>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</si>
  <si>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</si>
  <si>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</si>
  <si>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</si>
  <si>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</si>
  <si>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</si>
  <si>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</si>
  <si>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</si>
  <si>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</si>
  <si>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</si>
  <si>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</si>
  <si>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</si>
  <si>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</si>
  <si>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</si>
  <si>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</si>
  <si>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</si>
  <si>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</si>
  <si>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</si>
  <si>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</si>
  <si>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</si>
  <si>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</si>
  <si>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</si>
  <si>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</si>
  <si>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</si>
  <si>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</si>
  <si>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</si>
  <si>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</si>
  <si>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</si>
  <si>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</si>
  <si>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</si>
  <si>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</si>
  <si>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</si>
  <si>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</si>
  <si>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</si>
  <si>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</si>
  <si>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</si>
  <si>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</si>
  <si>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</si>
  <si>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</si>
  <si>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</si>
  <si>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</si>
  <si>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</si>
  <si>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</si>
  <si>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</si>
  <si>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</si>
  <si>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</si>
  <si>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</si>
  <si>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</si>
  <si>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</si>
  <si>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</si>
  <si>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</si>
  <si>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</si>
  <si>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</si>
  <si>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</si>
  <si>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</si>
  <si>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</si>
  <si>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</si>
  <si>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</si>
  <si>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</si>
  <si>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</si>
  <si>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</si>
  <si>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</si>
  <si>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</si>
  <si>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</si>
  <si>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</si>
  <si>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</si>
  <si>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</si>
  <si>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</si>
  <si>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</si>
  <si>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</si>
  <si>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</si>
  <si>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</si>
  <si>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</si>
  <si>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</si>
  <si>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</si>
  <si>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</si>
  <si>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</si>
  <si>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</si>
  <si>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</si>
  <si>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</si>
  <si>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</si>
  <si>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</si>
  <si>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</si>
  <si>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</si>
  <si>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</si>
  <si>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</si>
  <si>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</si>
  <si>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</si>
  <si>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</si>
  <si>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</si>
  <si>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</si>
  <si>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</si>
  <si>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</si>
  <si>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</si>
  <si>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</si>
  <si>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</si>
  <si>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</si>
  <si>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</si>
  <si>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</si>
  <si>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</si>
  <si>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</si>
  <si>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</si>
  <si>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</si>
  <si>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</si>
  <si>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</si>
  <si>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</si>
  <si>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</si>
  <si>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</si>
  <si>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</si>
  <si>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</si>
  <si>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</si>
  <si>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</si>
  <si>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</si>
  <si>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</si>
  <si>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</si>
  <si>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</si>
  <si>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</si>
  <si>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</si>
  <si>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</si>
  <si>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</si>
  <si>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</si>
  <si>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</si>
  <si>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</si>
  <si>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</si>
  <si>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</si>
  <si>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</si>
  <si>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</si>
  <si>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</si>
  <si>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</si>
  <si>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</si>
  <si>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</si>
  <si>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</si>
  <si>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</si>
  <si>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</si>
  <si>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</si>
  <si>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</si>
  <si>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</si>
  <si>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</si>
  <si>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</si>
  <si>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</si>
  <si>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</si>
  <si>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</si>
  <si>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</si>
  <si>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</si>
  <si>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</si>
  <si>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</si>
  <si>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</si>
  <si>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</si>
  <si>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</si>
  <si>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</si>
  <si>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</si>
  <si>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</si>
  <si>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</si>
  <si>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</si>
  <si>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</si>
  <si>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</si>
  <si>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</si>
  <si>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</si>
  <si>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</si>
  <si>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</si>
  <si>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</si>
  <si>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</si>
  <si>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</si>
  <si>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</si>
  <si>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</si>
  <si>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</si>
  <si>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</si>
  <si>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</si>
  <si>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</si>
  <si>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</si>
  <si>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</si>
  <si>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</si>
  <si>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</si>
  <si>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</si>
  <si>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</si>
  <si>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</si>
  <si>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</si>
  <si>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</si>
  <si>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</si>
  <si>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</si>
  <si>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</si>
  <si>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</si>
  <si>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</si>
  <si>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</si>
  <si>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</si>
  <si>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</si>
  <si>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</si>
  <si>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</si>
  <si>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</si>
  <si>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</si>
  <si>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</si>
  <si>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</si>
  <si>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</si>
  <si>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</si>
  <si>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</si>
  <si>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</si>
  <si>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</si>
  <si>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</si>
  <si>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</si>
  <si>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</si>
  <si>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</si>
  <si>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</si>
  <si>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</si>
  <si>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</si>
  <si>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</si>
  <si>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</si>
  <si>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</si>
  <si>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</si>
  <si>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</si>
  <si>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</si>
  <si>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</si>
  <si>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</si>
  <si>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</si>
  <si>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</si>
  <si>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</si>
  <si>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</si>
  <si>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</si>
  <si>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</si>
  <si>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</si>
  <si>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</si>
  <si>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</si>
  <si>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</si>
  <si>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</si>
  <si>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</si>
  <si>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</si>
  <si>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</si>
  <si>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</si>
  <si>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</si>
  <si>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</si>
  <si>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</si>
  <si>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</si>
  <si>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</si>
  <si>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</si>
  <si>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</si>
  <si>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</si>
  <si>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</si>
  <si>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</si>
  <si>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</si>
  <si>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</si>
  <si>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</si>
  <si>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</si>
  <si>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</si>
  <si>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</si>
  <si>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</si>
  <si>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</si>
  <si>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</si>
  <si>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</si>
  <si>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</si>
  <si>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</si>
  <si>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</si>
  <si>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</si>
  <si>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</si>
  <si>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</si>
  <si>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</si>
  <si>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</si>
  <si>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</si>
  <si>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</si>
  <si>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</si>
  <si>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</si>
  <si>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</si>
  <si>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</si>
  <si>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</si>
  <si>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</si>
  <si>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</si>
  <si>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</si>
  <si>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</si>
  <si>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</si>
  <si>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</si>
  <si>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</si>
  <si>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</si>
  <si>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</si>
  <si>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</si>
  <si>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</si>
  <si>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</si>
  <si>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</si>
  <si>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</si>
  <si>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</si>
  <si>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</si>
  <si>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</si>
  <si>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</si>
  <si>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</si>
  <si>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</si>
  <si>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</si>
  <si>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</si>
  <si>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</si>
  <si>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</si>
  <si>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</si>
  <si>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</si>
  <si>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</si>
  <si>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</si>
  <si>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</si>
  <si>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</si>
  <si>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</si>
  <si>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</si>
  <si>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</si>
  <si>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</si>
  <si>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</si>
  <si>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</si>
  <si>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</si>
  <si>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</si>
  <si>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</si>
  <si>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</si>
  <si>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</si>
  <si>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</si>
  <si>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</si>
  <si>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</si>
  <si>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</si>
  <si>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</si>
  <si>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</si>
  <si>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</si>
  <si>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</si>
  <si>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</si>
  <si>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</si>
  <si>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</si>
  <si>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</si>
  <si>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</si>
  <si>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</si>
  <si>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</si>
  <si>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</si>
  <si>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</si>
  <si>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</si>
  <si>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</si>
  <si>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</si>
  <si>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</si>
  <si>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</si>
  <si>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</si>
  <si>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</si>
  <si>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</si>
  <si>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</si>
  <si>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</si>
  <si>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</si>
  <si>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</si>
  <si>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</si>
  <si>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</si>
  <si>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</si>
  <si>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</si>
  <si>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</si>
  <si>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</si>
  <si>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</si>
  <si>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</si>
  <si>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</si>
  <si>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</si>
  <si>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</si>
  <si>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</si>
  <si>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</si>
  <si>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</si>
  <si>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</si>
  <si>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</si>
  <si>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</si>
  <si>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</si>
  <si>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</si>
  <si>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</si>
  <si>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</si>
  <si>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</si>
  <si>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</si>
  <si>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</si>
  <si>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</si>
  <si>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</si>
  <si>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</si>
  <si>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</si>
  <si>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</si>
  <si>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</si>
  <si>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</si>
  <si>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</si>
  <si>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</si>
  <si>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</si>
  <si>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</si>
  <si>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</si>
  <si>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</si>
  <si>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</si>
  <si>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</si>
  <si>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</si>
  <si>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</si>
  <si>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</si>
  <si>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</si>
  <si>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</si>
  <si>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</si>
  <si>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</si>
  <si>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</si>
  <si>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</si>
  <si>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</si>
  <si>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</si>
  <si>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</si>
  <si>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</si>
  <si>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</si>
  <si>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</si>
  <si>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</si>
  <si>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</si>
  <si>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</si>
  <si>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</si>
  <si>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</si>
  <si>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</si>
  <si>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</si>
  <si>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</si>
  <si>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</si>
  <si>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</si>
  <si>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</si>
  <si>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</si>
  <si>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</si>
  <si>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</si>
  <si>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</si>
  <si>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</si>
  <si>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</si>
  <si>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</si>
  <si>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</si>
  <si>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</si>
  <si>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</si>
  <si>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</si>
  <si>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</si>
  <si>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</si>
  <si>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</si>
  <si>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</si>
  <si>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</si>
  <si>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</si>
  <si>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</si>
  <si>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</si>
  <si>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</si>
  <si>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</si>
  <si>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</si>
  <si>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</si>
  <si>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</si>
  <si>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</si>
  <si>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</si>
  <si>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</si>
  <si>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</si>
  <si>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</si>
  <si>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</si>
  <si>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</si>
  <si>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</si>
  <si>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</si>
  <si>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</si>
  <si>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</si>
  <si>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</si>
  <si>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</si>
  <si>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</si>
  <si>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</si>
  <si>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</si>
  <si>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</si>
  <si>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</si>
  <si>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</si>
  <si>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</si>
  <si>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</si>
  <si>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</si>
  <si>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</si>
  <si>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</si>
  <si>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</si>
  <si>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</si>
  <si>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</si>
  <si>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</si>
  <si>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</si>
  <si>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</si>
  <si>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</si>
  <si>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</si>
  <si>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</si>
  <si>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</si>
  <si>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</si>
  <si>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</si>
  <si>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</si>
  <si>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</si>
  <si>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</si>
  <si>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</si>
  <si>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</si>
  <si>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</si>
  <si>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</si>
  <si>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</si>
  <si>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</si>
  <si>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</si>
  <si>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</si>
  <si>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</si>
  <si>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</si>
  <si>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</si>
  <si>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</si>
  <si>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</si>
  <si>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</si>
  <si>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</si>
  <si>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</si>
  <si>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</si>
  <si>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</si>
  <si>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</si>
  <si>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</si>
  <si>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</si>
  <si>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</si>
  <si>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</si>
  <si>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</si>
  <si>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</si>
  <si>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</si>
  <si>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</si>
  <si>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</si>
  <si>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</si>
  <si>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</si>
  <si>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</si>
  <si>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</si>
  <si>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</si>
  <si>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</si>
  <si>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</si>
  <si>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</si>
  <si>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</si>
  <si>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</si>
  <si>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</si>
  <si>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</si>
  <si>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</si>
  <si>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</si>
  <si>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</si>
  <si>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</si>
  <si>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</si>
  <si>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</si>
  <si>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</si>
  <si>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</si>
  <si>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</si>
  <si>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</si>
  <si>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</si>
  <si>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</si>
  <si>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</si>
  <si>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</si>
  <si>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</si>
  <si>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</si>
  <si>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</si>
  <si>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</si>
  <si>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</si>
  <si>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</si>
  <si>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</si>
  <si>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</si>
  <si>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</si>
  <si>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</si>
  <si>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</si>
  <si>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</si>
  <si>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</si>
  <si>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</si>
  <si>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</si>
  <si>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</si>
  <si>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</si>
  <si>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</si>
  <si>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</si>
  <si>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</si>
  <si>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</si>
  <si>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</si>
  <si>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</si>
  <si>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</si>
  <si>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</si>
  <si>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</si>
  <si>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</si>
  <si>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</si>
  <si>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</si>
  <si>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</si>
  <si>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</si>
  <si>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</si>
  <si>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</si>
  <si>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</si>
  <si>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</si>
  <si>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</si>
  <si>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</si>
  <si>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</si>
  <si>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</si>
  <si>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</si>
  <si>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</si>
  <si>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</si>
  <si>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</si>
  <si>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</si>
  <si>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</si>
  <si>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</si>
  <si>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</si>
  <si>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</si>
  <si>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</si>
  <si>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</si>
  <si>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</si>
  <si>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</si>
  <si>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</si>
  <si>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</si>
  <si>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</si>
  <si>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</si>
  <si>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</si>
  <si>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</si>
  <si>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</si>
  <si>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</si>
  <si>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</si>
  <si>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</si>
  <si>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</si>
  <si>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</si>
  <si>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</si>
  <si>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</si>
  <si>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</si>
  <si>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</si>
  <si>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</si>
  <si>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</si>
  <si>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</si>
  <si>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</si>
  <si>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</si>
  <si>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</si>
  <si>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</si>
  <si>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</si>
  <si>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</si>
  <si>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</si>
  <si>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</si>
  <si>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</si>
  <si>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</si>
  <si>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</si>
  <si>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</si>
  <si>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</si>
  <si>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</si>
  <si>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</si>
  <si>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</si>
  <si>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</si>
  <si>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</si>
  <si>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</si>
  <si>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</si>
  <si>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</si>
  <si>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</si>
  <si>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</si>
  <si>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</si>
  <si>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</si>
  <si>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</si>
  <si>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</si>
  <si>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</si>
  <si>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</si>
  <si>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</si>
  <si>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</si>
  <si>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</si>
  <si>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</si>
  <si>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</si>
  <si>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</si>
  <si>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</si>
  <si>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</si>
  <si>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</si>
  <si>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</si>
  <si>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</si>
  <si>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</si>
  <si>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</si>
  <si>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</si>
  <si>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</si>
  <si>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</si>
  <si>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</si>
  <si>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</si>
  <si>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</si>
  <si>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</si>
  <si>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</si>
  <si>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</si>
  <si>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</si>
  <si>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</si>
  <si>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</si>
  <si>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</si>
  <si>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</si>
  <si>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</si>
  <si>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</si>
  <si>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</si>
  <si>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</si>
  <si>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</si>
  <si>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</si>
  <si>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</si>
  <si>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</si>
  <si>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</si>
  <si>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</si>
  <si>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</si>
  <si>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</si>
  <si>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</si>
  <si>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</si>
  <si>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</si>
  <si>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</si>
  <si>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</si>
  <si>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</si>
  <si>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</si>
  <si>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</si>
  <si>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</si>
  <si>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</si>
  <si>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</si>
  <si>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</si>
  <si>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</si>
  <si>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</si>
  <si>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</si>
  <si>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</si>
  <si>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</si>
  <si>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</si>
  <si>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</si>
  <si>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</si>
  <si>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</si>
  <si>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</si>
  <si>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</si>
  <si>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</si>
  <si>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</si>
  <si>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</si>
  <si>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</si>
  <si>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</si>
  <si>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</si>
  <si>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</si>
  <si>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</si>
  <si>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</si>
  <si>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</si>
  <si>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</si>
  <si>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</si>
  <si>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</si>
  <si>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</si>
  <si>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</si>
  <si>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</si>
  <si>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</si>
  <si>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</si>
  <si>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</si>
  <si>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</si>
  <si>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</si>
  <si>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</si>
  <si>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</si>
  <si>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</si>
  <si>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</si>
  <si>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</si>
  <si>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</si>
  <si>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</si>
  <si>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</si>
  <si>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</si>
  <si>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</si>
  <si>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</si>
  <si>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</si>
  <si>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</si>
  <si>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</si>
  <si>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</si>
  <si>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</si>
  <si>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</si>
  <si>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</si>
  <si>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</si>
  <si>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</si>
  <si>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</si>
  <si>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</si>
  <si>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</si>
  <si>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</si>
  <si>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</si>
  <si>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</si>
  <si>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</si>
  <si>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</si>
  <si>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</si>
  <si>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</si>
  <si>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</si>
  <si>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</si>
  <si>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</si>
  <si>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</si>
  <si>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</si>
  <si>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</si>
  <si>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</si>
  <si>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</si>
  <si>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</si>
  <si>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</si>
  <si>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</si>
  <si>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</si>
  <si>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</si>
  <si>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</si>
  <si>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</si>
  <si>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</si>
  <si>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</si>
  <si>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</si>
  <si>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</si>
  <si>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</si>
  <si>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</si>
  <si>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</si>
  <si>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</si>
  <si>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</si>
  <si>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</si>
  <si>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</si>
  <si>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</si>
  <si>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</si>
  <si>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</si>
  <si>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</si>
  <si>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</si>
  <si>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</si>
  <si>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</si>
  <si>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</si>
  <si>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</si>
  <si>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</si>
  <si>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</si>
  <si>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</si>
  <si>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</si>
  <si>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</si>
  <si>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</si>
  <si>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</si>
  <si>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</si>
  <si>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</si>
  <si>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</si>
  <si>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</si>
  <si>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</si>
  <si>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</si>
  <si>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</si>
  <si>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</si>
  <si>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</si>
  <si>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</si>
  <si>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</si>
  <si>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</si>
  <si>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</si>
  <si>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</si>
  <si>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</si>
  <si>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</si>
  <si>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</si>
  <si>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</si>
  <si>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</si>
  <si>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</si>
  <si>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</si>
  <si>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</si>
  <si>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</si>
  <si>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</si>
  <si>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</si>
  <si>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</si>
  <si>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</si>
  <si>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</si>
  <si>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</si>
  <si>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</si>
  <si>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</si>
  <si>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</si>
  <si>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</si>
  <si>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</si>
  <si>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</si>
  <si>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</si>
  <si>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</si>
  <si>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</si>
  <si>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</si>
  <si>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</si>
  <si>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</si>
  <si>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</si>
  <si>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</si>
  <si>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</si>
  <si>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</si>
  <si>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</si>
  <si>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</si>
  <si>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</si>
  <si>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</si>
  <si>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</si>
  <si>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</si>
  <si>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</si>
  <si>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</si>
  <si>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</si>
  <si>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</si>
  <si>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</si>
  <si>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</si>
  <si>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</si>
  <si>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</si>
  <si>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</si>
  <si>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</si>
  <si>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</si>
  <si>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</si>
  <si>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</si>
  <si>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</si>
  <si>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</si>
  <si>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</si>
  <si>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</si>
  <si>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</si>
  <si>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</si>
  <si>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</si>
  <si>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</si>
  <si>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</si>
  <si>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</si>
  <si>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</si>
  <si>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</si>
  <si>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</si>
  <si>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</si>
  <si>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</si>
  <si>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</si>
  <si>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</si>
  <si>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</si>
  <si>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</si>
  <si>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</si>
  <si>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</si>
  <si>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</si>
  <si>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</si>
  <si>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</si>
  <si>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</si>
  <si>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</si>
  <si>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</si>
  <si>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</si>
  <si>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</si>
  <si>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</si>
  <si>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</si>
  <si>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</si>
  <si>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</si>
  <si>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</si>
  <si>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</si>
  <si>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</si>
  <si>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</si>
  <si>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</si>
  <si>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</si>
  <si>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</si>
  <si>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</si>
  <si>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</si>
  <si>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</si>
  <si>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</si>
  <si>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</si>
  <si>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</si>
  <si>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</si>
  <si>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</si>
  <si>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</si>
  <si>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</si>
  <si>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</si>
  <si>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</si>
  <si>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</si>
  <si>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</si>
  <si>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</si>
  <si>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</si>
  <si>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</si>
  <si>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</si>
  <si>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</si>
  <si>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</si>
  <si>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</si>
  <si>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</si>
  <si>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</si>
  <si>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</si>
  <si>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</si>
  <si>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</si>
  <si>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</si>
  <si>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</si>
  <si>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</si>
  <si>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</si>
  <si>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</si>
  <si>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</si>
  <si>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</si>
  <si>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</si>
  <si>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</si>
  <si>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</si>
  <si>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</si>
  <si>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</si>
  <si>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</si>
  <si>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</si>
  <si>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</si>
  <si>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</si>
  <si>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</si>
  <si>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</si>
  <si>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</si>
  <si>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</si>
  <si>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</si>
  <si>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</si>
  <si>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</si>
  <si>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</si>
  <si>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</si>
  <si>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</si>
  <si>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</si>
  <si>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</si>
  <si>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</si>
  <si>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</si>
  <si>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</si>
  <si>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</si>
  <si>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</si>
  <si>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</si>
  <si>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</si>
  <si>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</si>
  <si>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</si>
  <si>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</si>
  <si>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</si>
  <si>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</si>
  <si>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</si>
  <si>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</si>
  <si>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</si>
  <si>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</si>
  <si>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</si>
  <si>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</si>
  <si>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</si>
  <si>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</si>
  <si>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</si>
  <si>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</si>
  <si>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</si>
  <si>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</si>
  <si>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</si>
  <si>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</si>
  <si>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</si>
  <si>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</si>
  <si>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</si>
  <si>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</si>
  <si>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</si>
  <si>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</si>
  <si>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</si>
  <si>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</si>
  <si>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</si>
  <si>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</si>
  <si>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</si>
  <si>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</si>
  <si>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</si>
  <si>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</si>
  <si>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</si>
  <si>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</si>
  <si>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</si>
  <si>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</si>
  <si>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</si>
  <si>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</si>
  <si>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</si>
  <si>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</si>
  <si>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</si>
  <si>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</si>
  <si>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</si>
  <si>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</si>
  <si>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</si>
  <si>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</si>
  <si>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</si>
  <si>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</si>
  <si>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</si>
  <si>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</si>
  <si>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</si>
  <si>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</si>
  <si>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</si>
  <si>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</si>
  <si>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</si>
  <si>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</si>
  <si>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</si>
  <si>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</si>
  <si>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</si>
  <si>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</si>
  <si>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</si>
  <si>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</si>
  <si>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</si>
  <si>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</si>
  <si>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</si>
  <si>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</si>
  <si>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</si>
  <si>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</si>
  <si>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</si>
  <si>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</si>
  <si>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</si>
  <si>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</si>
  <si>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</si>
  <si>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</si>
  <si>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</si>
  <si>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</si>
  <si>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</si>
  <si>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</si>
  <si>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</si>
  <si>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</si>
  <si>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</si>
  <si>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</si>
  <si>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</si>
  <si>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</si>
  <si>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</si>
  <si>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</si>
  <si>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</si>
  <si>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</si>
  <si>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</si>
  <si>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</si>
  <si>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</si>
  <si>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</si>
  <si>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</si>
  <si>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</si>
  <si>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</si>
  <si>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</si>
  <si>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</si>
  <si>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</si>
  <si>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</si>
  <si>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</si>
  <si>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</si>
  <si>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</si>
  <si>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</si>
  <si>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</si>
  <si>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</si>
  <si>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</si>
  <si>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</si>
  <si>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</si>
  <si>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</si>
  <si>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</si>
  <si>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</si>
  <si>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</si>
  <si>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</si>
  <si>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</si>
  <si>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</si>
  <si>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</si>
  <si>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</si>
  <si>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</si>
  <si>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</si>
  <si>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</si>
  <si>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</si>
  <si>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</si>
  <si>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</si>
  <si>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</si>
  <si>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</si>
  <si>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</si>
  <si>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</si>
  <si>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</si>
  <si>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</si>
  <si>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</si>
  <si>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</si>
  <si>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</si>
  <si>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</si>
  <si>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</si>
  <si>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</si>
  <si>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</si>
  <si>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</si>
  <si>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</si>
  <si>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</si>
  <si>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</si>
  <si>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</si>
  <si>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</si>
  <si>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</si>
  <si>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</si>
  <si>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</si>
  <si>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</si>
  <si>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</si>
  <si>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</si>
  <si>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</si>
  <si>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</si>
  <si>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</si>
  <si>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</si>
  <si>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</si>
  <si>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</si>
  <si>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</si>
  <si>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</si>
  <si>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</si>
  <si>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</si>
  <si>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</si>
  <si>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</si>
  <si>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</si>
  <si>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</si>
  <si>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</si>
  <si>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</si>
  <si>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</si>
  <si>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</si>
  <si>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</si>
  <si>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</si>
  <si>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</si>
  <si>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</si>
  <si>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</si>
  <si>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</si>
  <si>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</si>
  <si>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</si>
  <si>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</si>
  <si>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</si>
  <si>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</si>
  <si>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</si>
  <si>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</si>
  <si>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</si>
  <si>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</si>
  <si>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</si>
  <si>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</si>
  <si>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</si>
  <si>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</si>
  <si>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</si>
  <si>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</si>
  <si>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</si>
  <si>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</si>
  <si>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</si>
  <si>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</si>
  <si>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</si>
  <si>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</si>
  <si>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</si>
  <si>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</si>
  <si>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</si>
  <si>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</si>
  <si>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</si>
  <si>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</si>
  <si>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</si>
  <si>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</si>
  <si>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</si>
  <si>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</si>
  <si>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</si>
  <si>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</si>
  <si>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</si>
  <si>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</si>
  <si>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</si>
  <si>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</si>
  <si>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</si>
  <si>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</si>
  <si>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</si>
  <si>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</si>
  <si>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</si>
  <si>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</si>
  <si>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</si>
  <si>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</si>
  <si>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</si>
  <si>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</si>
  <si>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</si>
  <si>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</si>
  <si>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</si>
  <si>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</si>
  <si>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</si>
  <si>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</si>
  <si>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</si>
  <si>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</si>
  <si>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</si>
  <si>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</si>
  <si>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</si>
  <si>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</si>
  <si>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</si>
  <si>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</si>
  <si>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</si>
  <si>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</si>
  <si>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</si>
  <si>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</si>
  <si>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</si>
  <si>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</si>
  <si>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</si>
  <si>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</si>
  <si>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</si>
  <si>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</si>
  <si>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</si>
  <si>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</si>
  <si>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</si>
  <si>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</si>
  <si>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</si>
  <si>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</si>
  <si>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</si>
  <si>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</si>
  <si>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</si>
  <si>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</si>
  <si>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</si>
  <si>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</si>
  <si>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</si>
  <si>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</si>
  <si>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</si>
  <si>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</si>
  <si>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</si>
  <si>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</si>
  <si>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</si>
  <si>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</si>
  <si>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</si>
  <si>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</si>
  <si>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</si>
  <si>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</si>
  <si>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</si>
  <si>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</si>
  <si>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</si>
  <si>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</si>
  <si>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</si>
  <si>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</si>
  <si>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</si>
  <si>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</si>
  <si>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</si>
  <si>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</si>
  <si>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</si>
  <si>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</si>
  <si>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</si>
  <si>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</si>
  <si>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</si>
  <si>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</si>
  <si>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</si>
  <si>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</si>
  <si>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</si>
  <si>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</si>
  <si>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</si>
  <si>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</si>
  <si>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</si>
  <si>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</si>
  <si>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</si>
  <si>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</si>
  <si>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</si>
  <si>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</si>
  <si>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</si>
  <si>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</si>
  <si>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</si>
  <si>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</si>
  <si>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</si>
  <si>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</si>
  <si>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</si>
  <si>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</si>
  <si>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</si>
  <si>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</si>
  <si>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</si>
  <si>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</si>
  <si>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</si>
  <si>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</si>
  <si>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</si>
  <si>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</si>
  <si>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</si>
  <si>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</si>
  <si>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</si>
  <si>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</si>
  <si>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</si>
  <si>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</si>
  <si>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</si>
  <si>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</si>
  <si>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</si>
  <si>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</si>
  <si>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</si>
  <si>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</si>
  <si>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</si>
  <si>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</si>
  <si>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</si>
  <si>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</si>
  <si>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</si>
  <si>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</si>
  <si>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</si>
  <si>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</si>
  <si>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</si>
  <si>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</si>
  <si>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</si>
  <si>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</si>
  <si>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</si>
  <si>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</si>
  <si>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</si>
  <si>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</si>
  <si>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</si>
  <si>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</si>
  <si>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</si>
  <si>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</si>
  <si>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</si>
  <si>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</si>
  <si>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</si>
  <si>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</si>
  <si>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</si>
  <si>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</si>
  <si>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</si>
  <si>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</si>
  <si>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</si>
  <si>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</si>
  <si>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</si>
  <si>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</si>
  <si>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</si>
  <si>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</si>
  <si>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</si>
  <si>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</si>
  <si>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</si>
  <si>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</si>
  <si>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</si>
  <si>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</si>
  <si>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</si>
  <si>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</si>
  <si>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</si>
  <si>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</si>
  <si>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</si>
  <si>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</si>
  <si>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</si>
  <si>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</si>
  <si>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</si>
  <si>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</si>
  <si>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</si>
  <si>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</si>
  <si>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</si>
  <si>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</si>
  <si>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</si>
  <si>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</si>
  <si>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</si>
  <si>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</si>
  <si>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</si>
  <si>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</si>
  <si>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</si>
  <si>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</si>
  <si>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</si>
  <si>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</si>
  <si>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</si>
  <si>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</si>
  <si>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</si>
  <si>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</si>
  <si>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</si>
  <si>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</si>
  <si>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</si>
  <si>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</si>
  <si>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</si>
  <si>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</si>
  <si>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</si>
  <si>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</si>
  <si>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</si>
  <si>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</si>
  <si>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</si>
  <si>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</si>
  <si>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</si>
  <si>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</si>
  <si>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</si>
  <si>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</si>
  <si>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</si>
  <si>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</si>
  <si>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</si>
  <si>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</si>
  <si>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</si>
  <si>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</si>
  <si>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</si>
  <si>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</si>
  <si>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</si>
  <si>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</si>
  <si>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</si>
  <si>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</si>
  <si>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</si>
  <si>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</si>
  <si>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</si>
  <si>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</si>
  <si>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</si>
  <si>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</si>
  <si>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</si>
  <si>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</si>
  <si>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</si>
  <si>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</si>
  <si>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</si>
  <si>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</si>
  <si>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</si>
  <si>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</si>
  <si>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</si>
  <si>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</si>
  <si>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</si>
  <si>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</si>
  <si>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</si>
  <si>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</si>
  <si>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</si>
  <si>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</si>
  <si>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</si>
  <si>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</si>
  <si>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</si>
  <si>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</si>
  <si>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</si>
  <si>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</si>
  <si>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</si>
  <si>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</si>
  <si>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</si>
  <si>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</si>
  <si>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</si>
  <si>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</si>
  <si>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</si>
  <si>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</si>
  <si>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</si>
  <si>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</si>
  <si>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</si>
  <si>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</si>
  <si>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</si>
  <si>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</si>
  <si>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</si>
  <si>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</si>
  <si>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</si>
  <si>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</si>
  <si>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</si>
  <si>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</si>
  <si>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</si>
  <si>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</si>
  <si>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</si>
  <si>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</si>
  <si>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</si>
  <si>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</si>
  <si>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</si>
  <si>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</si>
  <si>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</si>
  <si>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</si>
  <si>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</si>
  <si>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</si>
  <si>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</si>
  <si>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</si>
  <si>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</si>
  <si>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</si>
  <si>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</si>
  <si>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</si>
  <si>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</si>
  <si>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</si>
  <si>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</si>
  <si>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</si>
  <si>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</si>
  <si>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</si>
  <si>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</si>
  <si>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</si>
  <si>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</si>
  <si>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</si>
  <si>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</si>
  <si>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</si>
  <si>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</si>
  <si>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</si>
  <si>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</si>
  <si>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</si>
  <si>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</si>
  <si>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</si>
  <si>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</si>
  <si>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</si>
  <si>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</si>
  <si>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</si>
  <si>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</si>
  <si>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</si>
  <si>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</si>
  <si>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</si>
  <si>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</si>
  <si>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</si>
  <si>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</si>
  <si>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</si>
  <si>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</si>
  <si>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</si>
  <si>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</si>
  <si>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</si>
  <si>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</si>
  <si>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</si>
  <si>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</si>
  <si>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</si>
  <si>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</si>
  <si>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</si>
  <si>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</si>
  <si>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</si>
  <si>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</si>
  <si>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</si>
  <si>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</si>
  <si>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</si>
  <si>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</si>
  <si>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</si>
  <si>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</si>
  <si>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</si>
  <si>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</si>
  <si>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</si>
  <si>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</si>
  <si>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</si>
  <si>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</si>
  <si>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</si>
  <si>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</si>
  <si>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</si>
  <si>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</si>
  <si>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</si>
  <si>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</si>
  <si>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</si>
  <si>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</si>
  <si>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</si>
  <si>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</si>
  <si>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</si>
  <si>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</si>
  <si>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</si>
  <si>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</si>
  <si>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</si>
  <si>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</si>
  <si>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</si>
  <si>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</si>
  <si>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</si>
  <si>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</si>
  <si>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</si>
  <si>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</si>
  <si>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</si>
  <si>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</si>
  <si>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</si>
  <si>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</si>
  <si>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</si>
  <si>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</si>
  <si>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</si>
  <si>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</si>
  <si>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</si>
  <si>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</si>
  <si>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</si>
  <si>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</si>
  <si>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</si>
  <si>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</si>
  <si>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</si>
  <si>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</si>
  <si>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</si>
  <si>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</si>
  <si>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</si>
  <si>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</si>
  <si>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</si>
  <si>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</si>
  <si>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</si>
  <si>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</si>
  <si>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</si>
  <si>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</si>
  <si>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</si>
  <si>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</si>
  <si>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</si>
  <si>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</si>
  <si>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</si>
  <si>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</si>
  <si>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</si>
  <si>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</si>
  <si>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</si>
  <si>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</si>
  <si>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</si>
  <si>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</si>
  <si>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</si>
  <si>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</si>
  <si>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</si>
  <si>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</si>
  <si>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</si>
  <si>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</si>
  <si>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</si>
  <si>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</si>
  <si>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</si>
  <si>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</si>
  <si>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</si>
  <si>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</si>
  <si>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</si>
  <si>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</si>
  <si>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</si>
  <si>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</si>
  <si>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</si>
  <si>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</si>
  <si>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</si>
  <si>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</si>
  <si>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</si>
  <si>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</si>
  <si>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</si>
  <si>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</si>
  <si>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</si>
  <si>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</si>
  <si>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</si>
  <si>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</si>
  <si>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</si>
  <si>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</si>
  <si>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</si>
  <si>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</si>
  <si>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</si>
  <si>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</si>
  <si>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</si>
  <si>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</si>
  <si>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</si>
  <si>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</si>
  <si>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</si>
  <si>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</si>
  <si>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</si>
  <si>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</si>
  <si>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</si>
  <si>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</si>
  <si>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</si>
  <si>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</si>
  <si>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</si>
  <si>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</si>
  <si>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</si>
  <si>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</si>
  <si>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</si>
  <si>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</si>
  <si>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</si>
  <si>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</si>
  <si>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</si>
  <si>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</si>
  <si>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</si>
  <si>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</si>
  <si>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</si>
  <si>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</si>
  <si>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</si>
  <si>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</si>
  <si>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</si>
  <si>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</si>
  <si>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</si>
  <si>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</si>
  <si>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</si>
  <si>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</si>
  <si>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</si>
  <si>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</si>
  <si>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</si>
  <si>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</si>
  <si>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</si>
  <si>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</si>
  <si>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</si>
  <si>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</si>
  <si>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</si>
  <si>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</si>
  <si>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</si>
  <si>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</si>
  <si>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</si>
  <si>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</si>
  <si>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</si>
  <si>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</si>
  <si>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</si>
  <si>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</si>
  <si>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</si>
  <si>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</si>
  <si>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</si>
  <si>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</si>
  <si>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</si>
  <si>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</si>
  <si>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</si>
  <si>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</si>
  <si>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</si>
  <si>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</si>
  <si>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</si>
  <si>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</si>
  <si>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</si>
  <si>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</si>
  <si>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</si>
  <si>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</si>
  <si>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</si>
  <si>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</si>
  <si>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</si>
  <si>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</si>
  <si>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</si>
  <si>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</si>
  <si>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</si>
  <si>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</si>
  <si>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</si>
  <si>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</si>
  <si>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</si>
  <si>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</si>
  <si>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</si>
  <si>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</si>
  <si>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</si>
  <si>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</si>
  <si>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</si>
  <si>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</si>
  <si>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</si>
  <si>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</si>
  <si>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</si>
  <si>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</si>
  <si>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</si>
  <si>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</si>
  <si>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</si>
  <si>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</si>
  <si>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</si>
  <si>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</si>
  <si>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</si>
  <si>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</si>
  <si>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</si>
  <si>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</si>
  <si>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</si>
  <si>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</si>
  <si>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</si>
  <si>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</si>
  <si>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</si>
  <si>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</si>
  <si>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</si>
  <si>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</si>
  <si>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</si>
  <si>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</si>
  <si>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</si>
  <si>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</si>
  <si>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</si>
  <si>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</si>
  <si>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</si>
  <si>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</si>
  <si>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</si>
  <si>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</si>
  <si>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</si>
  <si>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</si>
  <si>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</si>
  <si>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</si>
  <si>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</si>
  <si>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</si>
  <si>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</si>
  <si>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</si>
  <si>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</si>
  <si>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</si>
  <si>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</si>
  <si>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</si>
  <si>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</si>
  <si>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</si>
  <si>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</si>
  <si>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</si>
  <si>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</si>
  <si>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</si>
  <si>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</si>
  <si>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</si>
  <si>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</si>
  <si>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</si>
  <si>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</si>
  <si>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</si>
  <si>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</si>
  <si>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</si>
  <si>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</si>
  <si>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</si>
  <si>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</si>
  <si>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</si>
  <si>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</si>
  <si>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</si>
  <si>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</si>
  <si>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</si>
  <si>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</si>
  <si>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</si>
  <si>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</si>
  <si>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</si>
  <si>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</si>
  <si>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</si>
  <si>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</si>
  <si>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</si>
  <si>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</si>
  <si>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</si>
  <si>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</si>
  <si>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</si>
  <si>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</si>
  <si>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</si>
  <si>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</si>
  <si>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</si>
  <si>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</si>
  <si>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</si>
  <si>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</si>
  <si>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</si>
  <si>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</si>
  <si>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</si>
  <si>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</si>
  <si>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</si>
  <si>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</si>
  <si>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</si>
  <si>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</si>
  <si>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</si>
  <si>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</si>
  <si>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</si>
  <si>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</si>
  <si>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</si>
  <si>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</si>
  <si>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</si>
  <si>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</si>
  <si>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</si>
  <si>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</si>
  <si>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</si>
  <si>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</si>
  <si>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</si>
  <si>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</si>
  <si>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</si>
  <si>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</si>
  <si>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</si>
  <si>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</si>
  <si>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</si>
  <si>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</si>
  <si>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</si>
  <si>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</si>
  <si>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</si>
  <si>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</si>
  <si>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</si>
  <si>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</si>
  <si>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</si>
  <si>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</si>
  <si>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</si>
  <si>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</si>
  <si>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</si>
  <si>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</si>
  <si>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</si>
  <si>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</si>
  <si>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</si>
  <si>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</si>
  <si>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</si>
  <si>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</si>
  <si>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</si>
  <si>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</si>
  <si>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</si>
  <si>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</si>
  <si>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</si>
  <si>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</si>
  <si>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</si>
  <si>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</si>
  <si>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</si>
  <si>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</si>
  <si>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</si>
  <si>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</si>
  <si>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</si>
  <si>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</si>
  <si>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</si>
  <si>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</si>
  <si>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</si>
  <si>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</si>
  <si>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</si>
  <si>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</si>
  <si>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</si>
  <si>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</si>
  <si>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</si>
  <si>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</si>
  <si>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</si>
  <si>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</si>
  <si>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</si>
  <si>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</si>
  <si>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</si>
  <si>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</si>
  <si>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</si>
  <si>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</si>
  <si>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</si>
  <si>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</si>
  <si>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</si>
  <si>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</si>
  <si>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</si>
  <si>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</si>
  <si>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</si>
  <si>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</si>
  <si>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</si>
  <si>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</si>
  <si>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</si>
  <si>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</si>
  <si>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</si>
  <si>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</si>
  <si>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</si>
  <si>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</si>
  <si>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</si>
  <si>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</si>
  <si>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</si>
  <si>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</si>
  <si>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</si>
  <si>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</si>
  <si>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</si>
  <si>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</si>
  <si>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</si>
  <si>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</si>
  <si>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</si>
  <si>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</si>
  <si>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</si>
  <si>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</si>
  <si>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</si>
  <si>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</si>
  <si>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</si>
  <si>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</si>
  <si>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</si>
  <si>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</si>
  <si>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</si>
  <si>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</si>
  <si>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</si>
  <si>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</si>
  <si>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</si>
  <si>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</si>
  <si>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</si>
  <si>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</si>
  <si>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</si>
  <si>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</si>
  <si>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</si>
  <si>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</si>
  <si>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</si>
  <si>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</si>
  <si>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</si>
  <si>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</si>
  <si>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</si>
  <si>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</si>
  <si>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</si>
  <si>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</si>
  <si>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</si>
  <si>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</si>
  <si>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</si>
  <si>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</si>
  <si>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</si>
  <si>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</si>
  <si>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</si>
  <si>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</si>
  <si>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</si>
  <si>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</si>
  <si>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</si>
  <si>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</si>
  <si>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</si>
  <si>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</si>
  <si>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</si>
  <si>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</si>
  <si>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</si>
  <si>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</si>
  <si>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</si>
  <si>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</si>
  <si>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</si>
  <si>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</si>
  <si>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</si>
  <si>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</si>
  <si>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</si>
  <si>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</si>
  <si>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</si>
  <si>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</si>
  <si>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</si>
  <si>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</si>
  <si>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</si>
  <si>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</si>
  <si>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</si>
  <si>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</si>
  <si>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</si>
  <si>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</si>
  <si>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</si>
  <si>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</si>
  <si>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</si>
  <si>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</si>
  <si>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</si>
  <si>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</si>
  <si>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</si>
  <si>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</si>
  <si>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</si>
  <si>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</si>
  <si>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</si>
  <si>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</si>
  <si>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</si>
  <si>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</si>
  <si>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</si>
  <si>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</si>
  <si>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</si>
  <si>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</si>
  <si>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</si>
  <si>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</si>
  <si>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</si>
  <si>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</si>
  <si>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</si>
  <si>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</si>
  <si>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</si>
  <si>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</si>
  <si>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</si>
  <si>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</si>
  <si>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</si>
  <si>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</si>
  <si>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</si>
  <si>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</si>
  <si>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</si>
  <si>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</si>
  <si>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</si>
  <si>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</si>
  <si>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</si>
  <si>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</si>
  <si>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</si>
  <si>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</si>
  <si>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</si>
  <si>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</si>
  <si>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</si>
  <si>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</si>
  <si>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</si>
  <si>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</si>
  <si>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</si>
  <si>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</si>
  <si>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</si>
  <si>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</si>
  <si>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</si>
  <si>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</si>
  <si>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</si>
  <si>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</si>
  <si>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</si>
  <si>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</si>
  <si>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</si>
  <si>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</si>
  <si>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</si>
  <si>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</si>
  <si>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</si>
  <si>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</si>
  <si>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</si>
  <si>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</si>
  <si>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</si>
  <si>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</si>
  <si>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</si>
  <si>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</si>
  <si>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</si>
  <si>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</si>
  <si>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</si>
  <si>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</si>
  <si>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</si>
  <si>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</si>
  <si>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</si>
  <si>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</si>
  <si>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</si>
  <si>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</si>
  <si>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</si>
  <si>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</si>
  <si>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</si>
  <si>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</si>
  <si>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</si>
  <si>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</si>
  <si>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</si>
  <si>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</si>
  <si>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</si>
  <si>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</si>
  <si>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</si>
  <si>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</si>
  <si>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</si>
  <si>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</si>
  <si>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</si>
  <si>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</si>
  <si>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</si>
  <si>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</si>
  <si>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</si>
  <si>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</si>
  <si>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</si>
  <si>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</si>
  <si>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</si>
  <si>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</si>
  <si>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</si>
  <si>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</si>
  <si>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</si>
  <si>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</si>
  <si>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</si>
  <si>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</si>
  <si>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</si>
  <si>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</si>
  <si>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</si>
  <si>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</si>
  <si>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</si>
  <si>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</si>
  <si>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</si>
  <si>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</si>
  <si>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</si>
  <si>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</si>
  <si>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</si>
  <si>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</si>
  <si>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</si>
  <si>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</si>
  <si>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</si>
  <si>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</si>
  <si>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</si>
  <si>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</si>
  <si>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</si>
  <si>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</si>
  <si>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</si>
  <si>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</si>
  <si>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</si>
  <si>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</si>
  <si>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</si>
  <si>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</si>
  <si>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</si>
  <si>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</si>
  <si>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</si>
  <si>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</si>
  <si>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</si>
  <si>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</si>
  <si>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</si>
  <si>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</si>
  <si>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</si>
  <si>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</si>
  <si>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</si>
  <si>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</si>
  <si>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</si>
  <si>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</si>
  <si>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</si>
  <si>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</si>
  <si>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</si>
  <si>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</si>
  <si>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</si>
  <si>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</si>
  <si>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</si>
  <si>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</si>
  <si>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</si>
  <si>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</si>
  <si>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</si>
  <si>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</si>
  <si>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</si>
  <si>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</si>
  <si>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</si>
  <si>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</si>
  <si>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</si>
  <si>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</si>
  <si>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</si>
  <si>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</si>
  <si>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</si>
  <si>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</si>
  <si>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</si>
  <si>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</si>
  <si>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</si>
  <si>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</si>
  <si>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</si>
  <si>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</si>
  <si>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</si>
  <si>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</si>
  <si>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</si>
  <si>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</si>
  <si>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</si>
  <si>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</si>
  <si>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</si>
  <si>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</si>
  <si>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</si>
  <si>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</si>
  <si>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</si>
  <si>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</si>
  <si>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</si>
  <si>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</si>
  <si>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</si>
  <si>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</si>
  <si>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</si>
  <si>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</si>
  <si>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</si>
  <si>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</si>
  <si>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</si>
  <si>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</si>
  <si>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</si>
  <si>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</si>
  <si>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</si>
  <si>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</si>
  <si>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</si>
  <si>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</si>
  <si>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</si>
  <si>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</si>
  <si>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</si>
  <si>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</si>
  <si>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</si>
  <si>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</si>
  <si>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</si>
  <si>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</si>
  <si>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</si>
  <si>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</si>
  <si>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</si>
  <si>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</si>
  <si>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</si>
  <si>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</si>
  <si>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</si>
  <si>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</si>
  <si>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</si>
  <si>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</si>
  <si>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</si>
  <si>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</si>
  <si>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</si>
  <si>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</si>
  <si>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</si>
  <si>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</si>
  <si>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</si>
  <si>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</si>
  <si>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</si>
  <si>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</si>
  <si>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</si>
  <si>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</si>
  <si>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</si>
  <si>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</si>
  <si>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</si>
  <si>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</si>
  <si>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</si>
  <si>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</si>
  <si>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</si>
  <si>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</si>
  <si>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</si>
  <si>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</si>
  <si>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</si>
  <si>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</si>
  <si>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</si>
  <si>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</si>
  <si>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</si>
  <si>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</si>
  <si>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</si>
  <si>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</si>
  <si>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</si>
  <si>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</si>
  <si>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</si>
  <si>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</si>
  <si>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</si>
  <si>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</si>
  <si>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</si>
  <si>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</si>
  <si>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</si>
  <si>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</si>
  <si>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</si>
  <si>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</si>
  <si>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</si>
  <si>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</si>
  <si>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</si>
  <si>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</si>
  <si>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</si>
  <si>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</si>
  <si>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</si>
  <si>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</si>
  <si>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</si>
  <si>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</si>
  <si>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</si>
  <si>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</si>
  <si>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</si>
  <si>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</si>
  <si>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</si>
  <si>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</si>
  <si>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</si>
  <si>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</si>
  <si>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</si>
  <si>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</si>
  <si>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</si>
  <si>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</si>
  <si>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</si>
  <si>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</si>
  <si>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</si>
  <si>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</si>
  <si>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</si>
  <si>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</si>
  <si>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</si>
  <si>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</si>
  <si>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</si>
  <si>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</si>
  <si>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</si>
  <si>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</si>
  <si>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</si>
  <si>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</si>
  <si>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</si>
  <si>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</si>
  <si>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</si>
  <si>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</si>
  <si>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</si>
  <si>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</si>
  <si>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</si>
  <si>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</si>
  <si>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</si>
  <si>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</si>
  <si>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</si>
  <si>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</si>
  <si>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</si>
  <si>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</si>
  <si>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</si>
  <si>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</si>
  <si>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</si>
  <si>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</si>
  <si>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</si>
  <si>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</si>
  <si>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</si>
  <si>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</si>
  <si>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</si>
  <si>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</si>
  <si>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</si>
  <si>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</si>
  <si>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</si>
  <si>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</si>
  <si>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</si>
  <si>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</si>
  <si>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</si>
  <si>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</si>
  <si>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</si>
  <si>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</si>
  <si>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</si>
  <si>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</si>
  <si>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</si>
  <si>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</si>
  <si>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</si>
  <si>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</si>
  <si>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</si>
  <si>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</si>
  <si>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</si>
  <si>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</si>
  <si>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</si>
  <si>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</si>
  <si>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</si>
  <si>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</si>
  <si>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</si>
  <si>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</si>
  <si>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</si>
  <si>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</si>
  <si>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</si>
  <si>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</si>
  <si>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</si>
  <si>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</si>
  <si>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</si>
  <si>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</si>
  <si>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</si>
  <si>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</si>
  <si>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</si>
  <si>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</si>
  <si>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</si>
  <si>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</si>
  <si>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</si>
  <si>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</si>
  <si>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</si>
  <si>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</si>
  <si>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</si>
  <si>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</si>
  <si>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</si>
  <si>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</si>
  <si>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</si>
  <si>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</si>
  <si>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</si>
  <si>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</si>
  <si>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</si>
  <si>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</si>
  <si>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</si>
  <si>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</si>
  <si>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</si>
  <si>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</si>
  <si>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</si>
  <si>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</si>
  <si>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</si>
  <si>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</si>
  <si>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</si>
  <si>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</si>
  <si>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</si>
  <si>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</si>
  <si>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</si>
  <si>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</si>
  <si>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</si>
  <si>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</si>
  <si>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</si>
  <si>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</si>
  <si>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</si>
  <si>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</si>
  <si>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</si>
  <si>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</si>
  <si>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</si>
  <si>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</si>
  <si>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</si>
  <si>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</si>
  <si>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</si>
  <si>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</si>
  <si>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</si>
  <si>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</si>
  <si>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</si>
  <si>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</si>
  <si>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</si>
  <si>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</si>
  <si>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</si>
  <si>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</si>
  <si>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</si>
  <si>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</si>
  <si>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</si>
  <si>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</si>
  <si>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</si>
  <si>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</si>
  <si>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</si>
  <si>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</si>
  <si>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</si>
  <si>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</si>
  <si>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</si>
  <si>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</si>
  <si>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</si>
  <si>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</si>
  <si>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</si>
  <si>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</si>
  <si>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</si>
  <si>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</si>
  <si>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</si>
  <si>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</si>
  <si>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</si>
  <si>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</si>
  <si>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</si>
  <si>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</si>
  <si>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</si>
  <si>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</si>
  <si>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</si>
  <si>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</si>
  <si>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</si>
  <si>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</si>
  <si>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</si>
  <si>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</si>
  <si>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</si>
  <si>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</si>
  <si>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</si>
  <si>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</si>
  <si>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</si>
  <si>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</si>
  <si>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</si>
  <si>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</si>
  <si>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</si>
  <si>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</si>
  <si>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</si>
  <si>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</si>
  <si>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</si>
  <si>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</si>
  <si>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</si>
  <si>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</si>
  <si>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</si>
  <si>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</si>
  <si>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</si>
  <si>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</si>
  <si>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</si>
  <si>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</si>
  <si>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</si>
  <si>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</si>
  <si>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</si>
  <si>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</si>
  <si>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</si>
  <si>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</si>
  <si>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</si>
  <si>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</si>
  <si>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</si>
  <si>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</si>
  <si>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</si>
  <si>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</si>
  <si>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</si>
  <si>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</si>
  <si>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</si>
  <si>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</si>
  <si>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</si>
  <si>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</si>
  <si>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</si>
  <si>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</si>
  <si>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</si>
  <si>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</si>
  <si>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</si>
  <si>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</si>
  <si>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</si>
  <si>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</si>
  <si>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</si>
  <si>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</si>
  <si>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</si>
  <si>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</si>
  <si>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</si>
  <si>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</si>
  <si>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</si>
  <si>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</si>
  <si>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</si>
  <si>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</si>
  <si>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</si>
  <si>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</si>
  <si>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</si>
  <si>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</si>
  <si>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</si>
  <si>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</si>
  <si>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</si>
  <si>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</si>
  <si>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</si>
  <si>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</si>
  <si>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</si>
  <si>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</si>
  <si>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</si>
  <si>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</si>
  <si>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</si>
  <si>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</si>
  <si>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</si>
  <si>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</si>
  <si>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</si>
  <si>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</si>
  <si>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</si>
  <si>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</si>
  <si>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</si>
  <si>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</si>
  <si>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</si>
  <si>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</si>
  <si>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</si>
  <si>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</si>
  <si>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</si>
  <si>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</si>
  <si>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</si>
  <si>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</si>
  <si>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</si>
  <si>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</si>
  <si>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</si>
  <si>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</si>
  <si>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</si>
  <si>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</si>
  <si>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</si>
  <si>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</si>
  <si>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</si>
  <si>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</si>
  <si>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</si>
  <si>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</si>
  <si>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</si>
  <si>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</si>
  <si>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</si>
  <si>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</si>
  <si>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</si>
  <si>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</si>
  <si>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</si>
  <si>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</si>
  <si>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</si>
  <si>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</si>
  <si>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</si>
  <si>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</si>
  <si>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</si>
  <si>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</si>
  <si>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</si>
  <si>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</si>
  <si>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</si>
  <si>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</si>
  <si>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</si>
  <si>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</si>
  <si>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</si>
  <si>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</si>
  <si>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</si>
  <si>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</si>
  <si>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</si>
  <si>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</si>
  <si>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</si>
  <si>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</si>
  <si>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</si>
  <si>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</si>
  <si>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</si>
  <si>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</si>
  <si>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</si>
  <si>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</si>
  <si>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</si>
  <si>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</si>
  <si>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</si>
  <si>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</si>
  <si>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</si>
  <si>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</si>
  <si>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</si>
  <si>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</si>
  <si>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</si>
  <si>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</si>
  <si>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</si>
  <si>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</si>
  <si>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</si>
  <si>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</si>
  <si>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</si>
  <si>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</si>
  <si>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</si>
  <si>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</si>
  <si>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</si>
  <si>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</si>
  <si>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</si>
  <si>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</si>
  <si>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</si>
  <si>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</si>
  <si>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</si>
  <si>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</si>
  <si>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</si>
  <si>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</si>
  <si>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</si>
  <si>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</si>
  <si>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</si>
  <si>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</si>
  <si>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</si>
  <si>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</si>
  <si>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</si>
  <si>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</si>
  <si>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</si>
  <si>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</si>
  <si>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</si>
  <si>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</si>
  <si>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</si>
  <si>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</si>
  <si>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</si>
  <si>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</si>
  <si>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</si>
  <si>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</si>
  <si>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</si>
  <si>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</si>
  <si>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</si>
  <si>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</si>
  <si>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</si>
  <si>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</si>
  <si>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</si>
  <si>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</si>
  <si>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</si>
  <si>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</si>
  <si>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</si>
  <si>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</si>
  <si>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</si>
  <si>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</si>
  <si>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</si>
  <si>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</si>
  <si>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</si>
  <si>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</si>
  <si>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</si>
  <si>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</si>
  <si>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</si>
  <si>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</si>
  <si>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</si>
  <si>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</si>
  <si>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</si>
  <si>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</si>
  <si>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</si>
  <si>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</si>
  <si>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</si>
  <si>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</si>
  <si>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</si>
  <si>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</si>
  <si>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</si>
  <si>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</si>
  <si>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</si>
  <si>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</si>
  <si>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</si>
  <si>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</si>
  <si>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</si>
  <si>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</si>
  <si>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</si>
  <si>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</si>
  <si>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</si>
  <si>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</si>
  <si>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</si>
  <si>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</si>
  <si>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</si>
  <si>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</si>
  <si>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</si>
  <si>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</si>
  <si>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</si>
  <si>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</si>
  <si>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</si>
  <si>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</si>
  <si>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</si>
  <si>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</si>
  <si>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</si>
  <si>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</si>
  <si>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</si>
  <si>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</si>
  <si>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</si>
  <si>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</si>
  <si>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</si>
  <si>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</si>
  <si>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</si>
  <si>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</si>
  <si>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</si>
  <si>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</si>
  <si>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</si>
  <si>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</si>
  <si>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</si>
  <si>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</si>
  <si>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</si>
  <si>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</si>
  <si>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</si>
  <si>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</si>
  <si>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</si>
  <si>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</si>
  <si>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</si>
  <si>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</si>
  <si>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</si>
  <si>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</si>
  <si>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</si>
  <si>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</si>
  <si>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</si>
  <si>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</si>
  <si>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</si>
  <si>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</si>
  <si>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</si>
  <si>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</si>
  <si>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</si>
  <si>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</si>
  <si>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</si>
  <si>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</si>
  <si>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</si>
  <si>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</si>
  <si>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</si>
  <si>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</si>
  <si>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</si>
  <si>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</si>
  <si>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</si>
  <si>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</si>
  <si>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</si>
  <si>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</si>
  <si>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</si>
  <si>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</si>
  <si>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</si>
  <si>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</si>
  <si>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</si>
  <si>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</si>
  <si>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</si>
  <si>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</si>
  <si>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AHLEAST</t>
  </si>
  <si>
    <t>INE926K01017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</si>
  <si>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</si>
  <si>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</si>
  <si>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</si>
  <si>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</si>
  <si>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</si>
  <si>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</si>
  <si>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</si>
  <si>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</si>
  <si>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</si>
  <si>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</si>
  <si>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</si>
  <si>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</si>
  <si>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</si>
  <si>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</si>
  <si>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</si>
  <si>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</si>
  <si>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</si>
  <si>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</si>
  <si>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TFL</t>
  </si>
  <si>
    <t>INE804H01012</t>
  </si>
  <si>
    <t>HDFCSENETF</t>
  </si>
  <si>
    <t>INF179KB1KQ1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</si>
  <si>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</si>
  <si>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</si>
  <si>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</si>
  <si>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</si>
  <si>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</si>
  <si>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</si>
  <si>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</si>
  <si>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</si>
  <si>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</si>
  <si>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</si>
  <si>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</si>
  <si>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</si>
  <si>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</si>
  <si>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IVZINGOLD</t>
  </si>
  <si>
    <t>INF205K01361</t>
  </si>
  <si>
    <t>RRSLGETF</t>
  </si>
  <si>
    <t>INF204KB1882</t>
  </si>
  <si>
    <t>INE216A01030</t>
  </si>
  <si>
    <t>SHARIABEES</t>
  </si>
  <si>
    <t>INF732E01128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</si>
  <si>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</si>
  <si>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</si>
  <si>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</si>
  <si>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</si>
  <si>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</si>
  <si>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</si>
  <si>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</si>
  <si>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</si>
  <si>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JOCIL</t>
  </si>
  <si>
    <t>INE839G01010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</si>
  <si>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</si>
  <si>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</si>
  <si>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</si>
  <si>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</si>
  <si>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</si>
  <si>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</si>
  <si>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</si>
  <si>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</si>
  <si>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</si>
  <si>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</si>
  <si>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</si>
  <si>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</si>
  <si>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</si>
  <si>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</si>
  <si>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</si>
  <si>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</si>
  <si>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</si>
  <si>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</si>
  <si>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</si>
  <si>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</si>
  <si>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</si>
  <si>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</si>
  <si>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</si>
  <si>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</si>
  <si>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</si>
  <si>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</si>
  <si>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BIOFILCHEM</t>
  </si>
  <si>
    <t>INE829A01014</t>
  </si>
  <si>
    <t>BVCL</t>
  </si>
  <si>
    <t>INE139I01011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</si>
  <si>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</si>
  <si>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</si>
  <si>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</si>
  <si>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</si>
  <si>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</si>
  <si>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</si>
  <si>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</si>
  <si>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</si>
  <si>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</si>
  <si>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</si>
  <si>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</si>
  <si>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</si>
  <si>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</si>
  <si>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</si>
  <si>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</si>
  <si>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</si>
  <si>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EUROCERA</t>
  </si>
  <si>
    <t>INE649H01011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</si>
  <si>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</si>
  <si>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</si>
  <si>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</si>
  <si>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</si>
  <si>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</si>
  <si>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</si>
  <si>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</si>
  <si>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</si>
  <si>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</si>
  <si>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</si>
  <si>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</si>
  <si>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</si>
  <si>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</si>
  <si>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</si>
  <si>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</si>
  <si>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</si>
  <si>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</si>
  <si>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</si>
  <si>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JIKIND</t>
  </si>
  <si>
    <t>INE026B01049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</si>
  <si>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</si>
  <si>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</si>
  <si>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</si>
  <si>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</si>
  <si>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</si>
  <si>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</si>
  <si>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</si>
  <si>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</si>
  <si>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</si>
  <si>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</si>
  <si>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</si>
  <si>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</si>
  <si>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</si>
  <si>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</si>
  <si>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</si>
  <si>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</si>
  <si>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MANDHANA</t>
  </si>
  <si>
    <t>INE087J01010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</si>
  <si>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</si>
  <si>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</si>
  <si>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</si>
  <si>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</si>
  <si>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</si>
  <si>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</si>
  <si>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</si>
  <si>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</si>
  <si>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</si>
  <si>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</si>
  <si>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</si>
  <si>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</si>
  <si>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OISL</t>
  </si>
  <si>
    <t>INE196J01019</t>
  </si>
  <si>
    <t>PETRONENGG</t>
  </si>
  <si>
    <t>INE742A01019</t>
  </si>
  <si>
    <t>PILANIINVS</t>
  </si>
  <si>
    <t>INE417C01014</t>
  </si>
  <si>
    <t>PIRPHYTO</t>
  </si>
  <si>
    <t>INE122J01015</t>
  </si>
  <si>
    <t>PRADIP</t>
  </si>
  <si>
    <t>INE495J01015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</si>
  <si>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</si>
  <si>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</si>
  <si>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</si>
  <si>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</si>
  <si>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</si>
  <si>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</si>
  <si>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</si>
  <si>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</si>
  <si>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</si>
  <si>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</si>
  <si>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</si>
  <si>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</si>
  <si>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</si>
  <si>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</si>
  <si>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</si>
  <si>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</si>
  <si>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</si>
  <si>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</si>
  <si>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</si>
  <si>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</si>
  <si>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</si>
  <si>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</si>
  <si>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</si>
  <si>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</si>
  <si>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SEPOWER</t>
  </si>
  <si>
    <t>INE735M01018</t>
  </si>
  <si>
    <t>SGL</t>
  </si>
  <si>
    <t>INE353H01010</t>
  </si>
  <si>
    <t>SHRIPISTON</t>
  </si>
  <si>
    <t>INE526E01018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</si>
  <si>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</si>
  <si>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</si>
  <si>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</si>
  <si>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</si>
  <si>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</si>
  <si>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</si>
  <si>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</si>
  <si>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</si>
  <si>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</si>
  <si>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</si>
  <si>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SPENTEX</t>
  </si>
  <si>
    <t>INE376C01020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</si>
  <si>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</si>
  <si>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</si>
  <si>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</si>
  <si>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</si>
  <si>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</si>
  <si>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</si>
  <si>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</si>
  <si>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</si>
  <si>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TANTIACONS</t>
  </si>
  <si>
    <t>INE388G01018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</si>
  <si>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</si>
  <si>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</si>
  <si>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</si>
  <si>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</si>
  <si>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</si>
  <si>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</si>
  <si>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</si>
  <si>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</si>
  <si>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</si>
  <si>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</si>
  <si>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</si>
  <si>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</si>
  <si>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</si>
  <si>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</si>
  <si>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</si>
  <si>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</si>
  <si>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</si>
  <si>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</si>
  <si>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</si>
  <si>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</si>
  <si>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</si>
  <si>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</si>
  <si>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</si>
  <si>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</si>
  <si>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SHAILJA</t>
  </si>
  <si>
    <t>RADAAN</t>
  </si>
  <si>
    <t>INE874F01027</t>
  </si>
  <si>
    <t>Part Profit of Rs.142.5/-</t>
  </si>
  <si>
    <t>GROBTEA</t>
  </si>
  <si>
    <t>INE646C01018</t>
  </si>
  <si>
    <t>775-785</t>
  </si>
  <si>
    <t>GRPLTD</t>
  </si>
  <si>
    <t>HNGSNGBEES</t>
  </si>
  <si>
    <t>INF732E01227</t>
  </si>
  <si>
    <t>Profit of Rs.70/-</t>
  </si>
  <si>
    <t>235-240</t>
  </si>
  <si>
    <t>PKTEA</t>
  </si>
  <si>
    <t>INE431F01018</t>
  </si>
  <si>
    <t>320-325</t>
  </si>
  <si>
    <t>Profit of Rs.7.5/-</t>
  </si>
  <si>
    <t>77.2-77.4</t>
  </si>
  <si>
    <t>83-84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</si>
  <si>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</si>
  <si>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</si>
  <si>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</si>
  <si>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</si>
  <si>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</si>
  <si>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</si>
  <si>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</si>
  <si>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Part Profit of Rs.6.25/-</t>
  </si>
  <si>
    <t>600-620</t>
  </si>
  <si>
    <t>TATACHEM JAN FUT</t>
  </si>
  <si>
    <t>NIBL</t>
  </si>
  <si>
    <t>INE047O01014</t>
  </si>
  <si>
    <t>1300-1320</t>
  </si>
  <si>
    <t>INFY JAN FUT</t>
  </si>
  <si>
    <t>INFY JAN 680 CE</t>
  </si>
  <si>
    <t>NILASPACES</t>
  </si>
  <si>
    <t>INE00S901012</t>
  </si>
  <si>
    <t>TREJHARA</t>
  </si>
  <si>
    <t>INE00CA01015</t>
  </si>
  <si>
    <t xml:space="preserve">DRREDDY JAN FUT </t>
  </si>
  <si>
    <t>COLPAL JAN FUT</t>
  </si>
  <si>
    <t>705-715</t>
  </si>
  <si>
    <t>635-645</t>
  </si>
  <si>
    <t>110-112</t>
  </si>
  <si>
    <t>192-194</t>
  </si>
  <si>
    <t>Profit of Rs. 8.50 /-</t>
  </si>
  <si>
    <t>WINSOME</t>
  </si>
  <si>
    <t>INE784B01035</t>
  </si>
  <si>
    <t xml:space="preserve">Retail Research Technical Calls &amp; Fundamental Performance Report for the month of January -2019 </t>
  </si>
  <si>
    <t>TCS JAN FUT</t>
  </si>
  <si>
    <t>650-660</t>
  </si>
  <si>
    <t>AMBUJACEM JAN FUT</t>
  </si>
  <si>
    <t>NIFTY JAN FUT</t>
  </si>
  <si>
    <t>Nifty JAN 11100 CE</t>
  </si>
  <si>
    <t>1165-1175</t>
  </si>
  <si>
    <t>Loss of Rs.47.5/-</t>
  </si>
  <si>
    <t>UnSuccessful</t>
  </si>
  <si>
    <t>143-145</t>
  </si>
  <si>
    <t>Loss of Rs.7.5/-</t>
  </si>
  <si>
    <t>21STCENMGM</t>
  </si>
  <si>
    <t>INE253B01015</t>
  </si>
  <si>
    <t>DVL</t>
  </si>
  <si>
    <t>IDFNIFTYET</t>
  </si>
  <si>
    <t>INF194KA1U07</t>
  </si>
  <si>
    <t>PARABDRUGS</t>
  </si>
  <si>
    <t>INE618H01016</t>
  </si>
  <si>
    <t>REMSONSIND</t>
  </si>
  <si>
    <t>INE474C01015</t>
  </si>
  <si>
    <t>XLENERGY</t>
  </si>
  <si>
    <t>INE183H01011</t>
  </si>
  <si>
    <t>Profit of Rs.19.25/-</t>
  </si>
  <si>
    <t>444-448</t>
  </si>
  <si>
    <t>ADANIPORTS JAN FUT</t>
  </si>
  <si>
    <t>Loss of Rs.4/-</t>
  </si>
  <si>
    <t>2340-2350</t>
  </si>
  <si>
    <t>2565-2585</t>
  </si>
  <si>
    <t>Profit of Rs.26.5/-</t>
  </si>
  <si>
    <t>Loss of Rs.5/-</t>
  </si>
  <si>
    <t>Loss of Rs 3.5/-</t>
  </si>
  <si>
    <t>Loss of Rs.14/-</t>
  </si>
  <si>
    <t>Loss of Rs.112/-</t>
  </si>
  <si>
    <t>Loss of Rs 22/-</t>
  </si>
  <si>
    <t>BSLNIFTY</t>
  </si>
  <si>
    <t>INF209K01IR4</t>
  </si>
  <si>
    <t>GANGESSECU</t>
  </si>
  <si>
    <t>INE335W01016</t>
  </si>
  <si>
    <t>1150-1160</t>
  </si>
  <si>
    <t>EXIDEIND JAN FUT</t>
  </si>
  <si>
    <t>Profit of Rs.9/-</t>
  </si>
  <si>
    <t>716-722</t>
  </si>
  <si>
    <t>770-780</t>
  </si>
  <si>
    <t>890-900</t>
  </si>
  <si>
    <t>JMA</t>
  </si>
  <si>
    <t>INE412C01015</t>
  </si>
  <si>
    <t>MAHAPEXLTD</t>
  </si>
  <si>
    <t>INE843B01013</t>
  </si>
  <si>
    <t>NKIND</t>
  </si>
  <si>
    <t>INE542C01019</t>
  </si>
  <si>
    <t>BHARTIARTL JAN FUT</t>
  </si>
  <si>
    <t>AJANTPHARM JAN FUT</t>
  </si>
  <si>
    <t>Profit of Rs.16.5/-</t>
  </si>
  <si>
    <t>Profit of Rs.3.5/-</t>
  </si>
  <si>
    <t>Loss of Rs.6.5/-</t>
  </si>
  <si>
    <t>ZENITHEXPO</t>
  </si>
  <si>
    <t>INE058B01018</t>
  </si>
  <si>
    <t>CESC JAN FUT</t>
  </si>
  <si>
    <t>Profit of Rs.4.5/-</t>
  </si>
  <si>
    <t>UBL JAN FUT</t>
  </si>
  <si>
    <t>Profit of Rs.12/-</t>
  </si>
  <si>
    <t>UPL JAN FUT</t>
  </si>
  <si>
    <t>207-208</t>
  </si>
  <si>
    <t>220-223</t>
  </si>
  <si>
    <t>Profit of Rs.19.5/-</t>
  </si>
  <si>
    <t>IRB JAN FUT</t>
  </si>
  <si>
    <t>Loss of Rs.19.5/-</t>
  </si>
  <si>
    <t>Profit of Rs.6/-</t>
  </si>
  <si>
    <t>APOLLOHOSP JAN FUT</t>
  </si>
  <si>
    <t>Profit of Rs.15/-</t>
  </si>
  <si>
    <t>Profit of Rs.3/-</t>
  </si>
  <si>
    <t>GODREJIND JAN FUT</t>
  </si>
  <si>
    <t>NIFTY JAN 10700 PE</t>
  </si>
  <si>
    <t>A</t>
  </si>
  <si>
    <t>CUBEXTUB</t>
  </si>
  <si>
    <t>INE144D01012</t>
  </si>
  <si>
    <t>CYBERMEDIA</t>
  </si>
  <si>
    <t>INE278G01037</t>
  </si>
  <si>
    <t>ONELIFECAP</t>
  </si>
  <si>
    <t>INE912L01015</t>
  </si>
  <si>
    <t>WIPL</t>
  </si>
  <si>
    <t>INE215F01023</t>
  </si>
  <si>
    <t>Profit of Rs.5.5/-</t>
  </si>
  <si>
    <t>RAYMOND JAN FUT</t>
  </si>
  <si>
    <t>Loss of Rs.38/-</t>
  </si>
  <si>
    <t>Profit of Rs.25.5/-</t>
  </si>
  <si>
    <t>Loss of Rs 22.5/-</t>
  </si>
  <si>
    <t>ICICILIQ</t>
  </si>
  <si>
    <t>INF109KC1KT9</t>
  </si>
  <si>
    <t>IMPEXFERRO</t>
  </si>
  <si>
    <t>INE691G01015</t>
  </si>
  <si>
    <t>Loss of Rs.6/-</t>
  </si>
  <si>
    <t>Profit of Rs.18/-</t>
  </si>
  <si>
    <t>Profit of Rs.14/-</t>
  </si>
  <si>
    <t>390-395</t>
  </si>
  <si>
    <t>Profit of Rs.10.50/-</t>
  </si>
  <si>
    <t>BCP</t>
  </si>
  <si>
    <t>Jet Airways (India) Ltd.</t>
  </si>
  <si>
    <t>TOWER RESEARCH CAPITAL MARKETS INDIA PRIVATE LIMITED</t>
  </si>
  <si>
    <t>INE137I01015</t>
  </si>
  <si>
    <t>KALYANIFRG</t>
  </si>
  <si>
    <t>INE314G01014</t>
  </si>
  <si>
    <t>SUJANAUNI</t>
  </si>
  <si>
    <t>INE216G01011</t>
  </si>
  <si>
    <t>TORNTPHARM JAN FUT</t>
  </si>
  <si>
    <t>BIOCON JAN FUT</t>
  </si>
  <si>
    <t>Profit of Rs.27.50/-</t>
  </si>
  <si>
    <t>NIITTECH JAN FUT</t>
  </si>
  <si>
    <t>ESCORTS JAN FUT</t>
  </si>
  <si>
    <t>Profit of Rs.6.15/-</t>
  </si>
  <si>
    <t>Loss of Rs.10.50/-</t>
  </si>
  <si>
    <t>BAJAJCON</t>
  </si>
  <si>
    <t>LICNETFSEN</t>
  </si>
  <si>
    <t>INF767K01OT5</t>
  </si>
  <si>
    <t>Loss of Rs 16/-</t>
  </si>
  <si>
    <t>TORNTPOWER JAN FUT</t>
  </si>
  <si>
    <t>Loss of Rs.3.5/-</t>
  </si>
  <si>
    <t>310-305</t>
  </si>
  <si>
    <t>Profit of Rs.6.5/-</t>
  </si>
  <si>
    <t>SRTRANSFIN JAN FUT</t>
  </si>
  <si>
    <t>IDFCFIRSTB JAN 46 PE</t>
  </si>
  <si>
    <t>1-1.20</t>
  </si>
  <si>
    <t>Profit of Rs.9.50/-</t>
  </si>
  <si>
    <t>IDFCFIRSTB</t>
  </si>
  <si>
    <t>INE844O01030</t>
  </si>
  <si>
    <t>Loss of Rs.23/-</t>
  </si>
  <si>
    <t>BANKNIFTY 17-JAN 27600 CE</t>
  </si>
  <si>
    <t>Loss of Rs.18/-</t>
  </si>
  <si>
    <t>HDFCBANK 2120 JAN CE</t>
  </si>
  <si>
    <t>60-70</t>
  </si>
  <si>
    <t>Profit of Rs.6.50/-</t>
  </si>
  <si>
    <t>Profit of Rs.0.25/-</t>
  </si>
  <si>
    <t xml:space="preserve">ZEEL </t>
  </si>
  <si>
    <t>465-470</t>
  </si>
  <si>
    <t>KHAITANLTD</t>
  </si>
  <si>
    <t>INE731C01018</t>
  </si>
  <si>
    <t>NTL</t>
  </si>
  <si>
    <t>INE333I01036</t>
  </si>
  <si>
    <t>1900-1910</t>
  </si>
  <si>
    <t>1780-1740</t>
  </si>
  <si>
    <t>RECLTD JAN FUT</t>
  </si>
  <si>
    <t>122-120</t>
  </si>
  <si>
    <t>Profit of Rs.1.50/-</t>
  </si>
  <si>
    <t>285-280</t>
  </si>
  <si>
    <t>55-60</t>
  </si>
  <si>
    <t>Profit of Rs.14.25/-</t>
  </si>
  <si>
    <t>236-240</t>
  </si>
  <si>
    <t>10970-11000</t>
  </si>
  <si>
    <t>Profit of Rs.50/-</t>
  </si>
  <si>
    <t>Loss of Rs 10/-</t>
  </si>
  <si>
    <t>BANARBEADS</t>
  </si>
  <si>
    <t>INE655B01011</t>
  </si>
  <si>
    <t>IITL</t>
  </si>
  <si>
    <t>INE886A01014</t>
  </si>
  <si>
    <t>Loss of Rs.8.5/-</t>
  </si>
  <si>
    <t>ACC 1440 JAN PE</t>
  </si>
  <si>
    <t>40-50</t>
  </si>
  <si>
    <t>LT JAN FUT</t>
  </si>
  <si>
    <t>1350-1360</t>
  </si>
  <si>
    <t>Profit of Rs.26/-</t>
  </si>
  <si>
    <t>JUBLFOOD JAN FUT</t>
  </si>
  <si>
    <t>1260-1270</t>
  </si>
  <si>
    <t>Loss of Rs.22.5/-</t>
  </si>
  <si>
    <t>TATASTEEL 480 JAN CE</t>
  </si>
  <si>
    <t>17-20</t>
  </si>
  <si>
    <t>10850-10880</t>
  </si>
  <si>
    <t>Loss of Rs.51.5/-</t>
  </si>
  <si>
    <t>BIL</t>
  </si>
  <si>
    <t>INE828A01016</t>
  </si>
  <si>
    <t>IVZINNIFTY</t>
  </si>
  <si>
    <t>INF205K01DA9</t>
  </si>
  <si>
    <t>KESARENT</t>
  </si>
  <si>
    <t>INE133B01019</t>
  </si>
  <si>
    <t>KEYCORPSER</t>
  </si>
  <si>
    <t>INE681C01015</t>
  </si>
  <si>
    <t>UTISENSETF</t>
  </si>
  <si>
    <t>INF789FB1X58</t>
  </si>
  <si>
    <t>2700-2750</t>
  </si>
  <si>
    <t>Profit of Rs.8/-</t>
  </si>
  <si>
    <t>BATAINDIA JAN FUT</t>
  </si>
  <si>
    <t>1190-1200</t>
  </si>
  <si>
    <t>TITAN JAN FUT</t>
  </si>
  <si>
    <t>Profit of Rs.10/-</t>
  </si>
  <si>
    <t>RBLBANK JAN FUT</t>
  </si>
  <si>
    <t>Loss of Rs.10/-</t>
  </si>
  <si>
    <t>Loss of Rs 15.5/-</t>
  </si>
  <si>
    <t>NIFTY 10900 CE JAN</t>
  </si>
  <si>
    <t>160-170</t>
  </si>
  <si>
    <t>Profit of Rs.18.50/-</t>
  </si>
  <si>
    <t>213-214</t>
  </si>
  <si>
    <t>ACC JAN FUT</t>
  </si>
  <si>
    <t>1438-1442</t>
  </si>
  <si>
    <t>1480-1500</t>
  </si>
  <si>
    <t>DALBHARAT</t>
  </si>
  <si>
    <t>INE00R701025</t>
  </si>
  <si>
    <t>KHAITANELE</t>
  </si>
  <si>
    <t>INE761A01019</t>
  </si>
  <si>
    <t>MAN50ETF</t>
  </si>
  <si>
    <t>INF769K01EG9</t>
  </si>
  <si>
    <t>MELSTAR</t>
  </si>
  <si>
    <t>INE817A01019</t>
  </si>
  <si>
    <t>REGENCERAM</t>
  </si>
  <si>
    <t>INE277C01012</t>
  </si>
  <si>
    <t>TARAPUR</t>
  </si>
  <si>
    <t>INE747K01017</t>
  </si>
  <si>
    <t>TIMESGTY</t>
  </si>
  <si>
    <t>INE289C01025</t>
  </si>
  <si>
    <t>DIPESH SITARAM GORULE</t>
  </si>
  <si>
    <t>GBLIL</t>
  </si>
  <si>
    <t>LINKUP FINANCIAL CONSULTANTS PVT LTD02</t>
  </si>
  <si>
    <t>SBIN JAN FUT</t>
  </si>
  <si>
    <t>Profit of Rs.8.5/-</t>
  </si>
  <si>
    <t>LT 1320 JAN CE</t>
  </si>
  <si>
    <t>35-40</t>
  </si>
  <si>
    <t>18-20</t>
  </si>
  <si>
    <t>Profit of Rs.13/-</t>
  </si>
  <si>
    <t>Profit of Rs.72.5/-</t>
  </si>
  <si>
    <t>1167-1170</t>
  </si>
  <si>
    <t>Loss of Rs.24.5/-</t>
  </si>
  <si>
    <t>ARVIND SHANTILAL SHAH</t>
  </si>
  <si>
    <t>DBSTOCKBRO</t>
  </si>
  <si>
    <t>INE921B01025</t>
  </si>
  <si>
    <t>KAUSHALYA</t>
  </si>
  <si>
    <t>INE234I01010</t>
  </si>
  <si>
    <t>LFIC</t>
  </si>
  <si>
    <t>INE850E01012</t>
  </si>
  <si>
    <t>PAEL</t>
  </si>
  <si>
    <t>INE766A01018</t>
  </si>
  <si>
    <t>WSI</t>
  </si>
  <si>
    <t>INE100D01014</t>
  </si>
  <si>
    <t>279-281</t>
  </si>
  <si>
    <t>NIFTY 10850 CE JAN</t>
  </si>
  <si>
    <t>Profit of Rs.11.50/-</t>
  </si>
  <si>
    <t>HDFC JAN FUT</t>
  </si>
  <si>
    <t>ACCEL</t>
  </si>
  <si>
    <t>RAMAMORTHI GANESH</t>
  </si>
  <si>
    <t>GHI HSP LTD</t>
  </si>
  <si>
    <t>GHI JBD LTD</t>
  </si>
  <si>
    <t>INNOVATIVE</t>
  </si>
  <si>
    <t>NIRAJ LAHERCHAND MODI</t>
  </si>
  <si>
    <t>VALUEWORTH CAPITAL MANAGEMENT PRIVATE LIMITED</t>
  </si>
  <si>
    <t>KIRANVYPAR</t>
  </si>
  <si>
    <t>SUPREMUS PROJECTS LLP</t>
  </si>
  <si>
    <t>YORK FINANCIAL SERVICES PVT. LTD.</t>
  </si>
  <si>
    <t>KPIGLOBAL</t>
  </si>
  <si>
    <t>NISHIL SURENDRABHAI MARFATIA</t>
  </si>
  <si>
    <t>NATIONAL ENGINEERING INDUSTRIES LIMITED</t>
  </si>
  <si>
    <t>KISHOR PARSHURAM PATIL</t>
  </si>
  <si>
    <t>PROFICIENT FINSTOCK LLP</t>
  </si>
  <si>
    <t>SWING INFRASPACE PRIVATE LIMITED</t>
  </si>
  <si>
    <t>PAZEL</t>
  </si>
  <si>
    <t>SUNGAR TEXTILES PRIVATE LIMITED</t>
  </si>
  <si>
    <t>AAKRITI OVERSEAS PRIVATE LIMITED</t>
  </si>
  <si>
    <t>PRAVINA VINOD SHAH</t>
  </si>
  <si>
    <t>BHAVEN SHANTILAL DEVANI</t>
  </si>
  <si>
    <t>SISL</t>
  </si>
  <si>
    <t>ANKIT MITTAL</t>
  </si>
  <si>
    <t>SKYGOLD</t>
  </si>
  <si>
    <t>NOPEA CAPITAL SERVICES PRIVATE LIMITED</t>
  </si>
  <si>
    <t>KPIT Cummins Infosystems</t>
  </si>
  <si>
    <t>A.P.T. PORTFOLIO PRIVATE LIMITED</t>
  </si>
  <si>
    <t>CENTILLION RESEARCH INDIA LLP</t>
  </si>
  <si>
    <t>CROSSLAND TRADING CO</t>
  </si>
  <si>
    <t>Reliance Indl Infra Ltd</t>
  </si>
  <si>
    <t>BERKELEY SECURITIES LIMITED</t>
  </si>
  <si>
    <t>Shankara Bldg Product Ltd</t>
  </si>
  <si>
    <t>UBS PRINCIPAL CAPITAL ASIA LIMITED</t>
  </si>
  <si>
    <t>Ujjivan Fin. Servc. Ltd.</t>
  </si>
  <si>
    <t>CARE Ratings Ltd</t>
  </si>
  <si>
    <t>NORGES BANK</t>
  </si>
  <si>
    <t>Mohota Industries Ltd.</t>
  </si>
  <si>
    <t>SAPAN ANIL SHAH</t>
  </si>
  <si>
    <t>MONDRIAN EMERGING MARKETS SMALL CAP EQUITY FUND L.P.</t>
  </si>
  <si>
    <t>ONTARIO PENSION BOARD</t>
  </si>
  <si>
    <t>SUULD</t>
  </si>
  <si>
    <t>Suumaya Lifestyle Limited</t>
  </si>
  <si>
    <t>NNM SECURITIES PVT. LTD.</t>
  </si>
  <si>
    <t>ABMINTLTD</t>
  </si>
  <si>
    <t>INE251C01017</t>
  </si>
  <si>
    <t>BSLGOLDETF</t>
  </si>
  <si>
    <t>INF209K01HT2</t>
  </si>
  <si>
    <t>CRMFGETF</t>
  </si>
  <si>
    <t>INF760K01BR1</t>
  </si>
  <si>
    <t>CURATECH</t>
  </si>
  <si>
    <t>INE117B01012</t>
  </si>
  <si>
    <t>DELTAMAGNT</t>
  </si>
  <si>
    <t>INE393A01011</t>
  </si>
  <si>
    <t>EQ30</t>
  </si>
  <si>
    <t>INF754K01EM9</t>
  </si>
  <si>
    <t>EUROMULTI</t>
  </si>
  <si>
    <t>INE063J01011</t>
  </si>
  <si>
    <t>EUROTEXIND</t>
  </si>
  <si>
    <t>INE022C01012</t>
  </si>
  <si>
    <t>HAVISHA</t>
  </si>
  <si>
    <t>INE293B01029</t>
  </si>
  <si>
    <t>LICNFNHGP</t>
  </si>
  <si>
    <t>INF767K01PC8</t>
  </si>
  <si>
    <t>MASKINVEST</t>
  </si>
  <si>
    <t>INE885F01015</t>
  </si>
  <si>
    <t>MODIRUBBER</t>
  </si>
  <si>
    <t>INE832A01018</t>
  </si>
  <si>
    <t>NIFTYEES</t>
  </si>
  <si>
    <t>INF754K01EK3</t>
  </si>
  <si>
    <t>SALORAINTL</t>
  </si>
  <si>
    <t>INE924A01013</t>
  </si>
  <si>
    <t>SHYAMTEL</t>
  </si>
  <si>
    <t>INE635A01023</t>
  </si>
  <si>
    <t>TECHIN</t>
  </si>
  <si>
    <t>INE778A01021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</si>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</sst>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32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0" fillId="73" borderId="16" xfId="0" applyFont="1" applyFill="1" applyBorder="1" applyAlignment="1">
      <alignment horizontal="right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73" borderId="32" xfId="0" applyNumberFormat="1" applyFont="1" applyFill="1" applyBorder="1" applyAlignment="1">
      <alignment horizontal="center" vertical="center"/>
    </xf>
    <xf numFmtId="166" fontId="0" fillId="73" borderId="16" xfId="0" applyNumberFormat="1" applyFill="1" applyBorder="1" applyAlignment="1">
      <alignment horizontal="left" vertical="center"/>
    </xf>
    <xf numFmtId="0" fontId="67" fillId="73" borderId="16" xfId="0" applyFont="1" applyFill="1" applyBorder="1" applyAlignment="1">
      <alignment horizontal="center" vertical="center"/>
    </xf>
    <xf numFmtId="0" fontId="69" fillId="73" borderId="16" xfId="0" applyFont="1" applyFill="1" applyBorder="1" applyAlignment="1">
      <alignment horizontal="center"/>
    </xf>
    <xf numFmtId="0" fontId="69" fillId="73" borderId="16" xfId="0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53" xfId="0" applyNumberFormat="1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left" vertical="center"/>
    </xf>
    <xf numFmtId="0" fontId="67" fillId="73" borderId="30" xfId="0" applyFont="1" applyFill="1" applyBorder="1" applyAlignment="1">
      <alignment horizontal="center" vertical="center"/>
    </xf>
    <xf numFmtId="0" fontId="0" fillId="73" borderId="16" xfId="0" applyFill="1" applyBorder="1" applyAlignment="1">
      <alignment horizontal="center" vertical="center"/>
    </xf>
    <xf numFmtId="0" fontId="0" fillId="73" borderId="29" xfId="0" applyFont="1" applyFill="1" applyBorder="1" applyAlignment="1">
      <alignment horizontal="center" vertical="center"/>
    </xf>
    <xf numFmtId="167" fontId="0" fillId="73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166" fontId="0" fillId="69" borderId="53" xfId="0" applyNumberFormat="1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67" fillId="69" borderId="30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 vertical="center"/>
    </xf>
    <xf numFmtId="167" fontId="0" fillId="69" borderId="16" xfId="0" applyNumberFormat="1" applyFont="1" applyFill="1" applyBorder="1" applyAlignment="1">
      <alignment horizontal="center" vertical="center" wrapText="1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7" fontId="24" fillId="69" borderId="16" xfId="0" applyNumberFormat="1" applyFont="1" applyFill="1" applyBorder="1" applyAlignment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7" fontId="24" fillId="73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73" borderId="32" xfId="0" applyFont="1" applyFill="1" applyBorder="1" applyAlignment="1">
      <alignment horizontal="center" vertical="center"/>
    </xf>
    <xf numFmtId="0" fontId="67" fillId="73" borderId="46" xfId="0" applyFont="1" applyFill="1" applyBorder="1" applyAlignment="1">
      <alignment horizontal="center" vertical="center"/>
    </xf>
    <xf numFmtId="0" fontId="0" fillId="73" borderId="32" xfId="0" applyFill="1" applyBorder="1" applyAlignment="1">
      <alignment horizontal="center" vertical="center"/>
    </xf>
    <xf numFmtId="0" fontId="0" fillId="73" borderId="46" xfId="0" applyFill="1" applyBorder="1" applyAlignment="1">
      <alignment horizontal="center" vertical="center"/>
    </xf>
    <xf numFmtId="167" fontId="0" fillId="73" borderId="52" xfId="0" applyNumberFormat="1" applyFont="1" applyFill="1" applyBorder="1" applyAlignment="1">
      <alignment horizontal="center" vertical="center" wrapText="1"/>
    </xf>
    <xf numFmtId="167" fontId="0" fillId="73" borderId="50" xfId="0" applyNumberFormat="1" applyFont="1" applyFill="1" applyBorder="1" applyAlignment="1">
      <alignment horizontal="center" vertical="center" wrapText="1"/>
    </xf>
    <xf numFmtId="0" fontId="0" fillId="73" borderId="32" xfId="0" applyFont="1" applyFill="1" applyBorder="1" applyAlignment="1">
      <alignment horizontal="center" vertical="center"/>
    </xf>
    <xf numFmtId="0" fontId="0" fillId="73" borderId="46" xfId="0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214</xdr:row>
      <xdr:rowOff>123824</xdr:rowOff>
    </xdr:from>
    <xdr:to>
      <xdr:col>11</xdr:col>
      <xdr:colOff>323850</xdr:colOff>
      <xdr:row>229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219</xdr:row>
      <xdr:rowOff>123825</xdr:rowOff>
    </xdr:from>
    <xdr:to>
      <xdr:col>4</xdr:col>
      <xdr:colOff>523875</xdr:colOff>
      <xdr:row>224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43490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0"/>
  <sheetViews>
    <sheetView zoomScale="85" zoomScaleNormal="85" workbookViewId="0">
      <pane ySplit="10" topLeftCell="A11" activePane="bottomLeft" state="frozen"/>
      <selection activeCell="C16" sqref="C16"/>
      <selection pane="bottomLeft" activeCell="K17" sqref="K1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43490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5" t="s">
        <v>13</v>
      </c>
      <c r="B9" s="527" t="s">
        <v>1943</v>
      </c>
      <c r="C9" s="527" t="s">
        <v>14</v>
      </c>
      <c r="D9" s="111" t="s">
        <v>15</v>
      </c>
      <c r="E9" s="23" t="s">
        <v>16</v>
      </c>
      <c r="F9" s="522" t="s">
        <v>17</v>
      </c>
      <c r="G9" s="523"/>
      <c r="H9" s="524"/>
      <c r="I9" s="522" t="s">
        <v>18</v>
      </c>
      <c r="J9" s="523"/>
      <c r="K9" s="524"/>
      <c r="L9" s="23"/>
      <c r="M9" s="24"/>
      <c r="N9" s="24"/>
      <c r="O9" s="24"/>
    </row>
    <row r="10" spans="1:15" ht="59.25" customHeight="1">
      <c r="A10" s="526"/>
      <c r="B10" s="528" t="s">
        <v>1943</v>
      </c>
      <c r="C10" s="52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2774</v>
      </c>
    </row>
    <row r="11" spans="1:15" ht="15">
      <c r="A11" s="130">
        <v>1</v>
      </c>
      <c r="B11" s="114" t="s">
        <v>1962</v>
      </c>
      <c r="C11" s="130" t="s">
        <v>29</v>
      </c>
      <c r="D11" s="133">
        <v>27317.8</v>
      </c>
      <c r="E11" s="133">
        <v>27293.033333333329</v>
      </c>
      <c r="F11" s="134">
        <v>27210.96666666666</v>
      </c>
      <c r="G11" s="134">
        <v>27104.133333333331</v>
      </c>
      <c r="H11" s="134">
        <v>27022.066666666662</v>
      </c>
      <c r="I11" s="134">
        <v>27399.866666666658</v>
      </c>
      <c r="J11" s="134">
        <v>27481.933333333331</v>
      </c>
      <c r="K11" s="134">
        <v>27588.766666666656</v>
      </c>
      <c r="L11" s="132">
        <v>27375.1</v>
      </c>
      <c r="M11" s="132">
        <v>27186.2</v>
      </c>
      <c r="N11" s="151">
        <v>1990340</v>
      </c>
      <c r="O11" s="344">
        <v>-6.8053266406952348E-2</v>
      </c>
    </row>
    <row r="12" spans="1:15" ht="15">
      <c r="A12" s="130">
        <v>2</v>
      </c>
      <c r="B12" s="114" t="s">
        <v>1962</v>
      </c>
      <c r="C12" s="130" t="s">
        <v>28</v>
      </c>
      <c r="D12" s="135">
        <v>10868.6</v>
      </c>
      <c r="E12" s="135">
        <v>10855</v>
      </c>
      <c r="F12" s="136">
        <v>10825</v>
      </c>
      <c r="G12" s="136">
        <v>10781.4</v>
      </c>
      <c r="H12" s="136">
        <v>10751.4</v>
      </c>
      <c r="I12" s="136">
        <v>10898.6</v>
      </c>
      <c r="J12" s="136">
        <v>10928.6</v>
      </c>
      <c r="K12" s="136">
        <v>10972.2</v>
      </c>
      <c r="L12" s="131">
        <v>10885</v>
      </c>
      <c r="M12" s="131">
        <v>10811.4</v>
      </c>
      <c r="N12" s="151">
        <v>28053825</v>
      </c>
      <c r="O12" s="344">
        <v>1.8856452576289618E-3</v>
      </c>
    </row>
    <row r="13" spans="1:15" ht="15">
      <c r="A13" s="130">
        <v>3</v>
      </c>
      <c r="B13" s="114" t="s">
        <v>1962</v>
      </c>
      <c r="C13" s="130" t="s">
        <v>245</v>
      </c>
      <c r="D13" s="135">
        <v>14998</v>
      </c>
      <c r="E13" s="135">
        <v>14946</v>
      </c>
      <c r="F13" s="136">
        <v>14872</v>
      </c>
      <c r="G13" s="136">
        <v>14746</v>
      </c>
      <c r="H13" s="136">
        <v>14672</v>
      </c>
      <c r="I13" s="136">
        <v>15072</v>
      </c>
      <c r="J13" s="136">
        <v>15146</v>
      </c>
      <c r="K13" s="136">
        <v>15272</v>
      </c>
      <c r="L13" s="131">
        <v>15020</v>
      </c>
      <c r="M13" s="131">
        <v>14820</v>
      </c>
      <c r="N13" s="151">
        <v>18650</v>
      </c>
      <c r="O13" s="344">
        <v>8.1159420289855067E-2</v>
      </c>
    </row>
    <row r="14" spans="1:15" ht="15">
      <c r="A14" s="130">
        <v>4</v>
      </c>
      <c r="B14" s="114" t="s">
        <v>1945</v>
      </c>
      <c r="C14" s="130" t="s">
        <v>30</v>
      </c>
      <c r="D14" s="135">
        <v>1421.7</v>
      </c>
      <c r="E14" s="135">
        <v>1444.4833333333333</v>
      </c>
      <c r="F14" s="136">
        <v>1390.2166666666667</v>
      </c>
      <c r="G14" s="136">
        <v>1358.7333333333333</v>
      </c>
      <c r="H14" s="136">
        <v>1304.4666666666667</v>
      </c>
      <c r="I14" s="136">
        <v>1475.9666666666667</v>
      </c>
      <c r="J14" s="136">
        <v>1530.2333333333336</v>
      </c>
      <c r="K14" s="136">
        <v>1561.7166666666667</v>
      </c>
      <c r="L14" s="131">
        <v>1498.75</v>
      </c>
      <c r="M14" s="131">
        <v>1413</v>
      </c>
      <c r="N14" s="151">
        <v>1626400</v>
      </c>
      <c r="O14" s="344">
        <v>-3.4313725490196078E-3</v>
      </c>
    </row>
    <row r="15" spans="1:15" ht="15">
      <c r="A15" s="130">
        <v>5</v>
      </c>
      <c r="B15" s="114" t="s">
        <v>1946</v>
      </c>
      <c r="C15" s="130" t="s">
        <v>31</v>
      </c>
      <c r="D15" s="135">
        <v>143.1</v>
      </c>
      <c r="E15" s="135">
        <v>142.75</v>
      </c>
      <c r="F15" s="136">
        <v>141.4</v>
      </c>
      <c r="G15" s="136">
        <v>139.70000000000002</v>
      </c>
      <c r="H15" s="136">
        <v>138.35000000000002</v>
      </c>
      <c r="I15" s="136">
        <v>144.44999999999999</v>
      </c>
      <c r="J15" s="136">
        <v>145.80000000000001</v>
      </c>
      <c r="K15" s="136">
        <v>147.49999999999997</v>
      </c>
      <c r="L15" s="131">
        <v>144.1</v>
      </c>
      <c r="M15" s="131">
        <v>141.05000000000001</v>
      </c>
      <c r="N15" s="151">
        <v>45816000</v>
      </c>
      <c r="O15" s="344">
        <v>6.5984178687761755E-2</v>
      </c>
    </row>
    <row r="16" spans="1:15" ht="15">
      <c r="A16" s="130">
        <v>6</v>
      </c>
      <c r="B16" s="114" t="s">
        <v>1946</v>
      </c>
      <c r="C16" s="130" t="s">
        <v>32</v>
      </c>
      <c r="D16" s="135">
        <v>382.2</v>
      </c>
      <c r="E16" s="135">
        <v>382.7</v>
      </c>
      <c r="F16" s="136">
        <v>378.09999999999997</v>
      </c>
      <c r="G16" s="136">
        <v>374</v>
      </c>
      <c r="H16" s="136">
        <v>369.4</v>
      </c>
      <c r="I16" s="136">
        <v>386.79999999999995</v>
      </c>
      <c r="J16" s="136">
        <v>391.4</v>
      </c>
      <c r="K16" s="136">
        <v>395.49999999999994</v>
      </c>
      <c r="L16" s="131">
        <v>387.3</v>
      </c>
      <c r="M16" s="131">
        <v>378.6</v>
      </c>
      <c r="N16" s="151">
        <v>24775000</v>
      </c>
      <c r="O16" s="344">
        <v>-1.5888778550148957E-2</v>
      </c>
    </row>
    <row r="17" spans="1:15" ht="15">
      <c r="A17" s="130">
        <v>7</v>
      </c>
      <c r="B17" s="114" t="s">
        <v>1947</v>
      </c>
      <c r="C17" s="130" t="s">
        <v>33</v>
      </c>
      <c r="D17" s="135">
        <v>52</v>
      </c>
      <c r="E17" s="135">
        <v>51.866666666666667</v>
      </c>
      <c r="F17" s="136">
        <v>51.133333333333333</v>
      </c>
      <c r="G17" s="136">
        <v>50.266666666666666</v>
      </c>
      <c r="H17" s="136">
        <v>49.533333333333331</v>
      </c>
      <c r="I17" s="136">
        <v>52.733333333333334</v>
      </c>
      <c r="J17" s="136">
        <v>53.466666666666669</v>
      </c>
      <c r="K17" s="136">
        <v>54.333333333333336</v>
      </c>
      <c r="L17" s="131">
        <v>52.6</v>
      </c>
      <c r="M17" s="131">
        <v>51</v>
      </c>
      <c r="N17" s="151">
        <v>174500000</v>
      </c>
      <c r="O17" s="344">
        <v>0.14126880313930673</v>
      </c>
    </row>
    <row r="18" spans="1:15" ht="15">
      <c r="A18" s="130">
        <v>8</v>
      </c>
      <c r="B18" s="114" t="s">
        <v>1948</v>
      </c>
      <c r="C18" s="130" t="s">
        <v>233</v>
      </c>
      <c r="D18" s="135">
        <v>1165.5</v>
      </c>
      <c r="E18" s="135">
        <v>1165.1666666666667</v>
      </c>
      <c r="F18" s="136">
        <v>1154.3333333333335</v>
      </c>
      <c r="G18" s="136">
        <v>1143.1666666666667</v>
      </c>
      <c r="H18" s="136">
        <v>1132.3333333333335</v>
      </c>
      <c r="I18" s="136">
        <v>1176.3333333333335</v>
      </c>
      <c r="J18" s="136">
        <v>1187.166666666667</v>
      </c>
      <c r="K18" s="136">
        <v>1198.3333333333335</v>
      </c>
      <c r="L18" s="131">
        <v>1176</v>
      </c>
      <c r="M18" s="131">
        <v>1154</v>
      </c>
      <c r="N18" s="151">
        <v>560500</v>
      </c>
      <c r="O18" s="344">
        <v>-7.5845012366034623E-2</v>
      </c>
    </row>
    <row r="19" spans="1:15" ht="15">
      <c r="A19" s="130">
        <v>9</v>
      </c>
      <c r="B19" s="114" t="s">
        <v>1949</v>
      </c>
      <c r="C19" s="130" t="s">
        <v>34</v>
      </c>
      <c r="D19" s="135">
        <v>43.1</v>
      </c>
      <c r="E19" s="135">
        <v>42.616666666666667</v>
      </c>
      <c r="F19" s="136">
        <v>41.933333333333337</v>
      </c>
      <c r="G19" s="136">
        <v>40.766666666666673</v>
      </c>
      <c r="H19" s="136">
        <v>40.083333333333343</v>
      </c>
      <c r="I19" s="136">
        <v>43.783333333333331</v>
      </c>
      <c r="J19" s="136">
        <v>44.466666666666654</v>
      </c>
      <c r="K19" s="136">
        <v>45.633333333333326</v>
      </c>
      <c r="L19" s="131">
        <v>43.3</v>
      </c>
      <c r="M19" s="131">
        <v>41.45</v>
      </c>
      <c r="N19" s="151">
        <v>22204000</v>
      </c>
      <c r="O19" s="344">
        <v>1.3048635824436536E-2</v>
      </c>
    </row>
    <row r="20" spans="1:15" ht="15">
      <c r="A20" s="130">
        <v>10</v>
      </c>
      <c r="B20" s="114" t="s">
        <v>1950</v>
      </c>
      <c r="C20" s="130" t="s">
        <v>186</v>
      </c>
      <c r="D20" s="135">
        <v>773.55</v>
      </c>
      <c r="E20" s="135">
        <v>774.38333333333333</v>
      </c>
      <c r="F20" s="136">
        <v>768.31666666666661</v>
      </c>
      <c r="G20" s="136">
        <v>763.08333333333326</v>
      </c>
      <c r="H20" s="136">
        <v>757.01666666666654</v>
      </c>
      <c r="I20" s="136">
        <v>779.61666666666667</v>
      </c>
      <c r="J20" s="136">
        <v>785.68333333333351</v>
      </c>
      <c r="K20" s="136">
        <v>790.91666666666674</v>
      </c>
      <c r="L20" s="131">
        <v>780.45</v>
      </c>
      <c r="M20" s="131">
        <v>769.15</v>
      </c>
      <c r="N20" s="151">
        <v>1329300</v>
      </c>
      <c r="O20" s="344">
        <v>6.089385474860335E-2</v>
      </c>
    </row>
    <row r="21" spans="1:15" ht="15">
      <c r="A21" s="130">
        <v>11</v>
      </c>
      <c r="B21" s="114" t="s">
        <v>1945</v>
      </c>
      <c r="C21" s="130" t="s">
        <v>35</v>
      </c>
      <c r="D21" s="135">
        <v>211.35</v>
      </c>
      <c r="E21" s="135">
        <v>211.5</v>
      </c>
      <c r="F21" s="136">
        <v>208.75</v>
      </c>
      <c r="G21" s="136">
        <v>206.15</v>
      </c>
      <c r="H21" s="136">
        <v>203.4</v>
      </c>
      <c r="I21" s="136">
        <v>214.1</v>
      </c>
      <c r="J21" s="136">
        <v>216.85</v>
      </c>
      <c r="K21" s="136">
        <v>219.45</v>
      </c>
      <c r="L21" s="131">
        <v>214.25</v>
      </c>
      <c r="M21" s="131">
        <v>208.9</v>
      </c>
      <c r="N21" s="151">
        <v>15827500</v>
      </c>
      <c r="O21" s="344">
        <v>1.5071348404681738E-2</v>
      </c>
    </row>
    <row r="22" spans="1:15" ht="15">
      <c r="A22" s="130">
        <v>12</v>
      </c>
      <c r="B22" s="114" t="s">
        <v>1946</v>
      </c>
      <c r="C22" s="130" t="s">
        <v>37</v>
      </c>
      <c r="D22" s="135">
        <v>1319.75</v>
      </c>
      <c r="E22" s="135">
        <v>1320.6833333333334</v>
      </c>
      <c r="F22" s="136">
        <v>1297.5166666666669</v>
      </c>
      <c r="G22" s="136">
        <v>1275.2833333333335</v>
      </c>
      <c r="H22" s="136">
        <v>1252.116666666667</v>
      </c>
      <c r="I22" s="136">
        <v>1342.9166666666667</v>
      </c>
      <c r="J22" s="136">
        <v>1366.0833333333333</v>
      </c>
      <c r="K22" s="136">
        <v>1388.3166666666666</v>
      </c>
      <c r="L22" s="131">
        <v>1343.85</v>
      </c>
      <c r="M22" s="131">
        <v>1298.45</v>
      </c>
      <c r="N22" s="151">
        <v>1001000</v>
      </c>
      <c r="O22" s="344">
        <v>7.6923076923076927E-2</v>
      </c>
    </row>
    <row r="23" spans="1:15" ht="15">
      <c r="A23" s="130">
        <v>13</v>
      </c>
      <c r="B23" s="114" t="s">
        <v>1950</v>
      </c>
      <c r="C23" s="130" t="s">
        <v>38</v>
      </c>
      <c r="D23" s="135">
        <v>217.1</v>
      </c>
      <c r="E23" s="135">
        <v>217.36666666666667</v>
      </c>
      <c r="F23" s="136">
        <v>215.33333333333334</v>
      </c>
      <c r="G23" s="136">
        <v>213.56666666666666</v>
      </c>
      <c r="H23" s="136">
        <v>211.53333333333333</v>
      </c>
      <c r="I23" s="136">
        <v>219.13333333333335</v>
      </c>
      <c r="J23" s="136">
        <v>221.16666666666666</v>
      </c>
      <c r="K23" s="136">
        <v>222.93333333333337</v>
      </c>
      <c r="L23" s="131">
        <v>219.4</v>
      </c>
      <c r="M23" s="131">
        <v>215.6</v>
      </c>
      <c r="N23" s="151">
        <v>10089000</v>
      </c>
      <c r="O23" s="344">
        <v>-1.6954106986261326E-2</v>
      </c>
    </row>
    <row r="24" spans="1:15" ht="15">
      <c r="A24" s="130">
        <v>14</v>
      </c>
      <c r="B24" s="114" t="s">
        <v>1944</v>
      </c>
      <c r="C24" s="130" t="s">
        <v>39</v>
      </c>
      <c r="D24" s="135">
        <v>89.65</v>
      </c>
      <c r="E24" s="135">
        <v>90.05</v>
      </c>
      <c r="F24" s="136">
        <v>88.75</v>
      </c>
      <c r="G24" s="136">
        <v>87.850000000000009</v>
      </c>
      <c r="H24" s="136">
        <v>86.550000000000011</v>
      </c>
      <c r="I24" s="136">
        <v>90.949999999999989</v>
      </c>
      <c r="J24" s="136">
        <v>92.249999999999972</v>
      </c>
      <c r="K24" s="136">
        <v>93.149999999999977</v>
      </c>
      <c r="L24" s="131">
        <v>91.35</v>
      </c>
      <c r="M24" s="131">
        <v>89.15</v>
      </c>
      <c r="N24" s="151">
        <v>8900000</v>
      </c>
      <c r="O24" s="344">
        <v>5.7007125890736345E-2</v>
      </c>
    </row>
    <row r="25" spans="1:15" ht="15">
      <c r="A25" s="130">
        <v>15</v>
      </c>
      <c r="B25" s="114" t="s">
        <v>1950</v>
      </c>
      <c r="C25" s="130" t="s">
        <v>40</v>
      </c>
      <c r="D25" s="135">
        <v>85.15</v>
      </c>
      <c r="E25" s="135">
        <v>86.45</v>
      </c>
      <c r="F25" s="136">
        <v>83.550000000000011</v>
      </c>
      <c r="G25" s="136">
        <v>81.95</v>
      </c>
      <c r="H25" s="136">
        <v>79.050000000000011</v>
      </c>
      <c r="I25" s="136">
        <v>88.050000000000011</v>
      </c>
      <c r="J25" s="136">
        <v>90.950000000000017</v>
      </c>
      <c r="K25" s="136">
        <v>92.550000000000011</v>
      </c>
      <c r="L25" s="131">
        <v>89.35</v>
      </c>
      <c r="M25" s="131">
        <v>84.85</v>
      </c>
      <c r="N25" s="151">
        <v>84572000</v>
      </c>
      <c r="O25" s="344">
        <v>5.7044295570442959E-2</v>
      </c>
    </row>
    <row r="26" spans="1:15" ht="15">
      <c r="A26" s="130">
        <v>16</v>
      </c>
      <c r="B26" s="114" t="s">
        <v>1951</v>
      </c>
      <c r="C26" s="130" t="s">
        <v>41</v>
      </c>
      <c r="D26" s="135">
        <v>1404.5</v>
      </c>
      <c r="E26" s="135">
        <v>1405.55</v>
      </c>
      <c r="F26" s="136">
        <v>1396.3</v>
      </c>
      <c r="G26" s="136">
        <v>1388.1</v>
      </c>
      <c r="H26" s="136">
        <v>1378.85</v>
      </c>
      <c r="I26" s="136">
        <v>1413.75</v>
      </c>
      <c r="J26" s="136">
        <v>1423</v>
      </c>
      <c r="K26" s="136">
        <v>1431.2</v>
      </c>
      <c r="L26" s="131">
        <v>1414.8</v>
      </c>
      <c r="M26" s="131">
        <v>1397.35</v>
      </c>
      <c r="N26" s="151">
        <v>7404600</v>
      </c>
      <c r="O26" s="344">
        <v>-4.0506919608148034E-2</v>
      </c>
    </row>
    <row r="27" spans="1:15" ht="15">
      <c r="A27" s="130">
        <v>17</v>
      </c>
      <c r="B27" s="114" t="s">
        <v>1948</v>
      </c>
      <c r="C27" s="130" t="s">
        <v>42</v>
      </c>
      <c r="D27" s="135">
        <v>790.3</v>
      </c>
      <c r="E27" s="135">
        <v>789.44999999999993</v>
      </c>
      <c r="F27" s="136">
        <v>781.89999999999986</v>
      </c>
      <c r="G27" s="136">
        <v>773.49999999999989</v>
      </c>
      <c r="H27" s="136">
        <v>765.94999999999982</v>
      </c>
      <c r="I27" s="136">
        <v>797.84999999999991</v>
      </c>
      <c r="J27" s="136">
        <v>805.39999999999986</v>
      </c>
      <c r="K27" s="136">
        <v>813.8</v>
      </c>
      <c r="L27" s="131">
        <v>797</v>
      </c>
      <c r="M27" s="131">
        <v>781.05</v>
      </c>
      <c r="N27" s="151">
        <v>18614000</v>
      </c>
      <c r="O27" s="344">
        <v>-1.0196962378575644E-3</v>
      </c>
    </row>
    <row r="28" spans="1:15" ht="15">
      <c r="A28" s="130">
        <v>18</v>
      </c>
      <c r="B28" s="114" t="s">
        <v>1949</v>
      </c>
      <c r="C28" s="130" t="s">
        <v>43</v>
      </c>
      <c r="D28" s="135">
        <v>663.9</v>
      </c>
      <c r="E28" s="135">
        <v>662.03333333333342</v>
      </c>
      <c r="F28" s="136">
        <v>658.56666666666683</v>
      </c>
      <c r="G28" s="136">
        <v>653.23333333333346</v>
      </c>
      <c r="H28" s="136">
        <v>649.76666666666688</v>
      </c>
      <c r="I28" s="136">
        <v>667.36666666666679</v>
      </c>
      <c r="J28" s="136">
        <v>670.83333333333326</v>
      </c>
      <c r="K28" s="136">
        <v>676.16666666666674</v>
      </c>
      <c r="L28" s="131">
        <v>665.5</v>
      </c>
      <c r="M28" s="131">
        <v>656.7</v>
      </c>
      <c r="N28" s="151">
        <v>37316400</v>
      </c>
      <c r="O28" s="344">
        <v>3.22655601659751E-2</v>
      </c>
    </row>
    <row r="29" spans="1:15" ht="15">
      <c r="A29" s="130">
        <v>19</v>
      </c>
      <c r="B29" s="114" t="s">
        <v>1950</v>
      </c>
      <c r="C29" s="130" t="s">
        <v>44</v>
      </c>
      <c r="D29" s="135">
        <v>2650.85</v>
      </c>
      <c r="E29" s="135">
        <v>2658.3333333333335</v>
      </c>
      <c r="F29" s="136">
        <v>2627.666666666667</v>
      </c>
      <c r="G29" s="136">
        <v>2604.4833333333336</v>
      </c>
      <c r="H29" s="136">
        <v>2573.8166666666671</v>
      </c>
      <c r="I29" s="136">
        <v>2681.5166666666669</v>
      </c>
      <c r="J29" s="136">
        <v>2712.1833333333338</v>
      </c>
      <c r="K29" s="136">
        <v>2735.3666666666668</v>
      </c>
      <c r="L29" s="131">
        <v>2689</v>
      </c>
      <c r="M29" s="131">
        <v>2635.15</v>
      </c>
      <c r="N29" s="151">
        <v>2243250</v>
      </c>
      <c r="O29" s="344">
        <v>2.8659864725438498E-2</v>
      </c>
    </row>
    <row r="30" spans="1:15" ht="15">
      <c r="A30" s="130">
        <v>20</v>
      </c>
      <c r="B30" s="114" t="s">
        <v>1946</v>
      </c>
      <c r="C30" s="130" t="s">
        <v>188</v>
      </c>
      <c r="D30" s="135">
        <v>6420.5</v>
      </c>
      <c r="E30" s="135">
        <v>6448.4333333333334</v>
      </c>
      <c r="F30" s="136">
        <v>6370.0666666666666</v>
      </c>
      <c r="G30" s="136">
        <v>6319.6333333333332</v>
      </c>
      <c r="H30" s="136">
        <v>6241.2666666666664</v>
      </c>
      <c r="I30" s="136">
        <v>6498.8666666666668</v>
      </c>
      <c r="J30" s="136">
        <v>6577.2333333333336</v>
      </c>
      <c r="K30" s="136">
        <v>6627.666666666667</v>
      </c>
      <c r="L30" s="131">
        <v>6526.8</v>
      </c>
      <c r="M30" s="131">
        <v>6398</v>
      </c>
      <c r="N30" s="151">
        <v>647125</v>
      </c>
      <c r="O30" s="344">
        <v>-1.3528963414634146E-2</v>
      </c>
    </row>
    <row r="31" spans="1:15" ht="15">
      <c r="A31" s="130">
        <v>21</v>
      </c>
      <c r="B31" s="114" t="s">
        <v>1952</v>
      </c>
      <c r="C31" s="130" t="s">
        <v>187</v>
      </c>
      <c r="D31" s="135">
        <v>2639.3</v>
      </c>
      <c r="E31" s="135">
        <v>2634.7666666666669</v>
      </c>
      <c r="F31" s="136">
        <v>2611.5333333333338</v>
      </c>
      <c r="G31" s="136">
        <v>2583.7666666666669</v>
      </c>
      <c r="H31" s="136">
        <v>2560.5333333333338</v>
      </c>
      <c r="I31" s="136">
        <v>2662.5333333333338</v>
      </c>
      <c r="J31" s="136">
        <v>2685.7666666666664</v>
      </c>
      <c r="K31" s="136">
        <v>2713.5333333333338</v>
      </c>
      <c r="L31" s="131">
        <v>2658</v>
      </c>
      <c r="M31" s="131">
        <v>2607</v>
      </c>
      <c r="N31" s="151">
        <v>6655750</v>
      </c>
      <c r="O31" s="344">
        <v>6.0134551057992262E-4</v>
      </c>
    </row>
    <row r="32" spans="1:15" ht="15">
      <c r="A32" s="130">
        <v>22</v>
      </c>
      <c r="B32" s="114" t="s">
        <v>1946</v>
      </c>
      <c r="C32" s="130" t="s">
        <v>522</v>
      </c>
      <c r="D32" s="135">
        <v>850.4</v>
      </c>
      <c r="E32" s="135">
        <v>855</v>
      </c>
      <c r="F32" s="136">
        <v>842</v>
      </c>
      <c r="G32" s="136">
        <v>833.6</v>
      </c>
      <c r="H32" s="136">
        <v>820.6</v>
      </c>
      <c r="I32" s="136">
        <v>863.4</v>
      </c>
      <c r="J32" s="136">
        <v>876.4</v>
      </c>
      <c r="K32" s="136">
        <v>884.8</v>
      </c>
      <c r="L32" s="131">
        <v>868</v>
      </c>
      <c r="M32" s="131">
        <v>846.6</v>
      </c>
      <c r="N32" s="151">
        <v>3063200</v>
      </c>
      <c r="O32" s="344">
        <v>4.1054921152800433E-2</v>
      </c>
    </row>
    <row r="33" spans="1:15" ht="15">
      <c r="A33" s="130">
        <v>23</v>
      </c>
      <c r="B33" s="114" t="s">
        <v>1949</v>
      </c>
      <c r="C33" s="130" t="s">
        <v>45</v>
      </c>
      <c r="D33" s="135">
        <v>113.5</v>
      </c>
      <c r="E33" s="135">
        <v>113.35000000000001</v>
      </c>
      <c r="F33" s="136">
        <v>111.80000000000001</v>
      </c>
      <c r="G33" s="136">
        <v>110.10000000000001</v>
      </c>
      <c r="H33" s="136">
        <v>108.55000000000001</v>
      </c>
      <c r="I33" s="136">
        <v>115.05000000000001</v>
      </c>
      <c r="J33" s="136">
        <v>116.6</v>
      </c>
      <c r="K33" s="136">
        <v>118.30000000000001</v>
      </c>
      <c r="L33" s="131">
        <v>114.9</v>
      </c>
      <c r="M33" s="131">
        <v>111.65</v>
      </c>
      <c r="N33" s="151">
        <v>65680000</v>
      </c>
      <c r="O33" s="344">
        <v>8.1660219807208195E-3</v>
      </c>
    </row>
    <row r="34" spans="1:15" ht="15">
      <c r="A34" s="130">
        <v>24</v>
      </c>
      <c r="B34" s="114" t="s">
        <v>1949</v>
      </c>
      <c r="C34" s="130" t="s">
        <v>46</v>
      </c>
      <c r="D34" s="135">
        <v>97.7</v>
      </c>
      <c r="E34" s="135">
        <v>97.466666666666683</v>
      </c>
      <c r="F34" s="136">
        <v>96.78333333333336</v>
      </c>
      <c r="G34" s="136">
        <v>95.866666666666674</v>
      </c>
      <c r="H34" s="136">
        <v>95.183333333333351</v>
      </c>
      <c r="I34" s="136">
        <v>98.383333333333368</v>
      </c>
      <c r="J34" s="136">
        <v>99.066666666666677</v>
      </c>
      <c r="K34" s="136">
        <v>99.983333333333377</v>
      </c>
      <c r="L34" s="131">
        <v>98.15</v>
      </c>
      <c r="M34" s="131">
        <v>96.55</v>
      </c>
      <c r="N34" s="151">
        <v>29844000</v>
      </c>
      <c r="O34" s="344">
        <v>-8.1754735792622137E-3</v>
      </c>
    </row>
    <row r="35" spans="1:15" ht="15">
      <c r="A35" s="130">
        <v>25</v>
      </c>
      <c r="B35" s="114" t="s">
        <v>1951</v>
      </c>
      <c r="C35" s="130" t="s">
        <v>47</v>
      </c>
      <c r="D35" s="135">
        <v>1155.45</v>
      </c>
      <c r="E35" s="135">
        <v>1156.5833333333333</v>
      </c>
      <c r="F35" s="136">
        <v>1145.0666666666666</v>
      </c>
      <c r="G35" s="136">
        <v>1134.6833333333334</v>
      </c>
      <c r="H35" s="136">
        <v>1123.1666666666667</v>
      </c>
      <c r="I35" s="136">
        <v>1166.9666666666665</v>
      </c>
      <c r="J35" s="136">
        <v>1178.4833333333333</v>
      </c>
      <c r="K35" s="136">
        <v>1188.8666666666663</v>
      </c>
      <c r="L35" s="131">
        <v>1168.0999999999999</v>
      </c>
      <c r="M35" s="131">
        <v>1146.2</v>
      </c>
      <c r="N35" s="151">
        <v>2390850</v>
      </c>
      <c r="O35" s="344">
        <v>-2.9470864032150032E-2</v>
      </c>
    </row>
    <row r="36" spans="1:15" ht="15">
      <c r="A36" s="130">
        <v>26</v>
      </c>
      <c r="B36" s="114" t="s">
        <v>1954</v>
      </c>
      <c r="C36" s="130" t="s">
        <v>189</v>
      </c>
      <c r="D36" s="135">
        <v>83.1</v>
      </c>
      <c r="E36" s="135">
        <v>83.416666666666671</v>
      </c>
      <c r="F36" s="136">
        <v>82.333333333333343</v>
      </c>
      <c r="G36" s="136">
        <v>81.566666666666677</v>
      </c>
      <c r="H36" s="136">
        <v>80.483333333333348</v>
      </c>
      <c r="I36" s="136">
        <v>84.183333333333337</v>
      </c>
      <c r="J36" s="136">
        <v>85.26666666666668</v>
      </c>
      <c r="K36" s="136">
        <v>86.033333333333331</v>
      </c>
      <c r="L36" s="131">
        <v>84.5</v>
      </c>
      <c r="M36" s="131">
        <v>82.65</v>
      </c>
      <c r="N36" s="151">
        <v>38112000</v>
      </c>
      <c r="O36" s="344">
        <v>2.0729551663184961E-2</v>
      </c>
    </row>
    <row r="37" spans="1:15" ht="15">
      <c r="A37" s="130">
        <v>27</v>
      </c>
      <c r="B37" s="114" t="s">
        <v>1958</v>
      </c>
      <c r="C37" s="130" t="s">
        <v>239</v>
      </c>
      <c r="D37" s="135">
        <v>872.2</v>
      </c>
      <c r="E37" s="135">
        <v>876.4666666666667</v>
      </c>
      <c r="F37" s="136">
        <v>864.43333333333339</v>
      </c>
      <c r="G37" s="136">
        <v>856.66666666666674</v>
      </c>
      <c r="H37" s="136">
        <v>844.63333333333344</v>
      </c>
      <c r="I37" s="136">
        <v>884.23333333333335</v>
      </c>
      <c r="J37" s="136">
        <v>896.26666666666665</v>
      </c>
      <c r="K37" s="136">
        <v>904.0333333333333</v>
      </c>
      <c r="L37" s="131">
        <v>888.5</v>
      </c>
      <c r="M37" s="131">
        <v>868.7</v>
      </c>
      <c r="N37" s="151">
        <v>1756300</v>
      </c>
      <c r="O37" s="344">
        <v>3.0813475760065736E-2</v>
      </c>
    </row>
    <row r="38" spans="1:15" ht="15">
      <c r="A38" s="130">
        <v>28</v>
      </c>
      <c r="B38" s="114" t="s">
        <v>1946</v>
      </c>
      <c r="C38" s="130" t="s">
        <v>554</v>
      </c>
      <c r="D38" s="135">
        <v>323.10000000000002</v>
      </c>
      <c r="E38" s="135">
        <v>322.9666666666667</v>
      </c>
      <c r="F38" s="136">
        <v>320.93333333333339</v>
      </c>
      <c r="G38" s="136">
        <v>318.76666666666671</v>
      </c>
      <c r="H38" s="136">
        <v>316.73333333333341</v>
      </c>
      <c r="I38" s="136">
        <v>325.13333333333338</v>
      </c>
      <c r="J38" s="136">
        <v>327.16666666666669</v>
      </c>
      <c r="K38" s="136">
        <v>329.33333333333337</v>
      </c>
      <c r="L38" s="131">
        <v>325</v>
      </c>
      <c r="M38" s="131">
        <v>320.8</v>
      </c>
      <c r="N38" s="151">
        <v>5704600</v>
      </c>
      <c r="O38" s="344">
        <v>-3.7490720118782482E-2</v>
      </c>
    </row>
    <row r="39" spans="1:15" ht="15">
      <c r="A39" s="130">
        <v>29</v>
      </c>
      <c r="B39" s="114" t="s">
        <v>1952</v>
      </c>
      <c r="C39" s="130" t="s">
        <v>1837</v>
      </c>
      <c r="D39" s="135">
        <v>947.05</v>
      </c>
      <c r="E39" s="135">
        <v>947.5333333333333</v>
      </c>
      <c r="F39" s="136">
        <v>939.81666666666661</v>
      </c>
      <c r="G39" s="136">
        <v>932.58333333333326</v>
      </c>
      <c r="H39" s="136">
        <v>924.86666666666656</v>
      </c>
      <c r="I39" s="136">
        <v>954.76666666666665</v>
      </c>
      <c r="J39" s="136">
        <v>962.48333333333335</v>
      </c>
      <c r="K39" s="136">
        <v>969.7166666666667</v>
      </c>
      <c r="L39" s="131">
        <v>955.25</v>
      </c>
      <c r="M39" s="131">
        <v>940.3</v>
      </c>
      <c r="N39" s="151">
        <v>4443000</v>
      </c>
      <c r="O39" s="344">
        <v>7.4829931972789114E-3</v>
      </c>
    </row>
    <row r="40" spans="1:15" ht="15">
      <c r="A40" s="130">
        <v>30</v>
      </c>
      <c r="B40" s="114" t="s">
        <v>1950</v>
      </c>
      <c r="C40" s="130" t="s">
        <v>48</v>
      </c>
      <c r="D40" s="135">
        <v>477.35</v>
      </c>
      <c r="E40" s="135">
        <v>482.05</v>
      </c>
      <c r="F40" s="136">
        <v>470.90000000000003</v>
      </c>
      <c r="G40" s="136">
        <v>464.45000000000005</v>
      </c>
      <c r="H40" s="136">
        <v>453.30000000000007</v>
      </c>
      <c r="I40" s="136">
        <v>488.5</v>
      </c>
      <c r="J40" s="136">
        <v>499.65</v>
      </c>
      <c r="K40" s="136">
        <v>506.09999999999997</v>
      </c>
      <c r="L40" s="131">
        <v>493.2</v>
      </c>
      <c r="M40" s="131">
        <v>475.6</v>
      </c>
      <c r="N40" s="151">
        <v>14611200</v>
      </c>
      <c r="O40" s="344">
        <v>5.8966776830753173E-2</v>
      </c>
    </row>
    <row r="41" spans="1:15" ht="15">
      <c r="A41" s="130">
        <v>31</v>
      </c>
      <c r="B41" s="114" t="s">
        <v>1953</v>
      </c>
      <c r="C41" s="130" t="s">
        <v>49</v>
      </c>
      <c r="D41" s="135">
        <v>301.55</v>
      </c>
      <c r="E41" s="135">
        <v>301.51666666666665</v>
      </c>
      <c r="F41" s="136">
        <v>294.48333333333329</v>
      </c>
      <c r="G41" s="136">
        <v>287.41666666666663</v>
      </c>
      <c r="H41" s="136">
        <v>280.38333333333327</v>
      </c>
      <c r="I41" s="136">
        <v>308.58333333333331</v>
      </c>
      <c r="J41" s="136">
        <v>315.61666666666662</v>
      </c>
      <c r="K41" s="136">
        <v>322.68333333333334</v>
      </c>
      <c r="L41" s="131">
        <v>308.55</v>
      </c>
      <c r="M41" s="131">
        <v>294.45</v>
      </c>
      <c r="N41" s="151">
        <v>35609900</v>
      </c>
      <c r="O41" s="344">
        <v>6.2448959984627945E-3</v>
      </c>
    </row>
    <row r="42" spans="1:15" ht="15">
      <c r="A42" s="130">
        <v>32</v>
      </c>
      <c r="B42" s="114" t="s">
        <v>1954</v>
      </c>
      <c r="C42" s="130" t="s">
        <v>50</v>
      </c>
      <c r="D42" s="135">
        <v>68.95</v>
      </c>
      <c r="E42" s="135">
        <v>69.233333333333334</v>
      </c>
      <c r="F42" s="136">
        <v>68.366666666666674</v>
      </c>
      <c r="G42" s="136">
        <v>67.783333333333346</v>
      </c>
      <c r="H42" s="136">
        <v>66.916666666666686</v>
      </c>
      <c r="I42" s="136">
        <v>69.816666666666663</v>
      </c>
      <c r="J42" s="136">
        <v>70.683333333333309</v>
      </c>
      <c r="K42" s="136">
        <v>71.266666666666652</v>
      </c>
      <c r="L42" s="131">
        <v>70.099999999999994</v>
      </c>
      <c r="M42" s="131">
        <v>68.650000000000006</v>
      </c>
      <c r="N42" s="151">
        <v>44302500</v>
      </c>
      <c r="O42" s="344">
        <v>1.3207547169811321E-2</v>
      </c>
    </row>
    <row r="43" spans="1:15" ht="15">
      <c r="A43" s="130">
        <v>33</v>
      </c>
      <c r="B43" s="114" t="s">
        <v>1948</v>
      </c>
      <c r="C43" s="130" t="s">
        <v>51</v>
      </c>
      <c r="D43" s="135">
        <v>672.1</v>
      </c>
      <c r="E43" s="135">
        <v>671.01666666666665</v>
      </c>
      <c r="F43" s="136">
        <v>667.7833333333333</v>
      </c>
      <c r="G43" s="136">
        <v>663.4666666666667</v>
      </c>
      <c r="H43" s="136">
        <v>660.23333333333335</v>
      </c>
      <c r="I43" s="136">
        <v>675.33333333333326</v>
      </c>
      <c r="J43" s="136">
        <v>678.56666666666661</v>
      </c>
      <c r="K43" s="136">
        <v>682.88333333333321</v>
      </c>
      <c r="L43" s="131">
        <v>674.25</v>
      </c>
      <c r="M43" s="131">
        <v>666.7</v>
      </c>
      <c r="N43" s="151">
        <v>5842800</v>
      </c>
      <c r="O43" s="344">
        <v>4.9127343244990303E-2</v>
      </c>
    </row>
    <row r="44" spans="1:15" ht="15">
      <c r="A44" s="130">
        <v>34</v>
      </c>
      <c r="B44" s="114" t="s">
        <v>1950</v>
      </c>
      <c r="C44" s="130" t="s">
        <v>52</v>
      </c>
      <c r="D44" s="135">
        <v>19207</v>
      </c>
      <c r="E44" s="135">
        <v>19163.55</v>
      </c>
      <c r="F44" s="136">
        <v>19043.449999999997</v>
      </c>
      <c r="G44" s="136">
        <v>18879.899999999998</v>
      </c>
      <c r="H44" s="136">
        <v>18759.799999999996</v>
      </c>
      <c r="I44" s="136">
        <v>19327.099999999999</v>
      </c>
      <c r="J44" s="136">
        <v>19447.199999999997</v>
      </c>
      <c r="K44" s="136">
        <v>19610.75</v>
      </c>
      <c r="L44" s="131">
        <v>19283.650000000001</v>
      </c>
      <c r="M44" s="131">
        <v>19000</v>
      </c>
      <c r="N44" s="151">
        <v>167130</v>
      </c>
      <c r="O44" s="344">
        <v>1.0887316276537834E-2</v>
      </c>
    </row>
    <row r="45" spans="1:15" ht="15">
      <c r="A45" s="130">
        <v>35</v>
      </c>
      <c r="B45" s="114" t="s">
        <v>1955</v>
      </c>
      <c r="C45" s="130" t="s">
        <v>53</v>
      </c>
      <c r="D45" s="135">
        <v>354.3</v>
      </c>
      <c r="E45" s="135">
        <v>355.45</v>
      </c>
      <c r="F45" s="136">
        <v>351</v>
      </c>
      <c r="G45" s="136">
        <v>347.7</v>
      </c>
      <c r="H45" s="136">
        <v>343.25</v>
      </c>
      <c r="I45" s="136">
        <v>358.75</v>
      </c>
      <c r="J45" s="136">
        <v>363.19999999999993</v>
      </c>
      <c r="K45" s="136">
        <v>366.5</v>
      </c>
      <c r="L45" s="131">
        <v>359.9</v>
      </c>
      <c r="M45" s="131">
        <v>352.15</v>
      </c>
      <c r="N45" s="151">
        <v>9007200</v>
      </c>
      <c r="O45" s="344">
        <v>-8.3234244946492272E-3</v>
      </c>
    </row>
    <row r="46" spans="1:15" ht="15">
      <c r="A46" s="130">
        <v>36</v>
      </c>
      <c r="B46" s="114" t="s">
        <v>1951</v>
      </c>
      <c r="C46" s="130" t="s">
        <v>191</v>
      </c>
      <c r="D46" s="135">
        <v>3217.95</v>
      </c>
      <c r="E46" s="135">
        <v>3214.5166666666664</v>
      </c>
      <c r="F46" s="136">
        <v>3198.4833333333327</v>
      </c>
      <c r="G46" s="136">
        <v>3179.0166666666664</v>
      </c>
      <c r="H46" s="136">
        <v>3162.9833333333327</v>
      </c>
      <c r="I46" s="136">
        <v>3233.9833333333327</v>
      </c>
      <c r="J46" s="136">
        <v>3250.0166666666664</v>
      </c>
      <c r="K46" s="136">
        <v>3269.4833333333327</v>
      </c>
      <c r="L46" s="131">
        <v>3230.55</v>
      </c>
      <c r="M46" s="131">
        <v>3195.05</v>
      </c>
      <c r="N46" s="151">
        <v>2953800</v>
      </c>
      <c r="O46" s="344">
        <v>-1.2172854534388314E-3</v>
      </c>
    </row>
    <row r="47" spans="1:15" ht="15">
      <c r="A47" s="130">
        <v>37</v>
      </c>
      <c r="B47" s="114" t="s">
        <v>1948</v>
      </c>
      <c r="C47" s="130" t="s">
        <v>193</v>
      </c>
      <c r="D47" s="135">
        <v>346.25</v>
      </c>
      <c r="E47" s="135">
        <v>345.16666666666669</v>
      </c>
      <c r="F47" s="136">
        <v>343.33333333333337</v>
      </c>
      <c r="G47" s="136">
        <v>340.41666666666669</v>
      </c>
      <c r="H47" s="136">
        <v>338.58333333333337</v>
      </c>
      <c r="I47" s="136">
        <v>348.08333333333337</v>
      </c>
      <c r="J47" s="136">
        <v>349.91666666666674</v>
      </c>
      <c r="K47" s="136">
        <v>352.83333333333337</v>
      </c>
      <c r="L47" s="131">
        <v>347</v>
      </c>
      <c r="M47" s="131">
        <v>342.25</v>
      </c>
      <c r="N47" s="151">
        <v>8542400</v>
      </c>
      <c r="O47" s="344">
        <v>-1.3306228053964147E-2</v>
      </c>
    </row>
    <row r="48" spans="1:15" ht="15">
      <c r="A48" s="130">
        <v>38</v>
      </c>
      <c r="B48" s="114" t="s">
        <v>1949</v>
      </c>
      <c r="C48" s="130" t="s">
        <v>54</v>
      </c>
      <c r="D48" s="135">
        <v>263.25</v>
      </c>
      <c r="E48" s="135">
        <v>261.96666666666664</v>
      </c>
      <c r="F48" s="136">
        <v>259.38333333333327</v>
      </c>
      <c r="G48" s="136">
        <v>255.51666666666665</v>
      </c>
      <c r="H48" s="136">
        <v>252.93333333333328</v>
      </c>
      <c r="I48" s="136">
        <v>265.83333333333326</v>
      </c>
      <c r="J48" s="136">
        <v>268.41666666666663</v>
      </c>
      <c r="K48" s="136">
        <v>272.28333333333325</v>
      </c>
      <c r="L48" s="131">
        <v>264.55</v>
      </c>
      <c r="M48" s="131">
        <v>258.10000000000002</v>
      </c>
      <c r="N48" s="151">
        <v>12500000</v>
      </c>
      <c r="O48" s="344">
        <v>-1.3105952944891837E-2</v>
      </c>
    </row>
    <row r="49" spans="1:15" ht="15">
      <c r="A49" s="130">
        <v>39</v>
      </c>
      <c r="B49" s="114" t="s">
        <v>1946</v>
      </c>
      <c r="C49" s="130" t="s">
        <v>602</v>
      </c>
      <c r="D49" s="135">
        <v>254.5</v>
      </c>
      <c r="E49" s="135">
        <v>257.96666666666664</v>
      </c>
      <c r="F49" s="136">
        <v>248.5333333333333</v>
      </c>
      <c r="G49" s="136">
        <v>242.56666666666666</v>
      </c>
      <c r="H49" s="136">
        <v>233.13333333333333</v>
      </c>
      <c r="I49" s="136">
        <v>263.93333333333328</v>
      </c>
      <c r="J49" s="136">
        <v>273.36666666666656</v>
      </c>
      <c r="K49" s="136">
        <v>279.33333333333326</v>
      </c>
      <c r="L49" s="131">
        <v>267.39999999999998</v>
      </c>
      <c r="M49" s="131">
        <v>252</v>
      </c>
      <c r="N49" s="151">
        <v>5126400</v>
      </c>
      <c r="O49" s="344">
        <v>2.2254127781765973E-2</v>
      </c>
    </row>
    <row r="50" spans="1:15" ht="15">
      <c r="A50" s="130">
        <v>40</v>
      </c>
      <c r="B50" s="114" t="s">
        <v>1955</v>
      </c>
      <c r="C50" s="130" t="s">
        <v>231</v>
      </c>
      <c r="D50" s="135">
        <v>163.65</v>
      </c>
      <c r="E50" s="135">
        <v>163.75</v>
      </c>
      <c r="F50" s="136">
        <v>162.4</v>
      </c>
      <c r="G50" s="136">
        <v>161.15</v>
      </c>
      <c r="H50" s="136">
        <v>159.80000000000001</v>
      </c>
      <c r="I50" s="136">
        <v>165</v>
      </c>
      <c r="J50" s="136">
        <v>166.35000000000002</v>
      </c>
      <c r="K50" s="136">
        <v>167.6</v>
      </c>
      <c r="L50" s="131">
        <v>165.1</v>
      </c>
      <c r="M50" s="131">
        <v>162.5</v>
      </c>
      <c r="N50" s="151">
        <v>6616400</v>
      </c>
      <c r="O50" s="344">
        <v>1.3014055179593961E-2</v>
      </c>
    </row>
    <row r="51" spans="1:15" ht="15">
      <c r="A51" s="130">
        <v>41</v>
      </c>
      <c r="B51" s="114" t="s">
        <v>1950</v>
      </c>
      <c r="C51" s="130" t="s">
        <v>230</v>
      </c>
      <c r="D51" s="135">
        <v>1221.55</v>
      </c>
      <c r="E51" s="135">
        <v>1222.6000000000001</v>
      </c>
      <c r="F51" s="136">
        <v>1210.4500000000003</v>
      </c>
      <c r="G51" s="136">
        <v>1199.3500000000001</v>
      </c>
      <c r="H51" s="136">
        <v>1187.2000000000003</v>
      </c>
      <c r="I51" s="136">
        <v>1233.7000000000003</v>
      </c>
      <c r="J51" s="136">
        <v>1245.8500000000004</v>
      </c>
      <c r="K51" s="136">
        <v>1256.9500000000003</v>
      </c>
      <c r="L51" s="131">
        <v>1234.75</v>
      </c>
      <c r="M51" s="131">
        <v>1211.5</v>
      </c>
      <c r="N51" s="151">
        <v>1139200</v>
      </c>
      <c r="O51" s="344">
        <v>-9.391304347826087E-3</v>
      </c>
    </row>
    <row r="52" spans="1:15" ht="15">
      <c r="A52" s="130">
        <v>42</v>
      </c>
      <c r="B52" s="114" t="s">
        <v>1944</v>
      </c>
      <c r="C52" s="130" t="s">
        <v>55</v>
      </c>
      <c r="D52" s="135">
        <v>872.15</v>
      </c>
      <c r="E52" s="135">
        <v>876.41666666666663</v>
      </c>
      <c r="F52" s="136">
        <v>864.13333333333321</v>
      </c>
      <c r="G52" s="136">
        <v>856.11666666666656</v>
      </c>
      <c r="H52" s="136">
        <v>843.83333333333314</v>
      </c>
      <c r="I52" s="136">
        <v>884.43333333333328</v>
      </c>
      <c r="J52" s="136">
        <v>896.71666666666681</v>
      </c>
      <c r="K52" s="136">
        <v>904.73333333333335</v>
      </c>
      <c r="L52" s="131">
        <v>888.7</v>
      </c>
      <c r="M52" s="131">
        <v>868.4</v>
      </c>
      <c r="N52" s="151">
        <v>4551600</v>
      </c>
      <c r="O52" s="344">
        <v>6.10079575596817E-3</v>
      </c>
    </row>
    <row r="53" spans="1:15" ht="15">
      <c r="A53" s="130">
        <v>43</v>
      </c>
      <c r="B53" s="114" t="s">
        <v>1947</v>
      </c>
      <c r="C53" s="130" t="s">
        <v>56</v>
      </c>
      <c r="D53" s="135">
        <v>686.05</v>
      </c>
      <c r="E53" s="135">
        <v>683.51666666666654</v>
      </c>
      <c r="F53" s="136">
        <v>679.1333333333331</v>
      </c>
      <c r="G53" s="136">
        <v>672.21666666666658</v>
      </c>
      <c r="H53" s="136">
        <v>667.83333333333314</v>
      </c>
      <c r="I53" s="136">
        <v>690.43333333333305</v>
      </c>
      <c r="J53" s="136">
        <v>694.81666666666649</v>
      </c>
      <c r="K53" s="136">
        <v>701.73333333333301</v>
      </c>
      <c r="L53" s="131">
        <v>687.9</v>
      </c>
      <c r="M53" s="131">
        <v>676.6</v>
      </c>
      <c r="N53" s="151">
        <v>1317800</v>
      </c>
      <c r="O53" s="344">
        <v>-2.3634881825590873E-2</v>
      </c>
    </row>
    <row r="54" spans="1:15" ht="15">
      <c r="A54" s="130">
        <v>44</v>
      </c>
      <c r="B54" s="114" t="s">
        <v>1947</v>
      </c>
      <c r="C54" s="130" t="s">
        <v>2010</v>
      </c>
      <c r="D54" s="135">
        <v>38.799999999999997</v>
      </c>
      <c r="E54" s="135">
        <v>39.249999999999993</v>
      </c>
      <c r="F54" s="136">
        <v>38.099999999999987</v>
      </c>
      <c r="G54" s="136">
        <v>37.399999999999991</v>
      </c>
      <c r="H54" s="136">
        <v>36.249999999999986</v>
      </c>
      <c r="I54" s="136">
        <v>39.949999999999989</v>
      </c>
      <c r="J54" s="136">
        <v>41.099999999999994</v>
      </c>
      <c r="K54" s="136">
        <v>41.79999999999999</v>
      </c>
      <c r="L54" s="131">
        <v>40.4</v>
      </c>
      <c r="M54" s="131">
        <v>38.549999999999997</v>
      </c>
      <c r="N54" s="151">
        <v>43572000</v>
      </c>
      <c r="O54" s="344">
        <v>6.0145985401459857E-2</v>
      </c>
    </row>
    <row r="55" spans="1:15" ht="15">
      <c r="A55" s="130">
        <v>45</v>
      </c>
      <c r="B55" s="49" t="s">
        <v>1946</v>
      </c>
      <c r="C55" s="130" t="s">
        <v>628</v>
      </c>
      <c r="D55" s="135">
        <v>263.95</v>
      </c>
      <c r="E55" s="135">
        <v>262.13333333333338</v>
      </c>
      <c r="F55" s="136">
        <v>259.26666666666677</v>
      </c>
      <c r="G55" s="136">
        <v>254.58333333333337</v>
      </c>
      <c r="H55" s="136">
        <v>251.71666666666675</v>
      </c>
      <c r="I55" s="136">
        <v>266.81666666666678</v>
      </c>
      <c r="J55" s="136">
        <v>269.68333333333345</v>
      </c>
      <c r="K55" s="136">
        <v>274.36666666666679</v>
      </c>
      <c r="L55" s="131">
        <v>265</v>
      </c>
      <c r="M55" s="131">
        <v>257.45</v>
      </c>
      <c r="N55" s="151">
        <v>1492200</v>
      </c>
      <c r="O55" s="344">
        <v>-5.9952038369304557E-3</v>
      </c>
    </row>
    <row r="56" spans="1:15" ht="15">
      <c r="A56" s="130">
        <v>46</v>
      </c>
      <c r="B56" s="114" t="s">
        <v>1946</v>
      </c>
      <c r="C56" s="130" t="s">
        <v>630</v>
      </c>
      <c r="D56" s="135">
        <v>1162.75</v>
      </c>
      <c r="E56" s="135">
        <v>1157.2833333333333</v>
      </c>
      <c r="F56" s="136">
        <v>1144.5666666666666</v>
      </c>
      <c r="G56" s="136">
        <v>1126.3833333333332</v>
      </c>
      <c r="H56" s="136">
        <v>1113.6666666666665</v>
      </c>
      <c r="I56" s="136">
        <v>1175.4666666666667</v>
      </c>
      <c r="J56" s="136">
        <v>1188.1833333333334</v>
      </c>
      <c r="K56" s="136">
        <v>1206.3666666666668</v>
      </c>
      <c r="L56" s="131">
        <v>1170</v>
      </c>
      <c r="M56" s="131">
        <v>1139.0999999999999</v>
      </c>
      <c r="N56" s="151">
        <v>1114000</v>
      </c>
      <c r="O56" s="344">
        <v>1.4571948998178506E-2</v>
      </c>
    </row>
    <row r="57" spans="1:15" ht="15">
      <c r="A57" s="130">
        <v>47</v>
      </c>
      <c r="B57" s="114" t="s">
        <v>1948</v>
      </c>
      <c r="C57" s="130" t="s">
        <v>57</v>
      </c>
      <c r="D57" s="135">
        <v>501.3</v>
      </c>
      <c r="E57" s="135">
        <v>503.63333333333338</v>
      </c>
      <c r="F57" s="136">
        <v>494.86666666666679</v>
      </c>
      <c r="G57" s="136">
        <v>488.43333333333339</v>
      </c>
      <c r="H57" s="136">
        <v>479.6666666666668</v>
      </c>
      <c r="I57" s="136">
        <v>510.06666666666678</v>
      </c>
      <c r="J57" s="136">
        <v>518.83333333333326</v>
      </c>
      <c r="K57" s="136">
        <v>525.26666666666677</v>
      </c>
      <c r="L57" s="131">
        <v>512.4</v>
      </c>
      <c r="M57" s="131">
        <v>497.2</v>
      </c>
      <c r="N57" s="151">
        <v>8610000</v>
      </c>
      <c r="O57" s="344">
        <v>3.0027515253020696E-2</v>
      </c>
    </row>
    <row r="58" spans="1:15" ht="15">
      <c r="A58" s="130">
        <v>48</v>
      </c>
      <c r="B58" s="114" t="s">
        <v>1946</v>
      </c>
      <c r="C58" s="130" t="s">
        <v>58</v>
      </c>
      <c r="D58" s="135">
        <v>224.25</v>
      </c>
      <c r="E58" s="135">
        <v>224.46666666666667</v>
      </c>
      <c r="F58" s="136">
        <v>223.03333333333333</v>
      </c>
      <c r="G58" s="136">
        <v>221.81666666666666</v>
      </c>
      <c r="H58" s="136">
        <v>220.38333333333333</v>
      </c>
      <c r="I58" s="136">
        <v>225.68333333333334</v>
      </c>
      <c r="J58" s="136">
        <v>227.11666666666667</v>
      </c>
      <c r="K58" s="136">
        <v>228.33333333333334</v>
      </c>
      <c r="L58" s="131">
        <v>225.9</v>
      </c>
      <c r="M58" s="131">
        <v>223.25</v>
      </c>
      <c r="N58" s="151">
        <v>25581600</v>
      </c>
      <c r="O58" s="344">
        <v>1.289198606271777E-2</v>
      </c>
    </row>
    <row r="59" spans="1:15" ht="15">
      <c r="A59" s="130">
        <v>49</v>
      </c>
      <c r="B59" s="114" t="s">
        <v>1951</v>
      </c>
      <c r="C59" s="130" t="s">
        <v>59</v>
      </c>
      <c r="D59" s="135">
        <v>1326.05</v>
      </c>
      <c r="E59" s="135">
        <v>1320.2666666666667</v>
      </c>
      <c r="F59" s="136">
        <v>1307.5333333333333</v>
      </c>
      <c r="G59" s="136">
        <v>1289.0166666666667</v>
      </c>
      <c r="H59" s="136">
        <v>1276.2833333333333</v>
      </c>
      <c r="I59" s="136">
        <v>1338.7833333333333</v>
      </c>
      <c r="J59" s="136">
        <v>1351.5166666666664</v>
      </c>
      <c r="K59" s="136">
        <v>1370.0333333333333</v>
      </c>
      <c r="L59" s="131">
        <v>1333</v>
      </c>
      <c r="M59" s="131">
        <v>1301.75</v>
      </c>
      <c r="N59" s="151">
        <v>1564500</v>
      </c>
      <c r="O59" s="344">
        <v>7.4519230769230768E-2</v>
      </c>
    </row>
    <row r="60" spans="1:15" ht="15">
      <c r="A60" s="130">
        <v>50</v>
      </c>
      <c r="B60" s="114" t="s">
        <v>1946</v>
      </c>
      <c r="C60" s="130" t="s">
        <v>194</v>
      </c>
      <c r="D60" s="135">
        <v>664.7</v>
      </c>
      <c r="E60" s="135">
        <v>664.38333333333333</v>
      </c>
      <c r="F60" s="136">
        <v>661.26666666666665</v>
      </c>
      <c r="G60" s="136">
        <v>657.83333333333337</v>
      </c>
      <c r="H60" s="136">
        <v>654.7166666666667</v>
      </c>
      <c r="I60" s="136">
        <v>667.81666666666661</v>
      </c>
      <c r="J60" s="136">
        <v>670.93333333333317</v>
      </c>
      <c r="K60" s="136">
        <v>674.36666666666656</v>
      </c>
      <c r="L60" s="131">
        <v>667.5</v>
      </c>
      <c r="M60" s="131">
        <v>660.95</v>
      </c>
      <c r="N60" s="151">
        <v>2452500</v>
      </c>
      <c r="O60" s="344">
        <v>8.2219938335046251E-3</v>
      </c>
    </row>
    <row r="61" spans="1:15" ht="15">
      <c r="A61" s="130">
        <v>51</v>
      </c>
      <c r="B61" s="114" t="s">
        <v>1954</v>
      </c>
      <c r="C61" s="130" t="s">
        <v>345</v>
      </c>
      <c r="D61" s="135">
        <v>826.5</v>
      </c>
      <c r="E61" s="135">
        <v>825.2833333333333</v>
      </c>
      <c r="F61" s="136">
        <v>817.31666666666661</v>
      </c>
      <c r="G61" s="136">
        <v>808.13333333333333</v>
      </c>
      <c r="H61" s="136">
        <v>800.16666666666663</v>
      </c>
      <c r="I61" s="136">
        <v>834.46666666666658</v>
      </c>
      <c r="J61" s="136">
        <v>842.43333333333328</v>
      </c>
      <c r="K61" s="136">
        <v>851.61666666666656</v>
      </c>
      <c r="L61" s="131">
        <v>833.25</v>
      </c>
      <c r="M61" s="131">
        <v>816.1</v>
      </c>
      <c r="N61" s="151">
        <v>1633100</v>
      </c>
      <c r="O61" s="344">
        <v>4.7372954349698534E-3</v>
      </c>
    </row>
    <row r="62" spans="1:15" ht="15">
      <c r="A62" s="130">
        <v>52</v>
      </c>
      <c r="B62" s="114" t="s">
        <v>1951</v>
      </c>
      <c r="C62" s="130" t="s">
        <v>60</v>
      </c>
      <c r="D62" s="135">
        <v>432</v>
      </c>
      <c r="E62" s="135">
        <v>431.55</v>
      </c>
      <c r="F62" s="136">
        <v>428.75</v>
      </c>
      <c r="G62" s="136">
        <v>425.5</v>
      </c>
      <c r="H62" s="136">
        <v>422.7</v>
      </c>
      <c r="I62" s="136">
        <v>434.8</v>
      </c>
      <c r="J62" s="136">
        <v>437.60000000000008</v>
      </c>
      <c r="K62" s="136">
        <v>440.85</v>
      </c>
      <c r="L62" s="131">
        <v>434.35</v>
      </c>
      <c r="M62" s="131">
        <v>428.3</v>
      </c>
      <c r="N62" s="151">
        <v>13867500</v>
      </c>
      <c r="O62" s="344">
        <v>4.4363965595291986E-3</v>
      </c>
    </row>
    <row r="63" spans="1:15" ht="15">
      <c r="A63" s="130">
        <v>53</v>
      </c>
      <c r="B63" s="114" t="s">
        <v>1949</v>
      </c>
      <c r="C63" s="130" t="s">
        <v>366</v>
      </c>
      <c r="D63" s="135">
        <v>182.35</v>
      </c>
      <c r="E63" s="135">
        <v>181.79999999999998</v>
      </c>
      <c r="F63" s="136">
        <v>180.54999999999995</v>
      </c>
      <c r="G63" s="136">
        <v>178.74999999999997</v>
      </c>
      <c r="H63" s="136">
        <v>177.49999999999994</v>
      </c>
      <c r="I63" s="136">
        <v>183.59999999999997</v>
      </c>
      <c r="J63" s="136">
        <v>184.85000000000002</v>
      </c>
      <c r="K63" s="136">
        <v>186.64999999999998</v>
      </c>
      <c r="L63" s="131">
        <v>183.05</v>
      </c>
      <c r="M63" s="131">
        <v>180</v>
      </c>
      <c r="N63" s="151">
        <v>4063500</v>
      </c>
      <c r="O63" s="344">
        <v>-2.7987082884822389E-2</v>
      </c>
    </row>
    <row r="64" spans="1:15" ht="15">
      <c r="A64" s="130">
        <v>54</v>
      </c>
      <c r="B64" s="114" t="s">
        <v>1952</v>
      </c>
      <c r="C64" s="130" t="s">
        <v>232</v>
      </c>
      <c r="D64" s="135">
        <v>208.25</v>
      </c>
      <c r="E64" s="135">
        <v>207.28333333333333</v>
      </c>
      <c r="F64" s="136">
        <v>203.61666666666667</v>
      </c>
      <c r="G64" s="136">
        <v>198.98333333333335</v>
      </c>
      <c r="H64" s="136">
        <v>195.31666666666669</v>
      </c>
      <c r="I64" s="136">
        <v>211.91666666666666</v>
      </c>
      <c r="J64" s="136">
        <v>215.58333333333334</v>
      </c>
      <c r="K64" s="136">
        <v>220.21666666666664</v>
      </c>
      <c r="L64" s="131">
        <v>210.95</v>
      </c>
      <c r="M64" s="131">
        <v>202.65</v>
      </c>
      <c r="N64" s="151">
        <v>18619500</v>
      </c>
      <c r="O64" s="344">
        <v>1.4548426644871271E-2</v>
      </c>
    </row>
    <row r="65" spans="1:15" ht="15">
      <c r="A65" s="130">
        <v>55</v>
      </c>
      <c r="B65" s="114" t="s">
        <v>1956</v>
      </c>
      <c r="C65" s="130" t="s">
        <v>61</v>
      </c>
      <c r="D65" s="135">
        <v>33.700000000000003</v>
      </c>
      <c r="E65" s="135">
        <v>33.65</v>
      </c>
      <c r="F65" s="136">
        <v>33.099999999999994</v>
      </c>
      <c r="G65" s="136">
        <v>32.499999999999993</v>
      </c>
      <c r="H65" s="136">
        <v>31.949999999999989</v>
      </c>
      <c r="I65" s="136">
        <v>34.25</v>
      </c>
      <c r="J65" s="136">
        <v>34.799999999999997</v>
      </c>
      <c r="K65" s="136">
        <v>35.400000000000006</v>
      </c>
      <c r="L65" s="131">
        <v>34.200000000000003</v>
      </c>
      <c r="M65" s="131">
        <v>33.049999999999997</v>
      </c>
      <c r="N65" s="151">
        <v>67336000</v>
      </c>
      <c r="O65" s="344">
        <v>1.6545893719806762E-2</v>
      </c>
    </row>
    <row r="66" spans="1:15" ht="15">
      <c r="A66" s="130">
        <v>56</v>
      </c>
      <c r="B66" s="114" t="s">
        <v>1948</v>
      </c>
      <c r="C66" s="130" t="s">
        <v>62</v>
      </c>
      <c r="D66" s="135">
        <v>1496.55</v>
      </c>
      <c r="E66" s="135">
        <v>1503.7333333333336</v>
      </c>
      <c r="F66" s="136">
        <v>1484.9666666666672</v>
      </c>
      <c r="G66" s="136">
        <v>1473.3833333333337</v>
      </c>
      <c r="H66" s="136">
        <v>1454.6166666666672</v>
      </c>
      <c r="I66" s="136">
        <v>1515.3166666666671</v>
      </c>
      <c r="J66" s="136">
        <v>1534.0833333333335</v>
      </c>
      <c r="K66" s="136">
        <v>1545.666666666667</v>
      </c>
      <c r="L66" s="131">
        <v>1522.5</v>
      </c>
      <c r="M66" s="131">
        <v>1492.15</v>
      </c>
      <c r="N66" s="151">
        <v>3293200</v>
      </c>
      <c r="O66" s="344">
        <v>9.3171509133259771E-3</v>
      </c>
    </row>
    <row r="67" spans="1:15" ht="15">
      <c r="A67" s="130">
        <v>57</v>
      </c>
      <c r="B67" s="114" t="s">
        <v>1957</v>
      </c>
      <c r="C67" s="130" t="s">
        <v>63</v>
      </c>
      <c r="D67" s="135">
        <v>177.75</v>
      </c>
      <c r="E67" s="135">
        <v>179.45000000000002</v>
      </c>
      <c r="F67" s="136">
        <v>174.90000000000003</v>
      </c>
      <c r="G67" s="136">
        <v>172.05</v>
      </c>
      <c r="H67" s="136">
        <v>167.50000000000003</v>
      </c>
      <c r="I67" s="136">
        <v>182.30000000000004</v>
      </c>
      <c r="J67" s="136">
        <v>186.85000000000005</v>
      </c>
      <c r="K67" s="136">
        <v>189.70000000000005</v>
      </c>
      <c r="L67" s="131">
        <v>184</v>
      </c>
      <c r="M67" s="131">
        <v>176.6</v>
      </c>
      <c r="N67" s="151">
        <v>24473800</v>
      </c>
      <c r="O67" s="344">
        <v>1.8722943722943725E-2</v>
      </c>
    </row>
    <row r="68" spans="1:15" ht="15">
      <c r="A68" s="130">
        <v>58</v>
      </c>
      <c r="B68" s="114" t="s">
        <v>1948</v>
      </c>
      <c r="C68" s="130" t="s">
        <v>64</v>
      </c>
      <c r="D68" s="135">
        <v>2669.15</v>
      </c>
      <c r="E68" s="135">
        <v>2662.7166666666667</v>
      </c>
      <c r="F68" s="136">
        <v>2647.5333333333333</v>
      </c>
      <c r="G68" s="136">
        <v>2625.9166666666665</v>
      </c>
      <c r="H68" s="136">
        <v>2610.7333333333331</v>
      </c>
      <c r="I68" s="136">
        <v>2684.3333333333335</v>
      </c>
      <c r="J68" s="136">
        <v>2699.5166666666669</v>
      </c>
      <c r="K68" s="136">
        <v>2721.1333333333337</v>
      </c>
      <c r="L68" s="131">
        <v>2677.9</v>
      </c>
      <c r="M68" s="131">
        <v>2641.1</v>
      </c>
      <c r="N68" s="151">
        <v>4109500</v>
      </c>
      <c r="O68" s="344">
        <v>1.8905349284076119E-2</v>
      </c>
    </row>
    <row r="69" spans="1:15" ht="15">
      <c r="A69" s="130">
        <v>59</v>
      </c>
      <c r="B69" s="114" t="s">
        <v>1950</v>
      </c>
      <c r="C69" s="130" t="s">
        <v>65</v>
      </c>
      <c r="D69" s="135">
        <v>20135.650000000001</v>
      </c>
      <c r="E69" s="135">
        <v>20214.366666666669</v>
      </c>
      <c r="F69" s="136">
        <v>20033.283333333336</v>
      </c>
      <c r="G69" s="136">
        <v>19930.916666666668</v>
      </c>
      <c r="H69" s="136">
        <v>19749.833333333336</v>
      </c>
      <c r="I69" s="136">
        <v>20316.733333333337</v>
      </c>
      <c r="J69" s="136">
        <v>20497.816666666666</v>
      </c>
      <c r="K69" s="136">
        <v>20600.183333333338</v>
      </c>
      <c r="L69" s="131">
        <v>20395.45</v>
      </c>
      <c r="M69" s="131">
        <v>20112</v>
      </c>
      <c r="N69" s="151">
        <v>359000</v>
      </c>
      <c r="O69" s="344">
        <v>2.2333891680625349E-3</v>
      </c>
    </row>
    <row r="70" spans="1:15" ht="15">
      <c r="A70" s="130">
        <v>60</v>
      </c>
      <c r="B70" s="114" t="s">
        <v>1958</v>
      </c>
      <c r="C70" s="130" t="s">
        <v>66</v>
      </c>
      <c r="D70" s="135">
        <v>117.35</v>
      </c>
      <c r="E70" s="135">
        <v>117.18333333333334</v>
      </c>
      <c r="F70" s="136">
        <v>115.91666666666667</v>
      </c>
      <c r="G70" s="136">
        <v>114.48333333333333</v>
      </c>
      <c r="H70" s="136">
        <v>113.21666666666667</v>
      </c>
      <c r="I70" s="136">
        <v>118.61666666666667</v>
      </c>
      <c r="J70" s="136">
        <v>119.88333333333333</v>
      </c>
      <c r="K70" s="136">
        <v>121.31666666666668</v>
      </c>
      <c r="L70" s="131">
        <v>118.45</v>
      </c>
      <c r="M70" s="131">
        <v>115.75</v>
      </c>
      <c r="N70" s="151">
        <v>8901100</v>
      </c>
      <c r="O70" s="344">
        <v>1.3837638376383763E-3</v>
      </c>
    </row>
    <row r="71" spans="1:15" ht="15">
      <c r="A71" s="130">
        <v>61</v>
      </c>
      <c r="B71" s="114" t="s">
        <v>1952</v>
      </c>
      <c r="C71" s="130" t="s">
        <v>724</v>
      </c>
      <c r="D71" s="135">
        <v>121.15</v>
      </c>
      <c r="E71" s="135">
        <v>121.51666666666667</v>
      </c>
      <c r="F71" s="136">
        <v>118.63333333333333</v>
      </c>
      <c r="G71" s="136">
        <v>116.11666666666666</v>
      </c>
      <c r="H71" s="136">
        <v>113.23333333333332</v>
      </c>
      <c r="I71" s="136">
        <v>124.03333333333333</v>
      </c>
      <c r="J71" s="136">
        <v>126.91666666666669</v>
      </c>
      <c r="K71" s="136">
        <v>129.43333333333334</v>
      </c>
      <c r="L71" s="131">
        <v>124.4</v>
      </c>
      <c r="M71" s="131">
        <v>119</v>
      </c>
      <c r="N71" s="151">
        <v>11532000</v>
      </c>
      <c r="O71" s="344">
        <v>8.4650112866817159E-2</v>
      </c>
    </row>
    <row r="72" spans="1:15" ht="15">
      <c r="A72" s="130">
        <v>62</v>
      </c>
      <c r="B72" s="114" t="s">
        <v>1950</v>
      </c>
      <c r="C72" s="130" t="s">
        <v>730</v>
      </c>
      <c r="D72" s="135">
        <v>716.75</v>
      </c>
      <c r="E72" s="135">
        <v>720.55000000000007</v>
      </c>
      <c r="F72" s="136">
        <v>709.90000000000009</v>
      </c>
      <c r="G72" s="136">
        <v>703.05000000000007</v>
      </c>
      <c r="H72" s="136">
        <v>692.40000000000009</v>
      </c>
      <c r="I72" s="136">
        <v>727.40000000000009</v>
      </c>
      <c r="J72" s="136">
        <v>738.05</v>
      </c>
      <c r="K72" s="136">
        <v>744.90000000000009</v>
      </c>
      <c r="L72" s="131">
        <v>731.2</v>
      </c>
      <c r="M72" s="131">
        <v>713.7</v>
      </c>
      <c r="N72" s="151">
        <v>3867600</v>
      </c>
      <c r="O72" s="344">
        <v>4.7675804529201428E-2</v>
      </c>
    </row>
    <row r="73" spans="1:15" ht="15">
      <c r="A73" s="130">
        <v>63</v>
      </c>
      <c r="B73" s="114" t="s">
        <v>1950</v>
      </c>
      <c r="C73" s="130" t="s">
        <v>67</v>
      </c>
      <c r="D73" s="135">
        <v>233.95</v>
      </c>
      <c r="E73" s="135">
        <v>236.73333333333335</v>
      </c>
      <c r="F73" s="136">
        <v>230.2166666666667</v>
      </c>
      <c r="G73" s="136">
        <v>226.48333333333335</v>
      </c>
      <c r="H73" s="136">
        <v>219.9666666666667</v>
      </c>
      <c r="I73" s="136">
        <v>240.4666666666667</v>
      </c>
      <c r="J73" s="136">
        <v>246.98333333333335</v>
      </c>
      <c r="K73" s="136">
        <v>250.7166666666667</v>
      </c>
      <c r="L73" s="131">
        <v>243.25</v>
      </c>
      <c r="M73" s="131">
        <v>233</v>
      </c>
      <c r="N73" s="151">
        <v>7208000</v>
      </c>
      <c r="O73" s="344">
        <v>0.17508966416693839</v>
      </c>
    </row>
    <row r="74" spans="1:15" ht="15">
      <c r="A74" s="130">
        <v>64</v>
      </c>
      <c r="B74" s="114" t="s">
        <v>1949</v>
      </c>
      <c r="C74" s="130" t="s">
        <v>68</v>
      </c>
      <c r="D74" s="135">
        <v>89.05</v>
      </c>
      <c r="E74" s="135">
        <v>89.066666666666663</v>
      </c>
      <c r="F74" s="136">
        <v>88.283333333333331</v>
      </c>
      <c r="G74" s="136">
        <v>87.516666666666666</v>
      </c>
      <c r="H74" s="136">
        <v>86.733333333333334</v>
      </c>
      <c r="I74" s="136">
        <v>89.833333333333329</v>
      </c>
      <c r="J74" s="136">
        <v>90.61666666666666</v>
      </c>
      <c r="K74" s="136">
        <v>91.383333333333326</v>
      </c>
      <c r="L74" s="131">
        <v>89.85</v>
      </c>
      <c r="M74" s="131">
        <v>88.3</v>
      </c>
      <c r="N74" s="151">
        <v>60319000</v>
      </c>
      <c r="O74" s="344">
        <v>-1.9689599258744498E-3</v>
      </c>
    </row>
    <row r="75" spans="1:15" ht="15">
      <c r="A75" s="130">
        <v>65</v>
      </c>
      <c r="B75" s="114" t="s">
        <v>1955</v>
      </c>
      <c r="C75" s="130" t="s">
        <v>69</v>
      </c>
      <c r="D75" s="135">
        <v>333.45</v>
      </c>
      <c r="E75" s="135">
        <v>332.93333333333334</v>
      </c>
      <c r="F75" s="136">
        <v>331.06666666666666</v>
      </c>
      <c r="G75" s="136">
        <v>328.68333333333334</v>
      </c>
      <c r="H75" s="136">
        <v>326.81666666666666</v>
      </c>
      <c r="I75" s="136">
        <v>335.31666666666666</v>
      </c>
      <c r="J75" s="136">
        <v>337.18333333333334</v>
      </c>
      <c r="K75" s="136">
        <v>339.56666666666666</v>
      </c>
      <c r="L75" s="131">
        <v>334.8</v>
      </c>
      <c r="M75" s="131">
        <v>330.55</v>
      </c>
      <c r="N75" s="151">
        <v>13073634</v>
      </c>
      <c r="O75" s="344">
        <v>-8.4951456310679609E-3</v>
      </c>
    </row>
    <row r="76" spans="1:15" ht="15">
      <c r="A76" s="130">
        <v>66</v>
      </c>
      <c r="B76" s="114" t="s">
        <v>1948</v>
      </c>
      <c r="C76" s="130" t="s">
        <v>70</v>
      </c>
      <c r="D76" s="135">
        <v>651.25</v>
      </c>
      <c r="E76" s="135">
        <v>651</v>
      </c>
      <c r="F76" s="136">
        <v>643</v>
      </c>
      <c r="G76" s="136">
        <v>634.75</v>
      </c>
      <c r="H76" s="136">
        <v>626.75</v>
      </c>
      <c r="I76" s="136">
        <v>659.25</v>
      </c>
      <c r="J76" s="136">
        <v>667.25</v>
      </c>
      <c r="K76" s="136">
        <v>675.5</v>
      </c>
      <c r="L76" s="131">
        <v>659</v>
      </c>
      <c r="M76" s="131">
        <v>642.75</v>
      </c>
      <c r="N76" s="151">
        <v>3938000</v>
      </c>
      <c r="O76" s="344">
        <v>2.5400050800101598E-4</v>
      </c>
    </row>
    <row r="77" spans="1:15" ht="15">
      <c r="A77" s="130">
        <v>67</v>
      </c>
      <c r="B77" s="114" t="s">
        <v>1958</v>
      </c>
      <c r="C77" s="130" t="s">
        <v>71</v>
      </c>
      <c r="D77" s="135">
        <v>15.95</v>
      </c>
      <c r="E77" s="135">
        <v>16.05</v>
      </c>
      <c r="F77" s="136">
        <v>15.8</v>
      </c>
      <c r="G77" s="136">
        <v>15.65</v>
      </c>
      <c r="H77" s="136">
        <v>15.4</v>
      </c>
      <c r="I77" s="136">
        <v>16.200000000000003</v>
      </c>
      <c r="J77" s="136">
        <v>16.450000000000003</v>
      </c>
      <c r="K77" s="136">
        <v>16.600000000000001</v>
      </c>
      <c r="L77" s="131">
        <v>16.3</v>
      </c>
      <c r="M77" s="131">
        <v>15.9</v>
      </c>
      <c r="N77" s="151">
        <v>180225000</v>
      </c>
      <c r="O77" s="344">
        <v>4.8154933263543573E-2</v>
      </c>
    </row>
    <row r="78" spans="1:15" ht="15">
      <c r="A78" s="130">
        <v>68</v>
      </c>
      <c r="B78" s="114" t="s">
        <v>1946</v>
      </c>
      <c r="C78" s="130" t="s">
        <v>799</v>
      </c>
      <c r="D78" s="135">
        <v>960.8</v>
      </c>
      <c r="E78" s="135">
        <v>956.1</v>
      </c>
      <c r="F78" s="136">
        <v>945.7</v>
      </c>
      <c r="G78" s="136">
        <v>930.6</v>
      </c>
      <c r="H78" s="136">
        <v>920.2</v>
      </c>
      <c r="I78" s="136">
        <v>971.2</v>
      </c>
      <c r="J78" s="136">
        <v>981.59999999999991</v>
      </c>
      <c r="K78" s="136">
        <v>996.7</v>
      </c>
      <c r="L78" s="131">
        <v>966.5</v>
      </c>
      <c r="M78" s="131">
        <v>941</v>
      </c>
      <c r="N78" s="151">
        <v>589400</v>
      </c>
      <c r="O78" s="344">
        <v>-5.8165548098434001E-2</v>
      </c>
    </row>
    <row r="79" spans="1:15" ht="15">
      <c r="A79" s="130">
        <v>69</v>
      </c>
      <c r="B79" s="114" t="s">
        <v>1951</v>
      </c>
      <c r="C79" s="130" t="s">
        <v>341</v>
      </c>
      <c r="D79" s="135">
        <v>792.25</v>
      </c>
      <c r="E79" s="135">
        <v>788.5</v>
      </c>
      <c r="F79" s="136">
        <v>780.5</v>
      </c>
      <c r="G79" s="136">
        <v>768.75</v>
      </c>
      <c r="H79" s="136">
        <v>760.75</v>
      </c>
      <c r="I79" s="136">
        <v>800.25</v>
      </c>
      <c r="J79" s="136">
        <v>808.25</v>
      </c>
      <c r="K79" s="136">
        <v>820</v>
      </c>
      <c r="L79" s="131">
        <v>796.5</v>
      </c>
      <c r="M79" s="131">
        <v>776.75</v>
      </c>
      <c r="N79" s="151">
        <v>5094000</v>
      </c>
      <c r="O79" s="344">
        <v>2.067804760759798E-2</v>
      </c>
    </row>
    <row r="80" spans="1:15" ht="15">
      <c r="A80" s="130">
        <v>70</v>
      </c>
      <c r="B80" s="114" t="s">
        <v>1951</v>
      </c>
      <c r="C80" s="130" t="s">
        <v>72</v>
      </c>
      <c r="D80" s="135">
        <v>522.5</v>
      </c>
      <c r="E80" s="135">
        <v>520.5</v>
      </c>
      <c r="F80" s="136">
        <v>516.95000000000005</v>
      </c>
      <c r="G80" s="136">
        <v>511.40000000000009</v>
      </c>
      <c r="H80" s="136">
        <v>507.85000000000014</v>
      </c>
      <c r="I80" s="136">
        <v>526.04999999999995</v>
      </c>
      <c r="J80" s="136">
        <v>529.59999999999991</v>
      </c>
      <c r="K80" s="136">
        <v>535.14999999999986</v>
      </c>
      <c r="L80" s="131">
        <v>524.04999999999995</v>
      </c>
      <c r="M80" s="131">
        <v>514.95000000000005</v>
      </c>
      <c r="N80" s="151">
        <v>1489500</v>
      </c>
      <c r="O80" s="344">
        <v>-2.2637795275590553E-2</v>
      </c>
    </row>
    <row r="81" spans="1:15" ht="15">
      <c r="A81" s="130">
        <v>71</v>
      </c>
      <c r="B81" s="114" t="s">
        <v>1945</v>
      </c>
      <c r="C81" s="130" t="s">
        <v>73</v>
      </c>
      <c r="D81" s="135">
        <v>787.6</v>
      </c>
      <c r="E81" s="135">
        <v>786.68333333333339</v>
      </c>
      <c r="F81" s="136">
        <v>778.86666666666679</v>
      </c>
      <c r="G81" s="136">
        <v>770.13333333333344</v>
      </c>
      <c r="H81" s="136">
        <v>762.31666666666683</v>
      </c>
      <c r="I81" s="136">
        <v>795.41666666666674</v>
      </c>
      <c r="J81" s="136">
        <v>803.23333333333335</v>
      </c>
      <c r="K81" s="136">
        <v>811.9666666666667</v>
      </c>
      <c r="L81" s="131">
        <v>794.5</v>
      </c>
      <c r="M81" s="131">
        <v>777.95</v>
      </c>
      <c r="N81" s="151">
        <v>10665000</v>
      </c>
      <c r="O81" s="344">
        <v>-9.1282837432931502E-3</v>
      </c>
    </row>
    <row r="82" spans="1:15" ht="15">
      <c r="A82" s="130">
        <v>72</v>
      </c>
      <c r="B82" s="114" t="s">
        <v>1946</v>
      </c>
      <c r="C82" s="130" t="s">
        <v>309</v>
      </c>
      <c r="D82" s="135">
        <v>105.7</v>
      </c>
      <c r="E82" s="135">
        <v>105.64999999999999</v>
      </c>
      <c r="F82" s="136">
        <v>104.49999999999999</v>
      </c>
      <c r="G82" s="136">
        <v>103.3</v>
      </c>
      <c r="H82" s="136">
        <v>102.14999999999999</v>
      </c>
      <c r="I82" s="136">
        <v>106.84999999999998</v>
      </c>
      <c r="J82" s="136">
        <v>107.99999999999999</v>
      </c>
      <c r="K82" s="136">
        <v>109.19999999999997</v>
      </c>
      <c r="L82" s="131">
        <v>106.8</v>
      </c>
      <c r="M82" s="131">
        <v>104.45</v>
      </c>
      <c r="N82" s="151">
        <v>15463000</v>
      </c>
      <c r="O82" s="344">
        <v>-4.2372881355932203E-3</v>
      </c>
    </row>
    <row r="83" spans="1:15" ht="15">
      <c r="A83" s="130">
        <v>73</v>
      </c>
      <c r="B83" s="114" t="s">
        <v>1946</v>
      </c>
      <c r="C83" s="130" t="s">
        <v>74</v>
      </c>
      <c r="D83" s="135">
        <v>704.2</v>
      </c>
      <c r="E83" s="135">
        <v>703.08333333333337</v>
      </c>
      <c r="F83" s="136">
        <v>697.76666666666677</v>
      </c>
      <c r="G83" s="136">
        <v>691.33333333333337</v>
      </c>
      <c r="H83" s="136">
        <v>686.01666666666677</v>
      </c>
      <c r="I83" s="136">
        <v>709.51666666666677</v>
      </c>
      <c r="J83" s="136">
        <v>714.83333333333337</v>
      </c>
      <c r="K83" s="136">
        <v>721.26666666666677</v>
      </c>
      <c r="L83" s="131">
        <v>708.4</v>
      </c>
      <c r="M83" s="131">
        <v>696.65</v>
      </c>
      <c r="N83" s="151">
        <v>5388000</v>
      </c>
      <c r="O83" s="344">
        <v>-2.4089838797319327E-2</v>
      </c>
    </row>
    <row r="84" spans="1:15" ht="15">
      <c r="A84" s="130">
        <v>74</v>
      </c>
      <c r="B84" s="114" t="s">
        <v>1959</v>
      </c>
      <c r="C84" s="130" t="s">
        <v>75</v>
      </c>
      <c r="D84" s="135">
        <v>949.15</v>
      </c>
      <c r="E84" s="135">
        <v>948.73333333333323</v>
      </c>
      <c r="F84" s="136">
        <v>941.96666666666647</v>
      </c>
      <c r="G84" s="136">
        <v>934.78333333333319</v>
      </c>
      <c r="H84" s="136">
        <v>928.01666666666642</v>
      </c>
      <c r="I84" s="136">
        <v>955.91666666666652</v>
      </c>
      <c r="J84" s="136">
        <v>962.68333333333317</v>
      </c>
      <c r="K84" s="136">
        <v>969.86666666666656</v>
      </c>
      <c r="L84" s="131">
        <v>955.5</v>
      </c>
      <c r="M84" s="131">
        <v>941.55</v>
      </c>
      <c r="N84" s="151">
        <v>9863700</v>
      </c>
      <c r="O84" s="344">
        <v>-8.4441629723453655E-3</v>
      </c>
    </row>
    <row r="85" spans="1:15" ht="15">
      <c r="A85" s="130">
        <v>75</v>
      </c>
      <c r="B85" s="114" t="s">
        <v>1952</v>
      </c>
      <c r="C85" s="130" t="s">
        <v>76</v>
      </c>
      <c r="D85" s="135">
        <v>1973.45</v>
      </c>
      <c r="E85" s="135">
        <v>1966.4333333333334</v>
      </c>
      <c r="F85" s="136">
        <v>1955.0166666666669</v>
      </c>
      <c r="G85" s="136">
        <v>1936.5833333333335</v>
      </c>
      <c r="H85" s="136">
        <v>1925.166666666667</v>
      </c>
      <c r="I85" s="136">
        <v>1984.8666666666668</v>
      </c>
      <c r="J85" s="136">
        <v>1996.2833333333333</v>
      </c>
      <c r="K85" s="136">
        <v>2014.7166666666667</v>
      </c>
      <c r="L85" s="131">
        <v>1977.85</v>
      </c>
      <c r="M85" s="131">
        <v>1948</v>
      </c>
      <c r="N85" s="151">
        <v>27130500</v>
      </c>
      <c r="O85" s="344">
        <v>4.963606393421369E-3</v>
      </c>
    </row>
    <row r="86" spans="1:15" ht="15">
      <c r="A86" s="130">
        <v>76</v>
      </c>
      <c r="B86" s="114" t="s">
        <v>1949</v>
      </c>
      <c r="C86" s="130" t="s">
        <v>77</v>
      </c>
      <c r="D86" s="135">
        <v>2108.0500000000002</v>
      </c>
      <c r="E86" s="135">
        <v>2111.7666666666669</v>
      </c>
      <c r="F86" s="136">
        <v>2100.5833333333339</v>
      </c>
      <c r="G86" s="136">
        <v>2093.1166666666672</v>
      </c>
      <c r="H86" s="136">
        <v>2081.9333333333343</v>
      </c>
      <c r="I86" s="136">
        <v>2119.2333333333336</v>
      </c>
      <c r="J86" s="136">
        <v>2130.416666666667</v>
      </c>
      <c r="K86" s="136">
        <v>2137.8833333333332</v>
      </c>
      <c r="L86" s="131">
        <v>2122.9499999999998</v>
      </c>
      <c r="M86" s="131">
        <v>2104.3000000000002</v>
      </c>
      <c r="N86" s="151">
        <v>13753000</v>
      </c>
      <c r="O86" s="344">
        <v>-3.0807147258163892E-3</v>
      </c>
    </row>
    <row r="87" spans="1:15" ht="15">
      <c r="A87" s="130">
        <v>77</v>
      </c>
      <c r="B87" s="114" t="s">
        <v>1950</v>
      </c>
      <c r="C87" s="130" t="s">
        <v>79</v>
      </c>
      <c r="D87" s="135">
        <v>2795.1</v>
      </c>
      <c r="E87" s="135">
        <v>2803.2999999999997</v>
      </c>
      <c r="F87" s="136">
        <v>2776.7999999999993</v>
      </c>
      <c r="G87" s="136">
        <v>2758.4999999999995</v>
      </c>
      <c r="H87" s="136">
        <v>2731.9999999999991</v>
      </c>
      <c r="I87" s="136">
        <v>2821.5999999999995</v>
      </c>
      <c r="J87" s="136">
        <v>2848.1000000000004</v>
      </c>
      <c r="K87" s="136">
        <v>2866.3999999999996</v>
      </c>
      <c r="L87" s="131">
        <v>2829.8</v>
      </c>
      <c r="M87" s="131">
        <v>2785</v>
      </c>
      <c r="N87" s="151">
        <v>1841000</v>
      </c>
      <c r="O87" s="344">
        <v>-7.4401552728056933E-3</v>
      </c>
    </row>
    <row r="88" spans="1:15" ht="15">
      <c r="A88" s="130">
        <v>78</v>
      </c>
      <c r="B88" s="114" t="s">
        <v>1959</v>
      </c>
      <c r="C88" s="130" t="s">
        <v>80</v>
      </c>
      <c r="D88" s="135">
        <v>327.5</v>
      </c>
      <c r="E88" s="135">
        <v>329.3</v>
      </c>
      <c r="F88" s="136">
        <v>324.40000000000003</v>
      </c>
      <c r="G88" s="136">
        <v>321.3</v>
      </c>
      <c r="H88" s="136">
        <v>316.40000000000003</v>
      </c>
      <c r="I88" s="136">
        <v>332.40000000000003</v>
      </c>
      <c r="J88" s="136">
        <v>337.3</v>
      </c>
      <c r="K88" s="136">
        <v>340.40000000000003</v>
      </c>
      <c r="L88" s="131">
        <v>334.2</v>
      </c>
      <c r="M88" s="131">
        <v>326.2</v>
      </c>
      <c r="N88" s="151">
        <v>2914500</v>
      </c>
      <c r="O88" s="344">
        <v>-4.1004613018964632E-3</v>
      </c>
    </row>
    <row r="89" spans="1:15" ht="15">
      <c r="A89" s="130">
        <v>79</v>
      </c>
      <c r="B89" s="114" t="s">
        <v>1960</v>
      </c>
      <c r="C89" s="130" t="s">
        <v>81</v>
      </c>
      <c r="D89" s="135">
        <v>205.15</v>
      </c>
      <c r="E89" s="135">
        <v>204.79999999999998</v>
      </c>
      <c r="F89" s="136">
        <v>203.59999999999997</v>
      </c>
      <c r="G89" s="136">
        <v>202.04999999999998</v>
      </c>
      <c r="H89" s="136">
        <v>200.84999999999997</v>
      </c>
      <c r="I89" s="136">
        <v>206.34999999999997</v>
      </c>
      <c r="J89" s="136">
        <v>207.54999999999995</v>
      </c>
      <c r="K89" s="136">
        <v>209.09999999999997</v>
      </c>
      <c r="L89" s="131">
        <v>206</v>
      </c>
      <c r="M89" s="131">
        <v>203.25</v>
      </c>
      <c r="N89" s="151">
        <v>38752000</v>
      </c>
      <c r="O89" s="344">
        <v>-1.8031013342949874E-3</v>
      </c>
    </row>
    <row r="90" spans="1:15" ht="15">
      <c r="A90" s="130">
        <v>80</v>
      </c>
      <c r="B90" s="114" t="s">
        <v>1955</v>
      </c>
      <c r="C90" s="130" t="s">
        <v>82</v>
      </c>
      <c r="D90" s="135">
        <v>243.15</v>
      </c>
      <c r="E90" s="135">
        <v>243.43333333333331</v>
      </c>
      <c r="F90" s="136">
        <v>241.01666666666662</v>
      </c>
      <c r="G90" s="136">
        <v>238.88333333333333</v>
      </c>
      <c r="H90" s="136">
        <v>236.46666666666664</v>
      </c>
      <c r="I90" s="136">
        <v>245.56666666666661</v>
      </c>
      <c r="J90" s="136">
        <v>247.98333333333329</v>
      </c>
      <c r="K90" s="136">
        <v>250.11666666666659</v>
      </c>
      <c r="L90" s="131">
        <v>245.85</v>
      </c>
      <c r="M90" s="131">
        <v>241.3</v>
      </c>
      <c r="N90" s="151">
        <v>14874300</v>
      </c>
      <c r="O90" s="344">
        <v>-7.5662042875157629E-3</v>
      </c>
    </row>
    <row r="91" spans="1:15" ht="15">
      <c r="A91" s="130">
        <v>81</v>
      </c>
      <c r="B91" s="114" t="s">
        <v>1951</v>
      </c>
      <c r="C91" s="130" t="s">
        <v>83</v>
      </c>
      <c r="D91" s="135">
        <v>1761.85</v>
      </c>
      <c r="E91" s="135">
        <v>1768.6166666666668</v>
      </c>
      <c r="F91" s="136">
        <v>1751.7333333333336</v>
      </c>
      <c r="G91" s="136">
        <v>1741.6166666666668</v>
      </c>
      <c r="H91" s="136">
        <v>1724.7333333333336</v>
      </c>
      <c r="I91" s="136">
        <v>1778.7333333333336</v>
      </c>
      <c r="J91" s="136">
        <v>1795.6166666666668</v>
      </c>
      <c r="K91" s="136">
        <v>1805.7333333333336</v>
      </c>
      <c r="L91" s="131">
        <v>1785.5</v>
      </c>
      <c r="M91" s="131">
        <v>1758.5</v>
      </c>
      <c r="N91" s="151">
        <v>11387400</v>
      </c>
      <c r="O91" s="344">
        <v>-5.1892231890135233E-3</v>
      </c>
    </row>
    <row r="92" spans="1:15" ht="15">
      <c r="A92" s="130">
        <v>82</v>
      </c>
      <c r="B92" s="114" t="s">
        <v>1960</v>
      </c>
      <c r="C92" s="130" t="s">
        <v>84</v>
      </c>
      <c r="D92" s="135">
        <v>258.60000000000002</v>
      </c>
      <c r="E92" s="135">
        <v>261.38333333333333</v>
      </c>
      <c r="F92" s="136">
        <v>254.61666666666667</v>
      </c>
      <c r="G92" s="136">
        <v>250.63333333333333</v>
      </c>
      <c r="H92" s="136">
        <v>243.86666666666667</v>
      </c>
      <c r="I92" s="136">
        <v>265.36666666666667</v>
      </c>
      <c r="J92" s="136">
        <v>272.13333333333333</v>
      </c>
      <c r="K92" s="136">
        <v>276.11666666666667</v>
      </c>
      <c r="L92" s="131">
        <v>268.14999999999998</v>
      </c>
      <c r="M92" s="131">
        <v>257.39999999999998</v>
      </c>
      <c r="N92" s="151">
        <v>7017600</v>
      </c>
      <c r="O92" s="344">
        <v>-9.1116173120728934E-4</v>
      </c>
    </row>
    <row r="93" spans="1:15" ht="15">
      <c r="A93" s="130">
        <v>83</v>
      </c>
      <c r="B93" s="114" t="s">
        <v>1952</v>
      </c>
      <c r="C93" s="130" t="s">
        <v>86</v>
      </c>
      <c r="D93" s="135">
        <v>777.05</v>
      </c>
      <c r="E93" s="135">
        <v>777.48333333333323</v>
      </c>
      <c r="F93" s="136">
        <v>766.71666666666647</v>
      </c>
      <c r="G93" s="136">
        <v>756.38333333333321</v>
      </c>
      <c r="H93" s="136">
        <v>745.61666666666645</v>
      </c>
      <c r="I93" s="136">
        <v>787.81666666666649</v>
      </c>
      <c r="J93" s="136">
        <v>798.58333333333314</v>
      </c>
      <c r="K93" s="136">
        <v>808.91666666666652</v>
      </c>
      <c r="L93" s="131">
        <v>788.25</v>
      </c>
      <c r="M93" s="131">
        <v>767.15</v>
      </c>
      <c r="N93" s="151">
        <v>13074000</v>
      </c>
      <c r="O93" s="344">
        <v>-8.0048560264046435E-3</v>
      </c>
    </row>
    <row r="94" spans="1:15" ht="15">
      <c r="A94" s="130">
        <v>84</v>
      </c>
      <c r="B94" s="114" t="s">
        <v>1949</v>
      </c>
      <c r="C94" s="130" t="s">
        <v>87</v>
      </c>
      <c r="D94" s="135">
        <v>365.5</v>
      </c>
      <c r="E94" s="135">
        <v>365.95</v>
      </c>
      <c r="F94" s="136">
        <v>362.34999999999997</v>
      </c>
      <c r="G94" s="136">
        <v>359.2</v>
      </c>
      <c r="H94" s="136">
        <v>355.59999999999997</v>
      </c>
      <c r="I94" s="136">
        <v>369.09999999999997</v>
      </c>
      <c r="J94" s="136">
        <v>372.7</v>
      </c>
      <c r="K94" s="136">
        <v>375.84999999999997</v>
      </c>
      <c r="L94" s="131">
        <v>369.55</v>
      </c>
      <c r="M94" s="131">
        <v>362.8</v>
      </c>
      <c r="N94" s="151">
        <v>103039750</v>
      </c>
      <c r="O94" s="344">
        <v>2.2820953784838807E-2</v>
      </c>
    </row>
    <row r="95" spans="1:15" ht="15">
      <c r="A95" s="130">
        <v>85</v>
      </c>
      <c r="B95" s="49" t="s">
        <v>1946</v>
      </c>
      <c r="C95" s="130" t="s">
        <v>1907</v>
      </c>
      <c r="D95" s="135">
        <v>303.64999999999998</v>
      </c>
      <c r="E95" s="135">
        <v>305.18333333333334</v>
      </c>
      <c r="F95" s="136">
        <v>299.9666666666667</v>
      </c>
      <c r="G95" s="136">
        <v>296.28333333333336</v>
      </c>
      <c r="H95" s="136">
        <v>291.06666666666672</v>
      </c>
      <c r="I95" s="136">
        <v>308.86666666666667</v>
      </c>
      <c r="J95" s="136">
        <v>314.08333333333326</v>
      </c>
      <c r="K95" s="136">
        <v>317.76666666666665</v>
      </c>
      <c r="L95" s="131">
        <v>310.39999999999998</v>
      </c>
      <c r="M95" s="131">
        <v>301.5</v>
      </c>
      <c r="N95" s="151">
        <v>7195500</v>
      </c>
      <c r="O95" s="344">
        <v>2.412467976088813E-2</v>
      </c>
    </row>
    <row r="96" spans="1:15" ht="15">
      <c r="A96" s="130">
        <v>86</v>
      </c>
      <c r="B96" s="114" t="s">
        <v>1949</v>
      </c>
      <c r="C96" s="130" t="s">
        <v>88</v>
      </c>
      <c r="D96" s="135">
        <v>56.15</v>
      </c>
      <c r="E96" s="135">
        <v>56.25</v>
      </c>
      <c r="F96" s="136">
        <v>54.7</v>
      </c>
      <c r="G96" s="136">
        <v>53.25</v>
      </c>
      <c r="H96" s="136">
        <v>51.7</v>
      </c>
      <c r="I96" s="136">
        <v>57.7</v>
      </c>
      <c r="J96" s="136">
        <v>59.25</v>
      </c>
      <c r="K96" s="136">
        <v>60.7</v>
      </c>
      <c r="L96" s="131">
        <v>57.8</v>
      </c>
      <c r="M96" s="131">
        <v>54.8</v>
      </c>
      <c r="N96" s="151">
        <v>38420000</v>
      </c>
      <c r="O96" s="344">
        <v>8.3779971791255292E-2</v>
      </c>
    </row>
    <row r="97" spans="1:15" ht="15">
      <c r="A97" s="130">
        <v>87</v>
      </c>
      <c r="B97" s="114" t="s">
        <v>1953</v>
      </c>
      <c r="C97" s="130" t="s">
        <v>89</v>
      </c>
      <c r="D97" s="135">
        <v>34</v>
      </c>
      <c r="E97" s="135">
        <v>34.083333333333336</v>
      </c>
      <c r="F97" s="136">
        <v>33.116666666666674</v>
      </c>
      <c r="G97" s="136">
        <v>32.233333333333341</v>
      </c>
      <c r="H97" s="136">
        <v>31.26666666666668</v>
      </c>
      <c r="I97" s="136">
        <v>34.966666666666669</v>
      </c>
      <c r="J97" s="136">
        <v>35.933333333333323</v>
      </c>
      <c r="K97" s="136">
        <v>36.816666666666663</v>
      </c>
      <c r="L97" s="131">
        <v>35.049999999999997</v>
      </c>
      <c r="M97" s="131">
        <v>33.200000000000003</v>
      </c>
      <c r="N97" s="151">
        <v>166248000</v>
      </c>
      <c r="O97" s="344">
        <v>1.4573416331014281E-2</v>
      </c>
    </row>
    <row r="98" spans="1:15" ht="15">
      <c r="A98" s="130">
        <v>88</v>
      </c>
      <c r="B98" s="114" t="s">
        <v>1952</v>
      </c>
      <c r="C98" s="130" t="s">
        <v>90</v>
      </c>
      <c r="D98" s="135">
        <v>42.55</v>
      </c>
      <c r="E98" s="135">
        <v>42.516666666666666</v>
      </c>
      <c r="F98" s="136">
        <v>42.233333333333334</v>
      </c>
      <c r="G98" s="136">
        <v>41.916666666666671</v>
      </c>
      <c r="H98" s="136">
        <v>41.63333333333334</v>
      </c>
      <c r="I98" s="136">
        <v>42.833333333333329</v>
      </c>
      <c r="J98" s="136">
        <v>43.11666666666666</v>
      </c>
      <c r="K98" s="136">
        <v>43.433333333333323</v>
      </c>
      <c r="L98" s="131">
        <v>42.8</v>
      </c>
      <c r="M98" s="131">
        <v>42.2</v>
      </c>
      <c r="N98" s="151">
        <v>104544000</v>
      </c>
      <c r="O98" s="344">
        <v>1.0075245504399949E-2</v>
      </c>
    </row>
    <row r="99" spans="1:15" ht="15">
      <c r="A99" s="130">
        <v>89</v>
      </c>
      <c r="B99" s="114" t="s">
        <v>1949</v>
      </c>
      <c r="C99" s="130" t="s">
        <v>3569</v>
      </c>
      <c r="D99" s="135">
        <v>47.1</v>
      </c>
      <c r="E99" s="135">
        <v>47.216666666666661</v>
      </c>
      <c r="F99" s="136">
        <v>46.683333333333323</v>
      </c>
      <c r="G99" s="136">
        <v>46.266666666666659</v>
      </c>
      <c r="H99" s="136">
        <v>45.73333333333332</v>
      </c>
      <c r="I99" s="136">
        <v>47.633333333333326</v>
      </c>
      <c r="J99" s="136">
        <v>48.166666666666671</v>
      </c>
      <c r="K99" s="136">
        <v>48.583333333333329</v>
      </c>
      <c r="L99" s="131">
        <v>47.75</v>
      </c>
      <c r="M99" s="131">
        <v>46.8</v>
      </c>
      <c r="N99" s="151">
        <v>175212000</v>
      </c>
      <c r="O99" s="344">
        <v>8.2170970860378396E-3</v>
      </c>
    </row>
    <row r="100" spans="1:15" ht="15">
      <c r="A100" s="130">
        <v>90</v>
      </c>
      <c r="B100" s="114" t="s">
        <v>1952</v>
      </c>
      <c r="C100" s="130" t="s">
        <v>91</v>
      </c>
      <c r="D100" s="135">
        <v>14</v>
      </c>
      <c r="E100" s="135">
        <v>14.049999999999999</v>
      </c>
      <c r="F100" s="136">
        <v>13.849999999999998</v>
      </c>
      <c r="G100" s="136">
        <v>13.7</v>
      </c>
      <c r="H100" s="136">
        <v>13.499999999999998</v>
      </c>
      <c r="I100" s="136">
        <v>14.199999999999998</v>
      </c>
      <c r="J100" s="136">
        <v>14.399999999999997</v>
      </c>
      <c r="K100" s="136">
        <v>14.549999999999997</v>
      </c>
      <c r="L100" s="131">
        <v>14.25</v>
      </c>
      <c r="M100" s="131">
        <v>13.9</v>
      </c>
      <c r="N100" s="151">
        <v>56665000</v>
      </c>
      <c r="O100" s="344">
        <v>4.9658597144630664E-3</v>
      </c>
    </row>
    <row r="101" spans="1:15" ht="15">
      <c r="A101" s="130">
        <v>91</v>
      </c>
      <c r="B101" s="114" t="s">
        <v>1955</v>
      </c>
      <c r="C101" s="130" t="s">
        <v>92</v>
      </c>
      <c r="D101" s="135">
        <v>283.85000000000002</v>
      </c>
      <c r="E101" s="135">
        <v>285.2166666666667</v>
      </c>
      <c r="F101" s="136">
        <v>281.08333333333337</v>
      </c>
      <c r="G101" s="136">
        <v>278.31666666666666</v>
      </c>
      <c r="H101" s="136">
        <v>274.18333333333334</v>
      </c>
      <c r="I101" s="136">
        <v>287.98333333333341</v>
      </c>
      <c r="J101" s="136">
        <v>292.11666666666673</v>
      </c>
      <c r="K101" s="136">
        <v>294.88333333333344</v>
      </c>
      <c r="L101" s="131">
        <v>289.35000000000002</v>
      </c>
      <c r="M101" s="131">
        <v>282.45</v>
      </c>
      <c r="N101" s="151">
        <v>3344000</v>
      </c>
      <c r="O101" s="344">
        <v>0</v>
      </c>
    </row>
    <row r="102" spans="1:15" ht="15">
      <c r="A102" s="130">
        <v>92</v>
      </c>
      <c r="B102" s="114" t="s">
        <v>1945</v>
      </c>
      <c r="C102" s="130" t="s">
        <v>93</v>
      </c>
      <c r="D102" s="135">
        <v>84</v>
      </c>
      <c r="E102" s="135">
        <v>84.033333333333331</v>
      </c>
      <c r="F102" s="136">
        <v>83.36666666666666</v>
      </c>
      <c r="G102" s="136">
        <v>82.733333333333334</v>
      </c>
      <c r="H102" s="136">
        <v>82.066666666666663</v>
      </c>
      <c r="I102" s="136">
        <v>84.666666666666657</v>
      </c>
      <c r="J102" s="136">
        <v>85.333333333333343</v>
      </c>
      <c r="K102" s="136">
        <v>85.966666666666654</v>
      </c>
      <c r="L102" s="131">
        <v>84.7</v>
      </c>
      <c r="M102" s="131">
        <v>83.4</v>
      </c>
      <c r="N102" s="151">
        <v>24759000</v>
      </c>
      <c r="O102" s="344">
        <v>5.3014354066985646E-2</v>
      </c>
    </row>
    <row r="103" spans="1:15" ht="15">
      <c r="A103" s="130">
        <v>93</v>
      </c>
      <c r="B103" s="114" t="s">
        <v>1949</v>
      </c>
      <c r="C103" s="130" t="s">
        <v>927</v>
      </c>
      <c r="D103" s="135">
        <v>256.7</v>
      </c>
      <c r="E103" s="135">
        <v>254.18333333333331</v>
      </c>
      <c r="F103" s="136">
        <v>250.01666666666659</v>
      </c>
      <c r="G103" s="136">
        <v>243.33333333333329</v>
      </c>
      <c r="H103" s="136">
        <v>239.16666666666657</v>
      </c>
      <c r="I103" s="136">
        <v>260.86666666666662</v>
      </c>
      <c r="J103" s="136">
        <v>265.0333333333333</v>
      </c>
      <c r="K103" s="136">
        <v>271.71666666666664</v>
      </c>
      <c r="L103" s="131">
        <v>258.35000000000002</v>
      </c>
      <c r="M103" s="131">
        <v>247.5</v>
      </c>
      <c r="N103" s="151">
        <v>3976000</v>
      </c>
      <c r="O103" s="344">
        <v>-1.3888888888888888E-2</v>
      </c>
    </row>
    <row r="104" spans="1:15" ht="15">
      <c r="A104" s="130">
        <v>94</v>
      </c>
      <c r="B104" s="114" t="s">
        <v>1946</v>
      </c>
      <c r="C104" s="130" t="s">
        <v>930</v>
      </c>
      <c r="D104" s="135">
        <v>1177.75</v>
      </c>
      <c r="E104" s="135">
        <v>1146.9166666666667</v>
      </c>
      <c r="F104" s="136">
        <v>1106.3333333333335</v>
      </c>
      <c r="G104" s="136">
        <v>1034.9166666666667</v>
      </c>
      <c r="H104" s="136">
        <v>994.33333333333348</v>
      </c>
      <c r="I104" s="136">
        <v>1218.3333333333335</v>
      </c>
      <c r="J104" s="136">
        <v>1258.916666666667</v>
      </c>
      <c r="K104" s="136">
        <v>1330.3333333333335</v>
      </c>
      <c r="L104" s="131">
        <v>1187.5</v>
      </c>
      <c r="M104" s="131">
        <v>1075.5</v>
      </c>
      <c r="N104" s="151">
        <v>3214800</v>
      </c>
      <c r="O104" s="344">
        <v>-3.961283384119018E-2</v>
      </c>
    </row>
    <row r="105" spans="1:15" ht="15">
      <c r="A105" s="130">
        <v>95</v>
      </c>
      <c r="B105" s="114" t="s">
        <v>1949</v>
      </c>
      <c r="C105" s="130" t="s">
        <v>94</v>
      </c>
      <c r="D105" s="135">
        <v>1492.45</v>
      </c>
      <c r="E105" s="135">
        <v>1492.8833333333332</v>
      </c>
      <c r="F105" s="136">
        <v>1480.7666666666664</v>
      </c>
      <c r="G105" s="136">
        <v>1469.0833333333333</v>
      </c>
      <c r="H105" s="136">
        <v>1456.9666666666665</v>
      </c>
      <c r="I105" s="136">
        <v>1504.5666666666664</v>
      </c>
      <c r="J105" s="136">
        <v>1516.6833333333332</v>
      </c>
      <c r="K105" s="136">
        <v>1528.3666666666663</v>
      </c>
      <c r="L105" s="131">
        <v>1505</v>
      </c>
      <c r="M105" s="131">
        <v>1481.2</v>
      </c>
      <c r="N105" s="151">
        <v>8294400</v>
      </c>
      <c r="O105" s="344">
        <v>-7.2531418312387795E-3</v>
      </c>
    </row>
    <row r="106" spans="1:15" ht="15">
      <c r="A106" s="130">
        <v>96</v>
      </c>
      <c r="B106" s="114" t="s">
        <v>1959</v>
      </c>
      <c r="C106" s="130" t="s">
        <v>944</v>
      </c>
      <c r="D106" s="135">
        <v>45.15</v>
      </c>
      <c r="E106" s="135">
        <v>44.65</v>
      </c>
      <c r="F106" s="136">
        <v>43</v>
      </c>
      <c r="G106" s="136">
        <v>40.85</v>
      </c>
      <c r="H106" s="136">
        <v>39.200000000000003</v>
      </c>
      <c r="I106" s="136">
        <v>46.8</v>
      </c>
      <c r="J106" s="136">
        <v>48.449999999999989</v>
      </c>
      <c r="K106" s="136">
        <v>50.599999999999994</v>
      </c>
      <c r="L106" s="131">
        <v>46.3</v>
      </c>
      <c r="M106" s="131">
        <v>42.5</v>
      </c>
      <c r="N106" s="151">
        <v>16156000</v>
      </c>
      <c r="O106" s="344">
        <v>5.1275377407600208E-2</v>
      </c>
    </row>
    <row r="107" spans="1:15" ht="15">
      <c r="A107" s="130">
        <v>97</v>
      </c>
      <c r="B107" s="114" t="s">
        <v>1953</v>
      </c>
      <c r="C107" s="130" t="s">
        <v>190</v>
      </c>
      <c r="D107" s="135">
        <v>263.89999999999998</v>
      </c>
      <c r="E107" s="135">
        <v>269.98333333333335</v>
      </c>
      <c r="F107" s="136">
        <v>256.2166666666667</v>
      </c>
      <c r="G107" s="136">
        <v>248.53333333333336</v>
      </c>
      <c r="H107" s="136">
        <v>234.76666666666671</v>
      </c>
      <c r="I107" s="136">
        <v>277.66666666666669</v>
      </c>
      <c r="J107" s="136">
        <v>291.43333333333334</v>
      </c>
      <c r="K107" s="136">
        <v>299.11666666666667</v>
      </c>
      <c r="L107" s="131">
        <v>283.75</v>
      </c>
      <c r="M107" s="131">
        <v>262.3</v>
      </c>
      <c r="N107" s="151">
        <v>9368000</v>
      </c>
      <c r="O107" s="344">
        <v>6.4303567371052028E-2</v>
      </c>
    </row>
    <row r="108" spans="1:15" ht="15">
      <c r="A108" s="130">
        <v>98</v>
      </c>
      <c r="B108" s="114" t="s">
        <v>1959</v>
      </c>
      <c r="C108" s="130" t="s">
        <v>95</v>
      </c>
      <c r="D108" s="135">
        <v>733.9</v>
      </c>
      <c r="E108" s="135">
        <v>730.86666666666667</v>
      </c>
      <c r="F108" s="136">
        <v>725.93333333333339</v>
      </c>
      <c r="G108" s="136">
        <v>717.9666666666667</v>
      </c>
      <c r="H108" s="136">
        <v>713.03333333333342</v>
      </c>
      <c r="I108" s="136">
        <v>738.83333333333337</v>
      </c>
      <c r="J108" s="136">
        <v>743.76666666666654</v>
      </c>
      <c r="K108" s="136">
        <v>751.73333333333335</v>
      </c>
      <c r="L108" s="131">
        <v>735.8</v>
      </c>
      <c r="M108" s="131">
        <v>722.9</v>
      </c>
      <c r="N108" s="151">
        <v>39463200</v>
      </c>
      <c r="O108" s="344">
        <v>-6.9152951834516082E-3</v>
      </c>
    </row>
    <row r="109" spans="1:15" ht="15">
      <c r="A109" s="130">
        <v>99</v>
      </c>
      <c r="B109" s="114" t="s">
        <v>1955</v>
      </c>
      <c r="C109" s="130" t="s">
        <v>97</v>
      </c>
      <c r="D109" s="135">
        <v>136.85</v>
      </c>
      <c r="E109" s="135">
        <v>137.1</v>
      </c>
      <c r="F109" s="136">
        <v>135.79999999999998</v>
      </c>
      <c r="G109" s="136">
        <v>134.75</v>
      </c>
      <c r="H109" s="136">
        <v>133.44999999999999</v>
      </c>
      <c r="I109" s="136">
        <v>138.14999999999998</v>
      </c>
      <c r="J109" s="136">
        <v>139.44999999999999</v>
      </c>
      <c r="K109" s="136">
        <v>140.49999999999997</v>
      </c>
      <c r="L109" s="131">
        <v>138.4</v>
      </c>
      <c r="M109" s="131">
        <v>136.05000000000001</v>
      </c>
      <c r="N109" s="151">
        <v>43435000</v>
      </c>
      <c r="O109" s="344">
        <v>-4.6519088867500802E-3</v>
      </c>
    </row>
    <row r="110" spans="1:15" ht="15">
      <c r="A110" s="130">
        <v>100</v>
      </c>
      <c r="B110" s="114" t="s">
        <v>1958</v>
      </c>
      <c r="C110" s="130" t="s">
        <v>98</v>
      </c>
      <c r="D110" s="135">
        <v>144</v>
      </c>
      <c r="E110" s="135">
        <v>145.18333333333334</v>
      </c>
      <c r="F110" s="136">
        <v>141.31666666666666</v>
      </c>
      <c r="G110" s="136">
        <v>138.63333333333333</v>
      </c>
      <c r="H110" s="136">
        <v>134.76666666666665</v>
      </c>
      <c r="I110" s="136">
        <v>147.86666666666667</v>
      </c>
      <c r="J110" s="136">
        <v>151.73333333333335</v>
      </c>
      <c r="K110" s="136">
        <v>154.41666666666669</v>
      </c>
      <c r="L110" s="131">
        <v>149.05000000000001</v>
      </c>
      <c r="M110" s="131">
        <v>142.5</v>
      </c>
      <c r="N110" s="151">
        <v>7632000</v>
      </c>
      <c r="O110" s="344">
        <v>4.0575916230366493E-2</v>
      </c>
    </row>
    <row r="111" spans="1:15" ht="15">
      <c r="A111" s="130">
        <v>101</v>
      </c>
      <c r="B111" s="114" t="s">
        <v>1951</v>
      </c>
      <c r="C111" s="130" t="s">
        <v>99</v>
      </c>
      <c r="D111" s="135">
        <v>279.3</v>
      </c>
      <c r="E111" s="135">
        <v>280.45</v>
      </c>
      <c r="F111" s="136">
        <v>277.34999999999997</v>
      </c>
      <c r="G111" s="136">
        <v>275.39999999999998</v>
      </c>
      <c r="H111" s="136">
        <v>272.29999999999995</v>
      </c>
      <c r="I111" s="136">
        <v>282.39999999999998</v>
      </c>
      <c r="J111" s="136">
        <v>285.5</v>
      </c>
      <c r="K111" s="136">
        <v>287.45</v>
      </c>
      <c r="L111" s="131">
        <v>283.55</v>
      </c>
      <c r="M111" s="131">
        <v>278.5</v>
      </c>
      <c r="N111" s="151">
        <v>86337600</v>
      </c>
      <c r="O111" s="344">
        <v>-1.6620195724673336E-2</v>
      </c>
    </row>
    <row r="112" spans="1:15" ht="15">
      <c r="A112" s="130">
        <v>102</v>
      </c>
      <c r="B112" s="114" t="s">
        <v>1946</v>
      </c>
      <c r="C112" s="130" t="s">
        <v>340</v>
      </c>
      <c r="D112" s="135">
        <v>257.14999999999998</v>
      </c>
      <c r="E112" s="135">
        <v>255.81666666666669</v>
      </c>
      <c r="F112" s="136">
        <v>244.63333333333338</v>
      </c>
      <c r="G112" s="136">
        <v>232.1166666666667</v>
      </c>
      <c r="H112" s="136">
        <v>220.93333333333339</v>
      </c>
      <c r="I112" s="136">
        <v>268.33333333333337</v>
      </c>
      <c r="J112" s="136">
        <v>279.51666666666671</v>
      </c>
      <c r="K112" s="136">
        <v>292.03333333333336</v>
      </c>
      <c r="L112" s="131">
        <v>267</v>
      </c>
      <c r="M112" s="131">
        <v>243.3</v>
      </c>
      <c r="N112" s="151">
        <v>5988400</v>
      </c>
      <c r="O112" s="344">
        <v>-3.2005689900426744E-2</v>
      </c>
    </row>
    <row r="113" spans="1:15" ht="15">
      <c r="A113" s="130">
        <v>103</v>
      </c>
      <c r="B113" s="114" t="s">
        <v>1960</v>
      </c>
      <c r="C113" s="130" t="s">
        <v>100</v>
      </c>
      <c r="D113" s="135">
        <v>142.1</v>
      </c>
      <c r="E113" s="135">
        <v>140.41666666666666</v>
      </c>
      <c r="F113" s="136">
        <v>137.98333333333332</v>
      </c>
      <c r="G113" s="136">
        <v>133.86666666666667</v>
      </c>
      <c r="H113" s="136">
        <v>131.43333333333334</v>
      </c>
      <c r="I113" s="136">
        <v>144.5333333333333</v>
      </c>
      <c r="J113" s="136">
        <v>146.96666666666664</v>
      </c>
      <c r="K113" s="136">
        <v>151.08333333333329</v>
      </c>
      <c r="L113" s="131">
        <v>142.85</v>
      </c>
      <c r="M113" s="131">
        <v>136.30000000000001</v>
      </c>
      <c r="N113" s="151">
        <v>27443250</v>
      </c>
      <c r="O113" s="344">
        <v>1.9730791739821084E-2</v>
      </c>
    </row>
    <row r="114" spans="1:15" ht="15">
      <c r="A114" s="130">
        <v>104</v>
      </c>
      <c r="B114" s="114" t="s">
        <v>1946</v>
      </c>
      <c r="C114" s="130" t="s">
        <v>101</v>
      </c>
      <c r="D114" s="135">
        <v>60.95</v>
      </c>
      <c r="E114" s="135">
        <v>60.833333333333336</v>
      </c>
      <c r="F114" s="136">
        <v>60.216666666666669</v>
      </c>
      <c r="G114" s="136">
        <v>59.483333333333334</v>
      </c>
      <c r="H114" s="136">
        <v>58.866666666666667</v>
      </c>
      <c r="I114" s="136">
        <v>61.56666666666667</v>
      </c>
      <c r="J114" s="136">
        <v>62.18333333333333</v>
      </c>
      <c r="K114" s="136">
        <v>62.916666666666671</v>
      </c>
      <c r="L114" s="131">
        <v>61.45</v>
      </c>
      <c r="M114" s="131">
        <v>60.1</v>
      </c>
      <c r="N114" s="151">
        <v>42876000</v>
      </c>
      <c r="O114" s="344">
        <v>-2.3770491803278688E-2</v>
      </c>
    </row>
    <row r="115" spans="1:15" ht="15">
      <c r="A115" s="130">
        <v>105</v>
      </c>
      <c r="B115" s="114" t="s">
        <v>1957</v>
      </c>
      <c r="C115" s="130" t="s">
        <v>102</v>
      </c>
      <c r="D115" s="135">
        <v>6.8</v>
      </c>
      <c r="E115" s="135">
        <v>6.8500000000000005</v>
      </c>
      <c r="F115" s="136">
        <v>6.7000000000000011</v>
      </c>
      <c r="G115" s="136">
        <v>6.6000000000000005</v>
      </c>
      <c r="H115" s="136">
        <v>6.4500000000000011</v>
      </c>
      <c r="I115" s="136">
        <v>6.9500000000000011</v>
      </c>
      <c r="J115" s="136">
        <v>7.1000000000000014</v>
      </c>
      <c r="K115" s="136">
        <v>7.2000000000000011</v>
      </c>
      <c r="L115" s="131">
        <v>7</v>
      </c>
      <c r="M115" s="131">
        <v>6.75</v>
      </c>
      <c r="N115" s="151">
        <v>126830000</v>
      </c>
      <c r="O115" s="344">
        <v>1.3626373626373627E-2</v>
      </c>
    </row>
    <row r="116" spans="1:15" ht="15">
      <c r="A116" s="130">
        <v>106</v>
      </c>
      <c r="B116" s="114" t="s">
        <v>1960</v>
      </c>
      <c r="C116" s="130" t="s">
        <v>104</v>
      </c>
      <c r="D116" s="135">
        <v>284.05</v>
      </c>
      <c r="E116" s="135">
        <v>282.08333333333331</v>
      </c>
      <c r="F116" s="136">
        <v>279.36666666666662</v>
      </c>
      <c r="G116" s="136">
        <v>274.68333333333328</v>
      </c>
      <c r="H116" s="136">
        <v>271.96666666666658</v>
      </c>
      <c r="I116" s="136">
        <v>286.76666666666665</v>
      </c>
      <c r="J116" s="136">
        <v>289.48333333333335</v>
      </c>
      <c r="K116" s="136">
        <v>294.16666666666669</v>
      </c>
      <c r="L116" s="131">
        <v>284.8</v>
      </c>
      <c r="M116" s="131">
        <v>277.39999999999998</v>
      </c>
      <c r="N116" s="151">
        <v>52704000</v>
      </c>
      <c r="O116" s="344">
        <v>8.5389804457347787E-5</v>
      </c>
    </row>
    <row r="117" spans="1:15" ht="15">
      <c r="A117" s="130">
        <v>107</v>
      </c>
      <c r="B117" s="114" t="s">
        <v>1946</v>
      </c>
      <c r="C117" s="130" t="s">
        <v>105</v>
      </c>
      <c r="D117" s="135">
        <v>1185.1500000000001</v>
      </c>
      <c r="E117" s="135">
        <v>1182.6666666666667</v>
      </c>
      <c r="F117" s="136">
        <v>1172.3333333333335</v>
      </c>
      <c r="G117" s="136">
        <v>1159.5166666666667</v>
      </c>
      <c r="H117" s="136">
        <v>1149.1833333333334</v>
      </c>
      <c r="I117" s="136">
        <v>1195.4833333333336</v>
      </c>
      <c r="J117" s="136">
        <v>1205.8166666666671</v>
      </c>
      <c r="K117" s="136">
        <v>1218.6333333333337</v>
      </c>
      <c r="L117" s="131">
        <v>1193</v>
      </c>
      <c r="M117" s="131">
        <v>1169.8499999999999</v>
      </c>
      <c r="N117" s="151">
        <v>4807000</v>
      </c>
      <c r="O117" s="344">
        <v>6.8934845452523902E-2</v>
      </c>
    </row>
    <row r="118" spans="1:15" ht="15">
      <c r="A118" s="130">
        <v>108</v>
      </c>
      <c r="B118" s="114" t="s">
        <v>1946</v>
      </c>
      <c r="C118" s="130" t="s">
        <v>106</v>
      </c>
      <c r="D118" s="135">
        <v>484.4</v>
      </c>
      <c r="E118" s="135">
        <v>485.2833333333333</v>
      </c>
      <c r="F118" s="136">
        <v>478.71666666666658</v>
      </c>
      <c r="G118" s="136">
        <v>473.0333333333333</v>
      </c>
      <c r="H118" s="136">
        <v>466.46666666666658</v>
      </c>
      <c r="I118" s="136">
        <v>490.96666666666658</v>
      </c>
      <c r="J118" s="136">
        <v>497.5333333333333</v>
      </c>
      <c r="K118" s="136">
        <v>503.21666666666658</v>
      </c>
      <c r="L118" s="131">
        <v>491.85</v>
      </c>
      <c r="M118" s="131">
        <v>479.6</v>
      </c>
      <c r="N118" s="151">
        <v>2972200</v>
      </c>
      <c r="O118" s="344">
        <v>-3.7188208616780044E-2</v>
      </c>
    </row>
    <row r="119" spans="1:15" ht="15">
      <c r="A119" s="130">
        <v>109</v>
      </c>
      <c r="B119" s="114" t="s">
        <v>1946</v>
      </c>
      <c r="C119" s="130" t="s">
        <v>1012</v>
      </c>
      <c r="D119" s="135">
        <v>539.25</v>
      </c>
      <c r="E119" s="135">
        <v>541.19999999999993</v>
      </c>
      <c r="F119" s="136">
        <v>530.89999999999986</v>
      </c>
      <c r="G119" s="136">
        <v>522.54999999999995</v>
      </c>
      <c r="H119" s="136">
        <v>512.24999999999989</v>
      </c>
      <c r="I119" s="136">
        <v>549.54999999999984</v>
      </c>
      <c r="J119" s="136">
        <v>559.8499999999998</v>
      </c>
      <c r="K119" s="136">
        <v>568.19999999999982</v>
      </c>
      <c r="L119" s="131">
        <v>551.5</v>
      </c>
      <c r="M119" s="131">
        <v>532.85</v>
      </c>
      <c r="N119" s="151">
        <v>2798900</v>
      </c>
      <c r="O119" s="344">
        <v>-1.6894977168949773E-2</v>
      </c>
    </row>
    <row r="120" spans="1:15" ht="15">
      <c r="A120" s="130">
        <v>110</v>
      </c>
      <c r="B120" s="114" t="s">
        <v>1949</v>
      </c>
      <c r="C120" s="130" t="s">
        <v>107</v>
      </c>
      <c r="D120" s="135">
        <v>1267.2</v>
      </c>
      <c r="E120" s="135">
        <v>1269.6666666666667</v>
      </c>
      <c r="F120" s="136">
        <v>1261.3333333333335</v>
      </c>
      <c r="G120" s="136">
        <v>1255.4666666666667</v>
      </c>
      <c r="H120" s="136">
        <v>1247.1333333333334</v>
      </c>
      <c r="I120" s="136">
        <v>1275.5333333333335</v>
      </c>
      <c r="J120" s="136">
        <v>1283.866666666667</v>
      </c>
      <c r="K120" s="136">
        <v>1289.7333333333336</v>
      </c>
      <c r="L120" s="131">
        <v>1278</v>
      </c>
      <c r="M120" s="131">
        <v>1263.8</v>
      </c>
      <c r="N120" s="151">
        <v>12512800</v>
      </c>
      <c r="O120" s="344">
        <v>-1.3932669272475098E-2</v>
      </c>
    </row>
    <row r="121" spans="1:15" ht="15">
      <c r="A121" s="130">
        <v>111</v>
      </c>
      <c r="B121" s="114" t="s">
        <v>1959</v>
      </c>
      <c r="C121" s="130" t="s">
        <v>201</v>
      </c>
      <c r="D121" s="135">
        <v>129.1</v>
      </c>
      <c r="E121" s="135">
        <v>135.78333333333333</v>
      </c>
      <c r="F121" s="136">
        <v>117.26666666666665</v>
      </c>
      <c r="G121" s="136">
        <v>105.43333333333332</v>
      </c>
      <c r="H121" s="136">
        <v>86.916666666666643</v>
      </c>
      <c r="I121" s="136">
        <v>147.61666666666667</v>
      </c>
      <c r="J121" s="136">
        <v>166.13333333333338</v>
      </c>
      <c r="K121" s="136">
        <v>177.96666666666667</v>
      </c>
      <c r="L121" s="131">
        <v>154.30000000000001</v>
      </c>
      <c r="M121" s="131">
        <v>123.95</v>
      </c>
      <c r="N121" s="151">
        <v>2578500</v>
      </c>
      <c r="O121" s="344">
        <v>2.3805309734513274</v>
      </c>
    </row>
    <row r="122" spans="1:15" ht="15">
      <c r="A122" s="130">
        <v>112</v>
      </c>
      <c r="B122" s="114" t="s">
        <v>1946</v>
      </c>
      <c r="C122" s="130" t="s">
        <v>227</v>
      </c>
      <c r="D122" s="135">
        <v>573.79999999999995</v>
      </c>
      <c r="E122" s="135">
        <v>565.88333333333333</v>
      </c>
      <c r="F122" s="136">
        <v>554.91666666666663</v>
      </c>
      <c r="G122" s="136">
        <v>536.0333333333333</v>
      </c>
      <c r="H122" s="136">
        <v>525.06666666666661</v>
      </c>
      <c r="I122" s="136">
        <v>584.76666666666665</v>
      </c>
      <c r="J122" s="136">
        <v>595.73333333333335</v>
      </c>
      <c r="K122" s="136">
        <v>614.61666666666667</v>
      </c>
      <c r="L122" s="131">
        <v>576.85</v>
      </c>
      <c r="M122" s="131">
        <v>547</v>
      </c>
      <c r="N122" s="151">
        <v>1317000</v>
      </c>
      <c r="O122" s="344">
        <v>-1.3483146067415731E-2</v>
      </c>
    </row>
    <row r="123" spans="1:15" ht="15">
      <c r="A123" s="130">
        <v>113</v>
      </c>
      <c r="B123" s="114" t="s">
        <v>1949</v>
      </c>
      <c r="C123" s="130" t="s">
        <v>108</v>
      </c>
      <c r="D123" s="135">
        <v>120.75</v>
      </c>
      <c r="E123" s="135">
        <v>119.86666666666667</v>
      </c>
      <c r="F123" s="136">
        <v>118.33333333333334</v>
      </c>
      <c r="G123" s="136">
        <v>115.91666666666667</v>
      </c>
      <c r="H123" s="136">
        <v>114.38333333333334</v>
      </c>
      <c r="I123" s="136">
        <v>122.28333333333335</v>
      </c>
      <c r="J123" s="136">
        <v>123.81666666666668</v>
      </c>
      <c r="K123" s="136">
        <v>126.23333333333335</v>
      </c>
      <c r="L123" s="131">
        <v>121.4</v>
      </c>
      <c r="M123" s="131">
        <v>117.45</v>
      </c>
      <c r="N123" s="151">
        <v>14429000</v>
      </c>
      <c r="O123" s="344">
        <v>-5.50696469063816E-3</v>
      </c>
    </row>
    <row r="124" spans="1:15" ht="15">
      <c r="A124" s="130">
        <v>114</v>
      </c>
      <c r="B124" s="114" t="s">
        <v>1952</v>
      </c>
      <c r="C124" s="130" t="s">
        <v>109</v>
      </c>
      <c r="D124" s="135">
        <v>137.80000000000001</v>
      </c>
      <c r="E124" s="135">
        <v>137.33333333333334</v>
      </c>
      <c r="F124" s="136">
        <v>136.31666666666669</v>
      </c>
      <c r="G124" s="136">
        <v>134.83333333333334</v>
      </c>
      <c r="H124" s="136">
        <v>133.81666666666669</v>
      </c>
      <c r="I124" s="136">
        <v>138.81666666666669</v>
      </c>
      <c r="J124" s="136">
        <v>139.83333333333334</v>
      </c>
      <c r="K124" s="136">
        <v>141.31666666666669</v>
      </c>
      <c r="L124" s="131">
        <v>138.35</v>
      </c>
      <c r="M124" s="131">
        <v>135.85</v>
      </c>
      <c r="N124" s="151">
        <v>30424500</v>
      </c>
      <c r="O124" s="344">
        <v>-2.0428861199652273E-2</v>
      </c>
    </row>
    <row r="125" spans="1:15" ht="15">
      <c r="A125" s="130">
        <v>115</v>
      </c>
      <c r="B125" s="114" t="s">
        <v>1952</v>
      </c>
      <c r="C125" s="130" t="s">
        <v>110</v>
      </c>
      <c r="D125" s="135">
        <v>469.85</v>
      </c>
      <c r="E125" s="135">
        <v>467.63333333333338</v>
      </c>
      <c r="F125" s="136">
        <v>463.56666666666678</v>
      </c>
      <c r="G125" s="136">
        <v>457.28333333333342</v>
      </c>
      <c r="H125" s="136">
        <v>453.21666666666681</v>
      </c>
      <c r="I125" s="136">
        <v>473.91666666666674</v>
      </c>
      <c r="J125" s="136">
        <v>477.98333333333335</v>
      </c>
      <c r="K125" s="136">
        <v>484.26666666666671</v>
      </c>
      <c r="L125" s="131">
        <v>471.7</v>
      </c>
      <c r="M125" s="131">
        <v>461.35</v>
      </c>
      <c r="N125" s="151">
        <v>9436900</v>
      </c>
      <c r="O125" s="344">
        <v>9.056692542931075E-3</v>
      </c>
    </row>
    <row r="126" spans="1:15" ht="15">
      <c r="A126" s="130">
        <v>116</v>
      </c>
      <c r="B126" s="114" t="s">
        <v>1954</v>
      </c>
      <c r="C126" s="130" t="s">
        <v>111</v>
      </c>
      <c r="D126" s="135">
        <v>1297.05</v>
      </c>
      <c r="E126" s="135">
        <v>1297.1333333333332</v>
      </c>
      <c r="F126" s="136">
        <v>1288.4666666666665</v>
      </c>
      <c r="G126" s="136">
        <v>1279.8833333333332</v>
      </c>
      <c r="H126" s="136">
        <v>1271.2166666666665</v>
      </c>
      <c r="I126" s="136">
        <v>1305.7166666666665</v>
      </c>
      <c r="J126" s="136">
        <v>1314.3833333333334</v>
      </c>
      <c r="K126" s="136">
        <v>1322.9666666666665</v>
      </c>
      <c r="L126" s="131">
        <v>1305.8</v>
      </c>
      <c r="M126" s="131">
        <v>1288.55</v>
      </c>
      <c r="N126" s="151">
        <v>12178500</v>
      </c>
      <c r="O126" s="344">
        <v>1.7195477182322172E-2</v>
      </c>
    </row>
    <row r="127" spans="1:15" ht="15">
      <c r="A127" s="130">
        <v>117</v>
      </c>
      <c r="B127" s="114" t="s">
        <v>1948</v>
      </c>
      <c r="C127" s="130" t="s">
        <v>112</v>
      </c>
      <c r="D127" s="135">
        <v>869.25</v>
      </c>
      <c r="E127" s="135">
        <v>866.91666666666663</v>
      </c>
      <c r="F127" s="136">
        <v>861.63333333333321</v>
      </c>
      <c r="G127" s="136">
        <v>854.01666666666654</v>
      </c>
      <c r="H127" s="136">
        <v>848.73333333333312</v>
      </c>
      <c r="I127" s="136">
        <v>874.5333333333333</v>
      </c>
      <c r="J127" s="136">
        <v>879.81666666666683</v>
      </c>
      <c r="K127" s="136">
        <v>887.43333333333339</v>
      </c>
      <c r="L127" s="131">
        <v>872.2</v>
      </c>
      <c r="M127" s="131">
        <v>859.3</v>
      </c>
      <c r="N127" s="151">
        <v>8358000</v>
      </c>
      <c r="O127" s="344">
        <v>-1.8334292526514841E-2</v>
      </c>
    </row>
    <row r="128" spans="1:15" ht="15">
      <c r="A128" s="130">
        <v>118</v>
      </c>
      <c r="B128" s="114" t="s">
        <v>1950</v>
      </c>
      <c r="C128" s="130" t="s">
        <v>113</v>
      </c>
      <c r="D128" s="135">
        <v>698.9</v>
      </c>
      <c r="E128" s="135">
        <v>696.16666666666663</v>
      </c>
      <c r="F128" s="136">
        <v>690.23333333333323</v>
      </c>
      <c r="G128" s="136">
        <v>681.56666666666661</v>
      </c>
      <c r="H128" s="136">
        <v>675.63333333333321</v>
      </c>
      <c r="I128" s="136">
        <v>704.83333333333326</v>
      </c>
      <c r="J128" s="136">
        <v>710.76666666666665</v>
      </c>
      <c r="K128" s="136">
        <v>719.43333333333328</v>
      </c>
      <c r="L128" s="131">
        <v>702.1</v>
      </c>
      <c r="M128" s="131">
        <v>687.5</v>
      </c>
      <c r="N128" s="151">
        <v>18984000</v>
      </c>
      <c r="O128" s="344">
        <v>-3.5691790888095739E-3</v>
      </c>
    </row>
    <row r="129" spans="1:15" ht="15">
      <c r="A129" s="130">
        <v>119</v>
      </c>
      <c r="B129" s="114" t="s">
        <v>1952</v>
      </c>
      <c r="C129" s="130" t="s">
        <v>114</v>
      </c>
      <c r="D129" s="135">
        <v>424.05</v>
      </c>
      <c r="E129" s="135">
        <v>428.31666666666666</v>
      </c>
      <c r="F129" s="136">
        <v>416.83333333333331</v>
      </c>
      <c r="G129" s="136">
        <v>409.61666666666667</v>
      </c>
      <c r="H129" s="136">
        <v>398.13333333333333</v>
      </c>
      <c r="I129" s="136">
        <v>435.5333333333333</v>
      </c>
      <c r="J129" s="136">
        <v>447.01666666666665</v>
      </c>
      <c r="K129" s="136">
        <v>454.23333333333329</v>
      </c>
      <c r="L129" s="131">
        <v>439.8</v>
      </c>
      <c r="M129" s="131">
        <v>421.1</v>
      </c>
      <c r="N129" s="151">
        <v>12806250</v>
      </c>
      <c r="O129" s="344">
        <v>0.10173136896440478</v>
      </c>
    </row>
    <row r="130" spans="1:15" ht="15">
      <c r="A130" s="130">
        <v>120</v>
      </c>
      <c r="B130" s="49" t="s">
        <v>1946</v>
      </c>
      <c r="C130" s="130" t="s">
        <v>1130</v>
      </c>
      <c r="D130" s="135">
        <v>99.4</v>
      </c>
      <c r="E130" s="135">
        <v>99.05</v>
      </c>
      <c r="F130" s="136">
        <v>98.25</v>
      </c>
      <c r="G130" s="136">
        <v>97.100000000000009</v>
      </c>
      <c r="H130" s="136">
        <v>96.300000000000011</v>
      </c>
      <c r="I130" s="136">
        <v>100.19999999999999</v>
      </c>
      <c r="J130" s="136">
        <v>100.99999999999997</v>
      </c>
      <c r="K130" s="136">
        <v>102.14999999999998</v>
      </c>
      <c r="L130" s="131">
        <v>99.85</v>
      </c>
      <c r="M130" s="131">
        <v>97.9</v>
      </c>
      <c r="N130" s="151">
        <v>11190000</v>
      </c>
      <c r="O130" s="344">
        <v>-5.8635394456289982E-3</v>
      </c>
    </row>
    <row r="131" spans="1:15" ht="15">
      <c r="A131" s="130">
        <v>121</v>
      </c>
      <c r="B131" s="114" t="s">
        <v>1951</v>
      </c>
      <c r="C131" s="130" t="s">
        <v>240</v>
      </c>
      <c r="D131" s="135">
        <v>375.6</v>
      </c>
      <c r="E131" s="135">
        <v>375.2166666666667</v>
      </c>
      <c r="F131" s="136">
        <v>371.48333333333341</v>
      </c>
      <c r="G131" s="136">
        <v>367.36666666666673</v>
      </c>
      <c r="H131" s="136">
        <v>363.63333333333344</v>
      </c>
      <c r="I131" s="136">
        <v>379.33333333333337</v>
      </c>
      <c r="J131" s="136">
        <v>383.06666666666672</v>
      </c>
      <c r="K131" s="136">
        <v>387.18333333333334</v>
      </c>
      <c r="L131" s="131">
        <v>378.95</v>
      </c>
      <c r="M131" s="131">
        <v>371.1</v>
      </c>
      <c r="N131" s="151">
        <v>7566000</v>
      </c>
      <c r="O131" s="344">
        <v>1.6416346489696122E-2</v>
      </c>
    </row>
    <row r="132" spans="1:15" ht="15">
      <c r="A132" s="130">
        <v>122</v>
      </c>
      <c r="B132" s="114" t="s">
        <v>1950</v>
      </c>
      <c r="C132" s="130" t="s">
        <v>115</v>
      </c>
      <c r="D132" s="135">
        <v>7049.7</v>
      </c>
      <c r="E132" s="135">
        <v>7056.3499999999995</v>
      </c>
      <c r="F132" s="136">
        <v>7008.4999999999991</v>
      </c>
      <c r="G132" s="136">
        <v>6967.2999999999993</v>
      </c>
      <c r="H132" s="136">
        <v>6919.4499999999989</v>
      </c>
      <c r="I132" s="136">
        <v>7097.5499999999993</v>
      </c>
      <c r="J132" s="136">
        <v>7145.4</v>
      </c>
      <c r="K132" s="136">
        <v>7186.5999999999995</v>
      </c>
      <c r="L132" s="131">
        <v>7104.2</v>
      </c>
      <c r="M132" s="131">
        <v>7015.15</v>
      </c>
      <c r="N132" s="151">
        <v>2686725</v>
      </c>
      <c r="O132" s="344">
        <v>-9.5388188453881893E-3</v>
      </c>
    </row>
    <row r="133" spans="1:15" ht="15">
      <c r="A133" s="130">
        <v>123</v>
      </c>
      <c r="B133" s="114" t="s">
        <v>1951</v>
      </c>
      <c r="C133" s="130" t="s">
        <v>348</v>
      </c>
      <c r="D133" s="135">
        <v>573.04999999999995</v>
      </c>
      <c r="E133" s="135">
        <v>578.78333333333342</v>
      </c>
      <c r="F133" s="136">
        <v>559.96666666666681</v>
      </c>
      <c r="G133" s="136">
        <v>546.88333333333344</v>
      </c>
      <c r="H133" s="136">
        <v>528.06666666666683</v>
      </c>
      <c r="I133" s="136">
        <v>591.86666666666679</v>
      </c>
      <c r="J133" s="136">
        <v>610.68333333333339</v>
      </c>
      <c r="K133" s="136">
        <v>623.76666666666677</v>
      </c>
      <c r="L133" s="131">
        <v>597.6</v>
      </c>
      <c r="M133" s="131">
        <v>565.70000000000005</v>
      </c>
      <c r="N133" s="151">
        <v>13001250</v>
      </c>
      <c r="O133" s="344">
        <v>1.900656412266092E-2</v>
      </c>
    </row>
    <row r="134" spans="1:15" ht="15">
      <c r="A134" s="130">
        <v>124</v>
      </c>
      <c r="B134" s="114" t="s">
        <v>1946</v>
      </c>
      <c r="C134" s="130" t="s">
        <v>1156</v>
      </c>
      <c r="D134" s="135">
        <v>720.6</v>
      </c>
      <c r="E134" s="135">
        <v>724.2166666666667</v>
      </c>
      <c r="F134" s="136">
        <v>713.83333333333337</v>
      </c>
      <c r="G134" s="136">
        <v>707.06666666666672</v>
      </c>
      <c r="H134" s="136">
        <v>696.68333333333339</v>
      </c>
      <c r="I134" s="136">
        <v>730.98333333333335</v>
      </c>
      <c r="J134" s="136">
        <v>741.36666666666656</v>
      </c>
      <c r="K134" s="136">
        <v>748.13333333333333</v>
      </c>
      <c r="L134" s="131">
        <v>734.6</v>
      </c>
      <c r="M134" s="131">
        <v>717.45</v>
      </c>
      <c r="N134" s="151">
        <v>2629900</v>
      </c>
      <c r="O134" s="344">
        <v>-5.3205639797818572E-4</v>
      </c>
    </row>
    <row r="135" spans="1:15" ht="15">
      <c r="A135" s="130">
        <v>125</v>
      </c>
      <c r="B135" s="114" t="s">
        <v>1952</v>
      </c>
      <c r="C135" s="130" t="s">
        <v>352</v>
      </c>
      <c r="D135" s="135">
        <v>442.5</v>
      </c>
      <c r="E135" s="135">
        <v>441.08333333333331</v>
      </c>
      <c r="F135" s="136">
        <v>434.51666666666665</v>
      </c>
      <c r="G135" s="136">
        <v>426.53333333333336</v>
      </c>
      <c r="H135" s="136">
        <v>419.9666666666667</v>
      </c>
      <c r="I135" s="136">
        <v>449.06666666666661</v>
      </c>
      <c r="J135" s="136">
        <v>455.63333333333333</v>
      </c>
      <c r="K135" s="136">
        <v>463.61666666666656</v>
      </c>
      <c r="L135" s="131">
        <v>447.65</v>
      </c>
      <c r="M135" s="131">
        <v>433.1</v>
      </c>
      <c r="N135" s="151">
        <v>2209200</v>
      </c>
      <c r="O135" s="344">
        <v>-1.0746910263299301E-2</v>
      </c>
    </row>
    <row r="136" spans="1:15" ht="15">
      <c r="A136" s="130">
        <v>126</v>
      </c>
      <c r="B136" s="114" t="s">
        <v>1946</v>
      </c>
      <c r="C136" s="130" t="s">
        <v>1840</v>
      </c>
      <c r="D136" s="135">
        <v>908.7</v>
      </c>
      <c r="E136" s="135">
        <v>907.35</v>
      </c>
      <c r="F136" s="136">
        <v>902.5</v>
      </c>
      <c r="G136" s="136">
        <v>896.3</v>
      </c>
      <c r="H136" s="136">
        <v>891.44999999999993</v>
      </c>
      <c r="I136" s="136">
        <v>913.55000000000007</v>
      </c>
      <c r="J136" s="136">
        <v>918.4000000000002</v>
      </c>
      <c r="K136" s="136">
        <v>924.60000000000014</v>
      </c>
      <c r="L136" s="131">
        <v>912.2</v>
      </c>
      <c r="M136" s="131">
        <v>901.15</v>
      </c>
      <c r="N136" s="151">
        <v>728400</v>
      </c>
      <c r="O136" s="344">
        <v>-3.2840722495894909E-3</v>
      </c>
    </row>
    <row r="137" spans="1:15" ht="15">
      <c r="A137" s="130">
        <v>127</v>
      </c>
      <c r="B137" s="114" t="s">
        <v>1959</v>
      </c>
      <c r="C137" s="130" t="s">
        <v>117</v>
      </c>
      <c r="D137" s="135">
        <v>912.8</v>
      </c>
      <c r="E137" s="135">
        <v>914.75</v>
      </c>
      <c r="F137" s="136">
        <v>905.4</v>
      </c>
      <c r="G137" s="136">
        <v>898</v>
      </c>
      <c r="H137" s="136">
        <v>888.65</v>
      </c>
      <c r="I137" s="136">
        <v>922.15</v>
      </c>
      <c r="J137" s="136">
        <v>931.49999999999989</v>
      </c>
      <c r="K137" s="136">
        <v>938.9</v>
      </c>
      <c r="L137" s="131">
        <v>924.1</v>
      </c>
      <c r="M137" s="131">
        <v>907.35</v>
      </c>
      <c r="N137" s="151">
        <v>3209400</v>
      </c>
      <c r="O137" s="344">
        <v>-7.4724453577433212E-4</v>
      </c>
    </row>
    <row r="138" spans="1:15" ht="15">
      <c r="A138" s="130">
        <v>128</v>
      </c>
      <c r="B138" s="114" t="s">
        <v>1950</v>
      </c>
      <c r="C138" s="130" t="s">
        <v>118</v>
      </c>
      <c r="D138" s="135">
        <v>154.55000000000001</v>
      </c>
      <c r="E138" s="135">
        <v>154.81666666666669</v>
      </c>
      <c r="F138" s="136">
        <v>152.23333333333338</v>
      </c>
      <c r="G138" s="136">
        <v>149.91666666666669</v>
      </c>
      <c r="H138" s="136">
        <v>147.33333333333337</v>
      </c>
      <c r="I138" s="136">
        <v>157.13333333333338</v>
      </c>
      <c r="J138" s="136">
        <v>159.7166666666667</v>
      </c>
      <c r="K138" s="136">
        <v>162.03333333333339</v>
      </c>
      <c r="L138" s="131">
        <v>157.4</v>
      </c>
      <c r="M138" s="131">
        <v>152.5</v>
      </c>
      <c r="N138" s="151">
        <v>26268450</v>
      </c>
      <c r="O138" s="344">
        <v>2.2860947730551549E-2</v>
      </c>
    </row>
    <row r="139" spans="1:15" ht="15">
      <c r="A139" s="130">
        <v>129</v>
      </c>
      <c r="B139" s="114" t="s">
        <v>1950</v>
      </c>
      <c r="C139" s="130" t="s">
        <v>119</v>
      </c>
      <c r="D139" s="135">
        <v>65096.45</v>
      </c>
      <c r="E139" s="135">
        <v>65447.616666666661</v>
      </c>
      <c r="F139" s="136">
        <v>64650.833333333328</v>
      </c>
      <c r="G139" s="136">
        <v>64205.216666666667</v>
      </c>
      <c r="H139" s="136">
        <v>63408.433333333334</v>
      </c>
      <c r="I139" s="136">
        <v>65893.233333333323</v>
      </c>
      <c r="J139" s="136">
        <v>66690.016666666663</v>
      </c>
      <c r="K139" s="136">
        <v>67135.633333333317</v>
      </c>
      <c r="L139" s="131">
        <v>66244.399999999994</v>
      </c>
      <c r="M139" s="131">
        <v>65002</v>
      </c>
      <c r="N139" s="151">
        <v>25450</v>
      </c>
      <c r="O139" s="344">
        <v>5.9092800665834375E-2</v>
      </c>
    </row>
    <row r="140" spans="1:15" ht="15">
      <c r="A140" s="130">
        <v>130</v>
      </c>
      <c r="B140" s="114" t="s">
        <v>1946</v>
      </c>
      <c r="C140" s="130" t="s">
        <v>1195</v>
      </c>
      <c r="D140" s="135">
        <v>69.849999999999994</v>
      </c>
      <c r="E140" s="135">
        <v>69.483333333333334</v>
      </c>
      <c r="F140" s="136">
        <v>69.016666666666666</v>
      </c>
      <c r="G140" s="136">
        <v>68.183333333333337</v>
      </c>
      <c r="H140" s="136">
        <v>67.716666666666669</v>
      </c>
      <c r="I140" s="136">
        <v>70.316666666666663</v>
      </c>
      <c r="J140" s="136">
        <v>70.783333333333331</v>
      </c>
      <c r="K140" s="136">
        <v>71.61666666666666</v>
      </c>
      <c r="L140" s="131">
        <v>69.95</v>
      </c>
      <c r="M140" s="131">
        <v>68.650000000000006</v>
      </c>
      <c r="N140" s="151">
        <v>6062000</v>
      </c>
      <c r="O140" s="344">
        <v>0</v>
      </c>
    </row>
    <row r="141" spans="1:15" ht="15">
      <c r="A141" s="130">
        <v>131</v>
      </c>
      <c r="B141" s="114" t="s">
        <v>1952</v>
      </c>
      <c r="C141" s="130" t="s">
        <v>1211</v>
      </c>
      <c r="D141" s="135">
        <v>542.4</v>
      </c>
      <c r="E141" s="135">
        <v>543.56666666666672</v>
      </c>
      <c r="F141" s="136">
        <v>538.13333333333344</v>
      </c>
      <c r="G141" s="136">
        <v>533.86666666666667</v>
      </c>
      <c r="H141" s="136">
        <v>528.43333333333339</v>
      </c>
      <c r="I141" s="136">
        <v>547.83333333333348</v>
      </c>
      <c r="J141" s="136">
        <v>553.26666666666665</v>
      </c>
      <c r="K141" s="136">
        <v>557.53333333333353</v>
      </c>
      <c r="L141" s="131">
        <v>549</v>
      </c>
      <c r="M141" s="131">
        <v>539.29999999999995</v>
      </c>
      <c r="N141" s="151">
        <v>2451000</v>
      </c>
      <c r="O141" s="344">
        <v>-3.6585365853658539E-3</v>
      </c>
    </row>
    <row r="142" spans="1:15" ht="15">
      <c r="A142" s="130">
        <v>132</v>
      </c>
      <c r="B142" s="114" t="s">
        <v>1946</v>
      </c>
      <c r="C142" s="130" t="s">
        <v>1226</v>
      </c>
      <c r="D142" s="135">
        <v>61.9</v>
      </c>
      <c r="E142" s="135">
        <v>61.666666666666664</v>
      </c>
      <c r="F142" s="136">
        <v>61.033333333333331</v>
      </c>
      <c r="G142" s="136">
        <v>60.166666666666664</v>
      </c>
      <c r="H142" s="136">
        <v>59.533333333333331</v>
      </c>
      <c r="I142" s="136">
        <v>62.533333333333331</v>
      </c>
      <c r="J142" s="136">
        <v>63.166666666666671</v>
      </c>
      <c r="K142" s="136">
        <v>64.033333333333331</v>
      </c>
      <c r="L142" s="131">
        <v>62.3</v>
      </c>
      <c r="M142" s="131">
        <v>60.8</v>
      </c>
      <c r="N142" s="151">
        <v>24328000</v>
      </c>
      <c r="O142" s="344">
        <v>-9.7688049495278408E-3</v>
      </c>
    </row>
    <row r="143" spans="1:15" ht="15">
      <c r="A143" s="130">
        <v>133</v>
      </c>
      <c r="B143" s="114" t="s">
        <v>1946</v>
      </c>
      <c r="C143" s="130" t="s">
        <v>367</v>
      </c>
      <c r="D143" s="135">
        <v>56.2</v>
      </c>
      <c r="E143" s="135">
        <v>56.5</v>
      </c>
      <c r="F143" s="136">
        <v>55.45</v>
      </c>
      <c r="G143" s="136">
        <v>54.7</v>
      </c>
      <c r="H143" s="136">
        <v>53.650000000000006</v>
      </c>
      <c r="I143" s="136">
        <v>57.25</v>
      </c>
      <c r="J143" s="136">
        <v>58.3</v>
      </c>
      <c r="K143" s="136">
        <v>59.05</v>
      </c>
      <c r="L143" s="131">
        <v>57.55</v>
      </c>
      <c r="M143" s="131">
        <v>55.75</v>
      </c>
      <c r="N143" s="151">
        <v>39136000</v>
      </c>
      <c r="O143" s="344">
        <v>1.1789038262668045E-2</v>
      </c>
    </row>
    <row r="144" spans="1:15" ht="15">
      <c r="A144" s="130">
        <v>134</v>
      </c>
      <c r="B144" s="114" t="s">
        <v>1958</v>
      </c>
      <c r="C144" s="130" t="s">
        <v>241</v>
      </c>
      <c r="D144" s="135">
        <v>84.05</v>
      </c>
      <c r="E144" s="135">
        <v>84.583333333333329</v>
      </c>
      <c r="F144" s="136">
        <v>83.066666666666663</v>
      </c>
      <c r="G144" s="136">
        <v>82.083333333333329</v>
      </c>
      <c r="H144" s="136">
        <v>80.566666666666663</v>
      </c>
      <c r="I144" s="136">
        <v>85.566666666666663</v>
      </c>
      <c r="J144" s="136">
        <v>87.083333333333343</v>
      </c>
      <c r="K144" s="136">
        <v>88.066666666666663</v>
      </c>
      <c r="L144" s="131">
        <v>86.1</v>
      </c>
      <c r="M144" s="131">
        <v>83.6</v>
      </c>
      <c r="N144" s="151">
        <v>50616000</v>
      </c>
      <c r="O144" s="344">
        <v>2.9282576866764276E-2</v>
      </c>
    </row>
    <row r="145" spans="1:15" ht="15">
      <c r="A145" s="130">
        <v>135</v>
      </c>
      <c r="B145" s="114" t="s">
        <v>1946</v>
      </c>
      <c r="C145" s="130" t="s">
        <v>1244</v>
      </c>
      <c r="D145" s="135">
        <v>11450.55</v>
      </c>
      <c r="E145" s="135">
        <v>11425.416666666666</v>
      </c>
      <c r="F145" s="136">
        <v>11342.633333333331</v>
      </c>
      <c r="G145" s="136">
        <v>11234.716666666665</v>
      </c>
      <c r="H145" s="136">
        <v>11151.933333333331</v>
      </c>
      <c r="I145" s="136">
        <v>11533.333333333332</v>
      </c>
      <c r="J145" s="136">
        <v>11616.116666666669</v>
      </c>
      <c r="K145" s="136">
        <v>11724.033333333333</v>
      </c>
      <c r="L145" s="131">
        <v>11508.2</v>
      </c>
      <c r="M145" s="131">
        <v>11317.5</v>
      </c>
      <c r="N145" s="151">
        <v>315200</v>
      </c>
      <c r="O145" s="344">
        <v>-5.8350417915155337E-3</v>
      </c>
    </row>
    <row r="146" spans="1:15" ht="15">
      <c r="A146" s="130">
        <v>136</v>
      </c>
      <c r="B146" s="114" t="s">
        <v>1947</v>
      </c>
      <c r="C146" s="130" t="s">
        <v>120</v>
      </c>
      <c r="D146" s="135">
        <v>25.3</v>
      </c>
      <c r="E146" s="135">
        <v>25.3</v>
      </c>
      <c r="F146" s="136">
        <v>25.200000000000003</v>
      </c>
      <c r="G146" s="136">
        <v>25.1</v>
      </c>
      <c r="H146" s="136">
        <v>25.000000000000004</v>
      </c>
      <c r="I146" s="136">
        <v>25.400000000000002</v>
      </c>
      <c r="J146" s="136">
        <v>25.500000000000004</v>
      </c>
      <c r="K146" s="136">
        <v>25.6</v>
      </c>
      <c r="L146" s="131">
        <v>25.4</v>
      </c>
      <c r="M146" s="131">
        <v>25.2</v>
      </c>
      <c r="N146" s="151">
        <v>17739000</v>
      </c>
      <c r="O146" s="344">
        <v>-2.2321428571428572E-2</v>
      </c>
    </row>
    <row r="147" spans="1:15" ht="15">
      <c r="A147" s="130">
        <v>137</v>
      </c>
      <c r="B147" s="114" t="s">
        <v>1959</v>
      </c>
      <c r="C147" s="130" t="s">
        <v>1257</v>
      </c>
      <c r="D147" s="135">
        <v>1303.05</v>
      </c>
      <c r="E147" s="135">
        <v>1295.2166666666665</v>
      </c>
      <c r="F147" s="136">
        <v>1278.333333333333</v>
      </c>
      <c r="G147" s="136">
        <v>1253.6166666666666</v>
      </c>
      <c r="H147" s="136">
        <v>1236.7333333333331</v>
      </c>
      <c r="I147" s="136">
        <v>1319.9333333333329</v>
      </c>
      <c r="J147" s="136">
        <v>1336.8166666666666</v>
      </c>
      <c r="K147" s="136">
        <v>1361.5333333333328</v>
      </c>
      <c r="L147" s="131">
        <v>1312.1</v>
      </c>
      <c r="M147" s="131">
        <v>1270.5</v>
      </c>
      <c r="N147" s="151">
        <v>2031750</v>
      </c>
      <c r="O147" s="344">
        <v>4.9186676994577849E-2</v>
      </c>
    </row>
    <row r="148" spans="1:15" ht="15">
      <c r="A148" s="130">
        <v>138</v>
      </c>
      <c r="B148" s="114" t="s">
        <v>1960</v>
      </c>
      <c r="C148" s="130" t="s">
        <v>121</v>
      </c>
      <c r="D148" s="135">
        <v>90.55</v>
      </c>
      <c r="E148" s="135">
        <v>90.36666666666666</v>
      </c>
      <c r="F148" s="136">
        <v>89.883333333333326</v>
      </c>
      <c r="G148" s="136">
        <v>89.216666666666669</v>
      </c>
      <c r="H148" s="136">
        <v>88.733333333333334</v>
      </c>
      <c r="I148" s="136">
        <v>91.033333333333317</v>
      </c>
      <c r="J148" s="136">
        <v>91.516666666666637</v>
      </c>
      <c r="K148" s="136">
        <v>92.183333333333309</v>
      </c>
      <c r="L148" s="131">
        <v>90.85</v>
      </c>
      <c r="M148" s="131">
        <v>89.7</v>
      </c>
      <c r="N148" s="151">
        <v>22812000</v>
      </c>
      <c r="O148" s="344">
        <v>3.175033921302578E-2</v>
      </c>
    </row>
    <row r="149" spans="1:15" ht="15">
      <c r="A149" s="130">
        <v>139</v>
      </c>
      <c r="B149" s="114" t="s">
        <v>1947</v>
      </c>
      <c r="C149" s="130" t="s">
        <v>122</v>
      </c>
      <c r="D149" s="135">
        <v>140.4</v>
      </c>
      <c r="E149" s="135">
        <v>140.71666666666667</v>
      </c>
      <c r="F149" s="136">
        <v>139.23333333333335</v>
      </c>
      <c r="G149" s="136">
        <v>138.06666666666669</v>
      </c>
      <c r="H149" s="136">
        <v>136.58333333333337</v>
      </c>
      <c r="I149" s="136">
        <v>141.88333333333333</v>
      </c>
      <c r="J149" s="136">
        <v>143.36666666666662</v>
      </c>
      <c r="K149" s="136">
        <v>144.5333333333333</v>
      </c>
      <c r="L149" s="131">
        <v>142.19999999999999</v>
      </c>
      <c r="M149" s="131">
        <v>139.55000000000001</v>
      </c>
      <c r="N149" s="151">
        <v>35592000</v>
      </c>
      <c r="O149" s="344">
        <v>-2.2471910112359551E-4</v>
      </c>
    </row>
    <row r="150" spans="1:15" ht="15">
      <c r="A150" s="130">
        <v>140</v>
      </c>
      <c r="B150" s="114" t="s">
        <v>1959</v>
      </c>
      <c r="C150" s="130" t="s">
        <v>123</v>
      </c>
      <c r="D150" s="135">
        <v>3802.75</v>
      </c>
      <c r="E150" s="135">
        <v>3782.6833333333329</v>
      </c>
      <c r="F150" s="136">
        <v>3745.4666666666658</v>
      </c>
      <c r="G150" s="136">
        <v>3688.1833333333329</v>
      </c>
      <c r="H150" s="136">
        <v>3650.9666666666658</v>
      </c>
      <c r="I150" s="136">
        <v>3839.9666666666658</v>
      </c>
      <c r="J150" s="136">
        <v>3877.1833333333329</v>
      </c>
      <c r="K150" s="136">
        <v>3934.4666666666658</v>
      </c>
      <c r="L150" s="131">
        <v>3819.9</v>
      </c>
      <c r="M150" s="131">
        <v>3725.4</v>
      </c>
      <c r="N150" s="151">
        <v>150750</v>
      </c>
      <c r="O150" s="344">
        <v>4.2531120331950209E-2</v>
      </c>
    </row>
    <row r="151" spans="1:15" ht="15">
      <c r="A151" s="130">
        <v>141</v>
      </c>
      <c r="B151" s="114" t="s">
        <v>1955</v>
      </c>
      <c r="C151" s="130" t="s">
        <v>205</v>
      </c>
      <c r="D151" s="135">
        <v>169.95</v>
      </c>
      <c r="E151" s="135">
        <v>170.03333333333333</v>
      </c>
      <c r="F151" s="136">
        <v>169.21666666666667</v>
      </c>
      <c r="G151" s="136">
        <v>168.48333333333335</v>
      </c>
      <c r="H151" s="136">
        <v>167.66666666666669</v>
      </c>
      <c r="I151" s="136">
        <v>170.76666666666665</v>
      </c>
      <c r="J151" s="136">
        <v>171.58333333333331</v>
      </c>
      <c r="K151" s="136">
        <v>172.31666666666663</v>
      </c>
      <c r="L151" s="131">
        <v>170.85</v>
      </c>
      <c r="M151" s="131">
        <v>169.3</v>
      </c>
      <c r="N151" s="151">
        <v>7277259</v>
      </c>
      <c r="O151" s="344">
        <v>-1.4726184997699034E-2</v>
      </c>
    </row>
    <row r="152" spans="1:15" ht="15">
      <c r="A152" s="130">
        <v>142</v>
      </c>
      <c r="B152" s="114" t="s">
        <v>1955</v>
      </c>
      <c r="C152" s="130" t="s">
        <v>124</v>
      </c>
      <c r="D152" s="135">
        <v>142</v>
      </c>
      <c r="E152" s="135">
        <v>142.45000000000002</v>
      </c>
      <c r="F152" s="136">
        <v>140.90000000000003</v>
      </c>
      <c r="G152" s="136">
        <v>139.80000000000001</v>
      </c>
      <c r="H152" s="136">
        <v>138.25000000000003</v>
      </c>
      <c r="I152" s="136">
        <v>143.55000000000004</v>
      </c>
      <c r="J152" s="136">
        <v>145.10000000000005</v>
      </c>
      <c r="K152" s="136">
        <v>146.20000000000005</v>
      </c>
      <c r="L152" s="131">
        <v>144</v>
      </c>
      <c r="M152" s="131">
        <v>141.35</v>
      </c>
      <c r="N152" s="151">
        <v>40481250</v>
      </c>
      <c r="O152" s="344">
        <v>4.0926425448795465E-3</v>
      </c>
    </row>
    <row r="153" spans="1:15" ht="15">
      <c r="A153" s="130">
        <v>143</v>
      </c>
      <c r="B153" s="114" t="s">
        <v>1949</v>
      </c>
      <c r="C153" s="130" t="s">
        <v>125</v>
      </c>
      <c r="D153" s="135">
        <v>94</v>
      </c>
      <c r="E153" s="135">
        <v>93.566666666666663</v>
      </c>
      <c r="F153" s="136">
        <v>92.533333333333331</v>
      </c>
      <c r="G153" s="136">
        <v>91.066666666666663</v>
      </c>
      <c r="H153" s="136">
        <v>90.033333333333331</v>
      </c>
      <c r="I153" s="136">
        <v>95.033333333333331</v>
      </c>
      <c r="J153" s="136">
        <v>96.066666666666663</v>
      </c>
      <c r="K153" s="136">
        <v>97.533333333333331</v>
      </c>
      <c r="L153" s="131">
        <v>94.6</v>
      </c>
      <c r="M153" s="131">
        <v>92.1</v>
      </c>
      <c r="N153" s="151">
        <v>13776000</v>
      </c>
      <c r="O153" s="344">
        <v>4.0816326530612249E-3</v>
      </c>
    </row>
    <row r="154" spans="1:15" ht="15">
      <c r="A154" s="130">
        <v>144</v>
      </c>
      <c r="B154" s="114" t="s">
        <v>1944</v>
      </c>
      <c r="C154" s="130" t="s">
        <v>229</v>
      </c>
      <c r="D154" s="135">
        <v>23248.35</v>
      </c>
      <c r="E154" s="135">
        <v>23131.433333333334</v>
      </c>
      <c r="F154" s="136">
        <v>22875.866666666669</v>
      </c>
      <c r="G154" s="136">
        <v>22503.383333333335</v>
      </c>
      <c r="H154" s="136">
        <v>22247.816666666669</v>
      </c>
      <c r="I154" s="136">
        <v>23503.916666666668</v>
      </c>
      <c r="J154" s="136">
        <v>23759.483333333334</v>
      </c>
      <c r="K154" s="136">
        <v>24131.966666666667</v>
      </c>
      <c r="L154" s="131">
        <v>23387</v>
      </c>
      <c r="M154" s="131">
        <v>22758.95</v>
      </c>
      <c r="N154" s="151">
        <v>249350</v>
      </c>
      <c r="O154" s="344">
        <v>-3.7165749589728736E-2</v>
      </c>
    </row>
    <row r="155" spans="1:15" ht="15">
      <c r="A155" s="130">
        <v>145</v>
      </c>
      <c r="B155" s="114" t="s">
        <v>1946</v>
      </c>
      <c r="C155" s="130" t="s">
        <v>349</v>
      </c>
      <c r="D155" s="135">
        <v>76.2</v>
      </c>
      <c r="E155" s="135">
        <v>76.583333333333329</v>
      </c>
      <c r="F155" s="136">
        <v>74.666666666666657</v>
      </c>
      <c r="G155" s="136">
        <v>73.133333333333326</v>
      </c>
      <c r="H155" s="136">
        <v>71.216666666666654</v>
      </c>
      <c r="I155" s="136">
        <v>78.11666666666666</v>
      </c>
      <c r="J155" s="136">
        <v>80.033333333333317</v>
      </c>
      <c r="K155" s="136">
        <v>81.566666666666663</v>
      </c>
      <c r="L155" s="131">
        <v>78.5</v>
      </c>
      <c r="M155" s="131">
        <v>75.05</v>
      </c>
      <c r="N155" s="151">
        <v>10809500</v>
      </c>
      <c r="O155" s="344">
        <v>1.464307504575961E-2</v>
      </c>
    </row>
    <row r="156" spans="1:15" ht="15">
      <c r="A156" s="130">
        <v>146</v>
      </c>
      <c r="B156" s="114" t="s">
        <v>1948</v>
      </c>
      <c r="C156" s="130" t="s">
        <v>207</v>
      </c>
      <c r="D156" s="135">
        <v>2305</v>
      </c>
      <c r="E156" s="135">
        <v>2317.1</v>
      </c>
      <c r="F156" s="136">
        <v>2280.6499999999996</v>
      </c>
      <c r="G156" s="136">
        <v>2256.2999999999997</v>
      </c>
      <c r="H156" s="136">
        <v>2219.8499999999995</v>
      </c>
      <c r="I156" s="136">
        <v>2341.4499999999998</v>
      </c>
      <c r="J156" s="136">
        <v>2377.8999999999996</v>
      </c>
      <c r="K156" s="136">
        <v>2402.25</v>
      </c>
      <c r="L156" s="131">
        <v>2353.5500000000002</v>
      </c>
      <c r="M156" s="131">
        <v>2292.75</v>
      </c>
      <c r="N156" s="151">
        <v>2679948</v>
      </c>
      <c r="O156" s="344">
        <v>3.1860465116279067E-2</v>
      </c>
    </row>
    <row r="157" spans="1:15" ht="15">
      <c r="A157" s="130">
        <v>147</v>
      </c>
      <c r="B157" s="114" t="s">
        <v>1955</v>
      </c>
      <c r="C157" s="130" t="s">
        <v>126</v>
      </c>
      <c r="D157" s="135">
        <v>226.8</v>
      </c>
      <c r="E157" s="135">
        <v>226.79999999999998</v>
      </c>
      <c r="F157" s="136">
        <v>224.99999999999997</v>
      </c>
      <c r="G157" s="136">
        <v>223.2</v>
      </c>
      <c r="H157" s="136">
        <v>221.39999999999998</v>
      </c>
      <c r="I157" s="136">
        <v>228.59999999999997</v>
      </c>
      <c r="J157" s="136">
        <v>230.39999999999998</v>
      </c>
      <c r="K157" s="136">
        <v>232.19999999999996</v>
      </c>
      <c r="L157" s="131">
        <v>228.6</v>
      </c>
      <c r="M157" s="131">
        <v>225</v>
      </c>
      <c r="N157" s="151">
        <v>12606000</v>
      </c>
      <c r="O157" s="344">
        <v>1.1798699735131231E-2</v>
      </c>
    </row>
    <row r="158" spans="1:15" ht="15">
      <c r="A158" s="130">
        <v>148</v>
      </c>
      <c r="B158" s="114" t="s">
        <v>1952</v>
      </c>
      <c r="C158" s="130" t="s">
        <v>127</v>
      </c>
      <c r="D158" s="135">
        <v>104.85</v>
      </c>
      <c r="E158" s="135">
        <v>104.08333333333333</v>
      </c>
      <c r="F158" s="136">
        <v>102.76666666666665</v>
      </c>
      <c r="G158" s="136">
        <v>100.68333333333332</v>
      </c>
      <c r="H158" s="136">
        <v>99.366666666666646</v>
      </c>
      <c r="I158" s="136">
        <v>106.16666666666666</v>
      </c>
      <c r="J158" s="136">
        <v>107.48333333333335</v>
      </c>
      <c r="K158" s="136">
        <v>109.56666666666666</v>
      </c>
      <c r="L158" s="131">
        <v>105.4</v>
      </c>
      <c r="M158" s="131">
        <v>102</v>
      </c>
      <c r="N158" s="151">
        <v>35364800</v>
      </c>
      <c r="O158" s="344">
        <v>1.5669515669515671E-2</v>
      </c>
    </row>
    <row r="159" spans="1:15" ht="15">
      <c r="A159" s="130">
        <v>149</v>
      </c>
      <c r="B159" s="114" t="s">
        <v>1951</v>
      </c>
      <c r="C159" s="130" t="s">
        <v>206</v>
      </c>
      <c r="D159" s="135">
        <v>1113.2</v>
      </c>
      <c r="E159" s="135">
        <v>1115.9166666666667</v>
      </c>
      <c r="F159" s="136">
        <v>1090.3833333333334</v>
      </c>
      <c r="G159" s="136">
        <v>1067.5666666666666</v>
      </c>
      <c r="H159" s="136">
        <v>1042.0333333333333</v>
      </c>
      <c r="I159" s="136">
        <v>1138.7333333333336</v>
      </c>
      <c r="J159" s="136">
        <v>1164.2666666666669</v>
      </c>
      <c r="K159" s="136">
        <v>1187.0833333333337</v>
      </c>
      <c r="L159" s="131">
        <v>1141.45</v>
      </c>
      <c r="M159" s="131">
        <v>1093.0999999999999</v>
      </c>
      <c r="N159" s="151">
        <v>2538000</v>
      </c>
      <c r="O159" s="344">
        <v>-1.9661816751867871E-3</v>
      </c>
    </row>
    <row r="160" spans="1:15" ht="15">
      <c r="A160" s="130">
        <v>150</v>
      </c>
      <c r="B160" s="114" t="s">
        <v>1949</v>
      </c>
      <c r="C160" s="130" t="s">
        <v>128</v>
      </c>
      <c r="D160" s="135">
        <v>78.3</v>
      </c>
      <c r="E160" s="135">
        <v>78.05</v>
      </c>
      <c r="F160" s="136">
        <v>77.449999999999989</v>
      </c>
      <c r="G160" s="136">
        <v>76.599999999999994</v>
      </c>
      <c r="H160" s="136">
        <v>75.999999999999986</v>
      </c>
      <c r="I160" s="136">
        <v>78.899999999999991</v>
      </c>
      <c r="J160" s="136">
        <v>79.499999999999986</v>
      </c>
      <c r="K160" s="136">
        <v>80.349999999999994</v>
      </c>
      <c r="L160" s="131">
        <v>78.650000000000006</v>
      </c>
      <c r="M160" s="131">
        <v>77.2</v>
      </c>
      <c r="N160" s="151">
        <v>119679000</v>
      </c>
      <c r="O160" s="344">
        <v>-8.1818713108526683E-4</v>
      </c>
    </row>
    <row r="161" spans="1:15" ht="15">
      <c r="A161" s="130">
        <v>151</v>
      </c>
      <c r="B161" s="114" t="s">
        <v>1947</v>
      </c>
      <c r="C161" s="130" t="s">
        <v>129</v>
      </c>
      <c r="D161" s="135">
        <v>186.85</v>
      </c>
      <c r="E161" s="135">
        <v>187.35</v>
      </c>
      <c r="F161" s="136">
        <v>185.29999999999998</v>
      </c>
      <c r="G161" s="136">
        <v>183.75</v>
      </c>
      <c r="H161" s="136">
        <v>181.7</v>
      </c>
      <c r="I161" s="136">
        <v>188.89999999999998</v>
      </c>
      <c r="J161" s="136">
        <v>190.95</v>
      </c>
      <c r="K161" s="136">
        <v>192.49999999999997</v>
      </c>
      <c r="L161" s="131">
        <v>189.4</v>
      </c>
      <c r="M161" s="131">
        <v>185.8</v>
      </c>
      <c r="N161" s="151">
        <v>21648000</v>
      </c>
      <c r="O161" s="344">
        <v>-1.0784134527508682E-2</v>
      </c>
    </row>
    <row r="162" spans="1:15" ht="15">
      <c r="A162" s="130">
        <v>152</v>
      </c>
      <c r="B162" s="114" t="s">
        <v>1947</v>
      </c>
      <c r="C162" s="130" t="s">
        <v>130</v>
      </c>
      <c r="D162" s="135">
        <v>85.85</v>
      </c>
      <c r="E162" s="135">
        <v>85.416666666666671</v>
      </c>
      <c r="F162" s="136">
        <v>84.583333333333343</v>
      </c>
      <c r="G162" s="136">
        <v>83.316666666666677</v>
      </c>
      <c r="H162" s="136">
        <v>82.483333333333348</v>
      </c>
      <c r="I162" s="136">
        <v>86.683333333333337</v>
      </c>
      <c r="J162" s="136">
        <v>87.51666666666668</v>
      </c>
      <c r="K162" s="136">
        <v>88.783333333333331</v>
      </c>
      <c r="L162" s="131">
        <v>86.25</v>
      </c>
      <c r="M162" s="131">
        <v>84.15</v>
      </c>
      <c r="N162" s="151">
        <v>6040000</v>
      </c>
      <c r="O162" s="344">
        <v>-2.0752269779507133E-2</v>
      </c>
    </row>
    <row r="163" spans="1:15" ht="15">
      <c r="A163" s="130">
        <v>153</v>
      </c>
      <c r="B163" s="114" t="s">
        <v>1946</v>
      </c>
      <c r="C163" s="130" t="s">
        <v>1368</v>
      </c>
      <c r="D163" s="135">
        <v>1606.75</v>
      </c>
      <c r="E163" s="135">
        <v>1608.0166666666667</v>
      </c>
      <c r="F163" s="136">
        <v>1577.0333333333333</v>
      </c>
      <c r="G163" s="136">
        <v>1547.3166666666666</v>
      </c>
      <c r="H163" s="136">
        <v>1516.3333333333333</v>
      </c>
      <c r="I163" s="136">
        <v>1637.7333333333333</v>
      </c>
      <c r="J163" s="136">
        <v>1668.7166666666665</v>
      </c>
      <c r="K163" s="136">
        <v>1698.4333333333334</v>
      </c>
      <c r="L163" s="131">
        <v>1639</v>
      </c>
      <c r="M163" s="131">
        <v>1578.3</v>
      </c>
      <c r="N163" s="151">
        <v>1766800</v>
      </c>
      <c r="O163" s="344">
        <v>2.1980564553447476E-2</v>
      </c>
    </row>
    <row r="164" spans="1:15" ht="15">
      <c r="A164" s="130">
        <v>154</v>
      </c>
      <c r="B164" s="114" t="s">
        <v>1945</v>
      </c>
      <c r="C164" s="130" t="s">
        <v>212</v>
      </c>
      <c r="D164" s="135">
        <v>599.54999999999995</v>
      </c>
      <c r="E164" s="135">
        <v>600.11666666666667</v>
      </c>
      <c r="F164" s="136">
        <v>592.0333333333333</v>
      </c>
      <c r="G164" s="136">
        <v>584.51666666666665</v>
      </c>
      <c r="H164" s="136">
        <v>576.43333333333328</v>
      </c>
      <c r="I164" s="136">
        <v>607.63333333333333</v>
      </c>
      <c r="J164" s="136">
        <v>615.71666666666658</v>
      </c>
      <c r="K164" s="136">
        <v>623.23333333333335</v>
      </c>
      <c r="L164" s="131">
        <v>608.20000000000005</v>
      </c>
      <c r="M164" s="131">
        <v>592.6</v>
      </c>
      <c r="N164" s="151">
        <v>652000</v>
      </c>
      <c r="O164" s="344">
        <v>-6.5366972477064217E-2</v>
      </c>
    </row>
    <row r="165" spans="1:15" ht="15">
      <c r="A165" s="130">
        <v>155</v>
      </c>
      <c r="B165" s="114" t="s">
        <v>1946</v>
      </c>
      <c r="C165" s="130" t="s">
        <v>1390</v>
      </c>
      <c r="D165" s="135">
        <v>797.3</v>
      </c>
      <c r="E165" s="135">
        <v>804.93333333333328</v>
      </c>
      <c r="F165" s="136">
        <v>785.21666666666658</v>
      </c>
      <c r="G165" s="136">
        <v>773.13333333333333</v>
      </c>
      <c r="H165" s="136">
        <v>753.41666666666663</v>
      </c>
      <c r="I165" s="136">
        <v>817.01666666666654</v>
      </c>
      <c r="J165" s="136">
        <v>836.73333333333323</v>
      </c>
      <c r="K165" s="136">
        <v>848.81666666666649</v>
      </c>
      <c r="L165" s="131">
        <v>824.65</v>
      </c>
      <c r="M165" s="131">
        <v>792.85</v>
      </c>
      <c r="N165" s="151">
        <v>4269600</v>
      </c>
      <c r="O165" s="344">
        <v>4.3281896876176135E-3</v>
      </c>
    </row>
    <row r="166" spans="1:15" ht="15">
      <c r="A166" s="130">
        <v>156</v>
      </c>
      <c r="B166" s="114" t="s">
        <v>1949</v>
      </c>
      <c r="C166" s="130" t="s">
        <v>1887</v>
      </c>
      <c r="D166" s="135">
        <v>579</v>
      </c>
      <c r="E166" s="135">
        <v>579</v>
      </c>
      <c r="F166" s="136">
        <v>574</v>
      </c>
      <c r="G166" s="136">
        <v>569</v>
      </c>
      <c r="H166" s="136">
        <v>564</v>
      </c>
      <c r="I166" s="136">
        <v>584</v>
      </c>
      <c r="J166" s="136">
        <v>589</v>
      </c>
      <c r="K166" s="136">
        <v>594</v>
      </c>
      <c r="L166" s="131">
        <v>584</v>
      </c>
      <c r="M166" s="131">
        <v>574</v>
      </c>
      <c r="N166" s="151">
        <v>6038400</v>
      </c>
      <c r="O166" s="344">
        <v>5.5955235811350921E-3</v>
      </c>
    </row>
    <row r="167" spans="1:15" ht="15">
      <c r="A167" s="130">
        <v>157</v>
      </c>
      <c r="B167" s="114" t="s">
        <v>1953</v>
      </c>
      <c r="C167" s="130" t="s">
        <v>131</v>
      </c>
      <c r="D167" s="135">
        <v>12.85</v>
      </c>
      <c r="E167" s="135">
        <v>12.883333333333333</v>
      </c>
      <c r="F167" s="136">
        <v>12.616666666666665</v>
      </c>
      <c r="G167" s="136">
        <v>12.383333333333333</v>
      </c>
      <c r="H167" s="136">
        <v>12.116666666666665</v>
      </c>
      <c r="I167" s="136">
        <v>13.116666666666665</v>
      </c>
      <c r="J167" s="136">
        <v>13.383333333333331</v>
      </c>
      <c r="K167" s="136">
        <v>13.616666666666665</v>
      </c>
      <c r="L167" s="131">
        <v>13.15</v>
      </c>
      <c r="M167" s="131">
        <v>12.65</v>
      </c>
      <c r="N167" s="151">
        <v>120292000</v>
      </c>
      <c r="O167" s="344">
        <v>1.3753581661891117E-2</v>
      </c>
    </row>
    <row r="168" spans="1:15" ht="15">
      <c r="A168" s="130">
        <v>158</v>
      </c>
      <c r="B168" s="114" t="s">
        <v>1947</v>
      </c>
      <c r="C168" s="130" t="s">
        <v>132</v>
      </c>
      <c r="D168" s="135">
        <v>122.9</v>
      </c>
      <c r="E168" s="135">
        <v>122.45</v>
      </c>
      <c r="F168" s="136">
        <v>121.45</v>
      </c>
      <c r="G168" s="136">
        <v>120</v>
      </c>
      <c r="H168" s="136">
        <v>119</v>
      </c>
      <c r="I168" s="136">
        <v>123.9</v>
      </c>
      <c r="J168" s="136">
        <v>124.9</v>
      </c>
      <c r="K168" s="136">
        <v>126.35000000000001</v>
      </c>
      <c r="L168" s="131">
        <v>123.45</v>
      </c>
      <c r="M168" s="131">
        <v>121</v>
      </c>
      <c r="N168" s="151">
        <v>39798000</v>
      </c>
      <c r="O168" s="344">
        <v>-4.5207956600361662E-4</v>
      </c>
    </row>
    <row r="169" spans="1:15" ht="15">
      <c r="A169" s="130">
        <v>159</v>
      </c>
      <c r="B169" s="114" t="s">
        <v>1952</v>
      </c>
      <c r="C169" s="130" t="s">
        <v>133</v>
      </c>
      <c r="D169" s="135">
        <v>212.9</v>
      </c>
      <c r="E169" s="135">
        <v>212.16666666666666</v>
      </c>
      <c r="F169" s="136">
        <v>210.33333333333331</v>
      </c>
      <c r="G169" s="136">
        <v>207.76666666666665</v>
      </c>
      <c r="H169" s="136">
        <v>205.93333333333331</v>
      </c>
      <c r="I169" s="136">
        <v>214.73333333333332</v>
      </c>
      <c r="J169" s="136">
        <v>216.56666666666663</v>
      </c>
      <c r="K169" s="136">
        <v>219.13333333333333</v>
      </c>
      <c r="L169" s="131">
        <v>214</v>
      </c>
      <c r="M169" s="131">
        <v>209.6</v>
      </c>
      <c r="N169" s="151">
        <v>13510500</v>
      </c>
      <c r="O169" s="344">
        <v>-4.6979155644905304E-2</v>
      </c>
    </row>
    <row r="170" spans="1:15" ht="15">
      <c r="A170" s="130">
        <v>160</v>
      </c>
      <c r="B170" s="114" t="s">
        <v>1955</v>
      </c>
      <c r="C170" s="130" t="s">
        <v>134</v>
      </c>
      <c r="D170" s="135">
        <v>1249.05</v>
      </c>
      <c r="E170" s="135">
        <v>1242.3666666666666</v>
      </c>
      <c r="F170" s="136">
        <v>1229.7833333333331</v>
      </c>
      <c r="G170" s="136">
        <v>1210.5166666666664</v>
      </c>
      <c r="H170" s="136">
        <v>1197.9333333333329</v>
      </c>
      <c r="I170" s="136">
        <v>1261.6333333333332</v>
      </c>
      <c r="J170" s="136">
        <v>1274.2166666666667</v>
      </c>
      <c r="K170" s="136">
        <v>1293.4833333333333</v>
      </c>
      <c r="L170" s="131">
        <v>1254.95</v>
      </c>
      <c r="M170" s="131">
        <v>1223.0999999999999</v>
      </c>
      <c r="N170" s="151">
        <v>50356000</v>
      </c>
      <c r="O170" s="344">
        <v>3.5773718772732256E-3</v>
      </c>
    </row>
    <row r="171" spans="1:15" ht="15">
      <c r="A171" s="130">
        <v>161</v>
      </c>
      <c r="B171" s="114" t="s">
        <v>1947</v>
      </c>
      <c r="C171" s="130" t="s">
        <v>135</v>
      </c>
      <c r="D171" s="135">
        <v>282.45</v>
      </c>
      <c r="E171" s="135">
        <v>281.98333333333335</v>
      </c>
      <c r="F171" s="136">
        <v>278.26666666666671</v>
      </c>
      <c r="G171" s="136">
        <v>274.08333333333337</v>
      </c>
      <c r="H171" s="136">
        <v>270.36666666666673</v>
      </c>
      <c r="I171" s="136">
        <v>286.16666666666669</v>
      </c>
      <c r="J171" s="136">
        <v>289.88333333333338</v>
      </c>
      <c r="K171" s="136">
        <v>294.06666666666666</v>
      </c>
      <c r="L171" s="131">
        <v>285.7</v>
      </c>
      <c r="M171" s="131">
        <v>277.8</v>
      </c>
      <c r="N171" s="151">
        <v>11276200</v>
      </c>
      <c r="O171" s="344">
        <v>3.2741993094416E-2</v>
      </c>
    </row>
    <row r="172" spans="1:15" ht="15">
      <c r="A172" s="130">
        <v>162</v>
      </c>
      <c r="B172" s="49" t="s">
        <v>1946</v>
      </c>
      <c r="C172" s="130" t="s">
        <v>1407</v>
      </c>
      <c r="D172" s="135">
        <v>409.4</v>
      </c>
      <c r="E172" s="135">
        <v>408.75</v>
      </c>
      <c r="F172" s="136">
        <v>403.85</v>
      </c>
      <c r="G172" s="136">
        <v>398.3</v>
      </c>
      <c r="H172" s="136">
        <v>393.40000000000003</v>
      </c>
      <c r="I172" s="136">
        <v>414.3</v>
      </c>
      <c r="J172" s="136">
        <v>419.2</v>
      </c>
      <c r="K172" s="136">
        <v>424.75</v>
      </c>
      <c r="L172" s="131">
        <v>413.65</v>
      </c>
      <c r="M172" s="131">
        <v>403.2</v>
      </c>
      <c r="N172" s="151">
        <v>937200</v>
      </c>
      <c r="O172" s="344">
        <v>8.8122605363984668E-2</v>
      </c>
    </row>
    <row r="173" spans="1:15" ht="15">
      <c r="A173" s="130">
        <v>163</v>
      </c>
      <c r="B173" s="114" t="s">
        <v>1947</v>
      </c>
      <c r="C173" s="130" t="s">
        <v>136</v>
      </c>
      <c r="D173" s="135">
        <v>28.85</v>
      </c>
      <c r="E173" s="135">
        <v>28.666666666666668</v>
      </c>
      <c r="F173" s="136">
        <v>28.333333333333336</v>
      </c>
      <c r="G173" s="136">
        <v>27.816666666666666</v>
      </c>
      <c r="H173" s="136">
        <v>27.483333333333334</v>
      </c>
      <c r="I173" s="136">
        <v>29.183333333333337</v>
      </c>
      <c r="J173" s="136">
        <v>29.516666666666673</v>
      </c>
      <c r="K173" s="136">
        <v>30.033333333333339</v>
      </c>
      <c r="L173" s="131">
        <v>29</v>
      </c>
      <c r="M173" s="131">
        <v>28.15</v>
      </c>
      <c r="N173" s="151">
        <v>56432000</v>
      </c>
      <c r="O173" s="344">
        <v>1.7599538372763995E-2</v>
      </c>
    </row>
    <row r="174" spans="1:15" ht="15">
      <c r="A174" s="130">
        <v>164</v>
      </c>
      <c r="B174" s="114" t="s">
        <v>1960</v>
      </c>
      <c r="C174" s="130" t="s">
        <v>137</v>
      </c>
      <c r="D174" s="135">
        <v>48.4</v>
      </c>
      <c r="E174" s="135">
        <v>48.466666666666669</v>
      </c>
      <c r="F174" s="136">
        <v>48.033333333333339</v>
      </c>
      <c r="G174" s="136">
        <v>47.666666666666671</v>
      </c>
      <c r="H174" s="136">
        <v>47.233333333333341</v>
      </c>
      <c r="I174" s="136">
        <v>48.833333333333336</v>
      </c>
      <c r="J174" s="136">
        <v>49.266666666666673</v>
      </c>
      <c r="K174" s="136">
        <v>49.633333333333333</v>
      </c>
      <c r="L174" s="131">
        <v>48.9</v>
      </c>
      <c r="M174" s="131">
        <v>48.1</v>
      </c>
      <c r="N174" s="151">
        <v>98700000</v>
      </c>
      <c r="O174" s="344">
        <v>4.8869883934025658E-3</v>
      </c>
    </row>
    <row r="175" spans="1:15" ht="15">
      <c r="A175" s="130">
        <v>165</v>
      </c>
      <c r="B175" s="114" t="s">
        <v>1949</v>
      </c>
      <c r="C175" s="130" t="s">
        <v>138</v>
      </c>
      <c r="D175" s="135">
        <v>288.39999999999998</v>
      </c>
      <c r="E175" s="135">
        <v>288.41666666666669</v>
      </c>
      <c r="F175" s="136">
        <v>286.23333333333335</v>
      </c>
      <c r="G175" s="136">
        <v>284.06666666666666</v>
      </c>
      <c r="H175" s="136">
        <v>281.88333333333333</v>
      </c>
      <c r="I175" s="136">
        <v>290.58333333333337</v>
      </c>
      <c r="J175" s="136">
        <v>292.76666666666665</v>
      </c>
      <c r="K175" s="136">
        <v>294.93333333333339</v>
      </c>
      <c r="L175" s="131">
        <v>290.60000000000002</v>
      </c>
      <c r="M175" s="131">
        <v>286.25</v>
      </c>
      <c r="N175" s="151">
        <v>83358000</v>
      </c>
      <c r="O175" s="344">
        <v>-6.045430155607226E-3</v>
      </c>
    </row>
    <row r="176" spans="1:15" ht="15">
      <c r="A176" s="130">
        <v>166</v>
      </c>
      <c r="B176" s="114" t="s">
        <v>1945</v>
      </c>
      <c r="C176" s="130" t="s">
        <v>210</v>
      </c>
      <c r="D176" s="135">
        <v>16163.6</v>
      </c>
      <c r="E176" s="135">
        <v>16047.199999999999</v>
      </c>
      <c r="F176" s="136">
        <v>15844.399999999998</v>
      </c>
      <c r="G176" s="136">
        <v>15525.199999999999</v>
      </c>
      <c r="H176" s="136">
        <v>15322.399999999998</v>
      </c>
      <c r="I176" s="136">
        <v>16366.399999999998</v>
      </c>
      <c r="J176" s="136">
        <v>16569.199999999997</v>
      </c>
      <c r="K176" s="136">
        <v>16888.399999999998</v>
      </c>
      <c r="L176" s="131">
        <v>16250</v>
      </c>
      <c r="M176" s="131">
        <v>15728</v>
      </c>
      <c r="N176" s="151">
        <v>96500</v>
      </c>
      <c r="O176" s="344">
        <v>-2.2784810126582278E-2</v>
      </c>
    </row>
    <row r="177" spans="1:15" ht="15">
      <c r="A177" s="130">
        <v>167</v>
      </c>
      <c r="B177" s="114" t="s">
        <v>1954</v>
      </c>
      <c r="C177" s="130" t="s">
        <v>139</v>
      </c>
      <c r="D177" s="135">
        <v>1022.35</v>
      </c>
      <c r="E177" s="135">
        <v>1026.95</v>
      </c>
      <c r="F177" s="136">
        <v>1006</v>
      </c>
      <c r="G177" s="136">
        <v>989.65</v>
      </c>
      <c r="H177" s="136">
        <v>968.69999999999993</v>
      </c>
      <c r="I177" s="136">
        <v>1043.3000000000002</v>
      </c>
      <c r="J177" s="136">
        <v>1064.2500000000005</v>
      </c>
      <c r="K177" s="136">
        <v>1080.6000000000001</v>
      </c>
      <c r="L177" s="131">
        <v>1047.9000000000001</v>
      </c>
      <c r="M177" s="131">
        <v>1010.6</v>
      </c>
      <c r="N177" s="151">
        <v>1865050</v>
      </c>
      <c r="O177" s="344">
        <v>-1.8523878437047756E-2</v>
      </c>
    </row>
    <row r="178" spans="1:15" ht="15">
      <c r="A178" s="130">
        <v>168</v>
      </c>
      <c r="B178" s="114" t="s">
        <v>1949</v>
      </c>
      <c r="C178" s="130" t="s">
        <v>211</v>
      </c>
      <c r="D178" s="135">
        <v>13.85</v>
      </c>
      <c r="E178" s="135">
        <v>13.883333333333333</v>
      </c>
      <c r="F178" s="136">
        <v>13.716666666666665</v>
      </c>
      <c r="G178" s="136">
        <v>13.583333333333332</v>
      </c>
      <c r="H178" s="136">
        <v>13.416666666666664</v>
      </c>
      <c r="I178" s="136">
        <v>14.016666666666666</v>
      </c>
      <c r="J178" s="136">
        <v>14.183333333333334</v>
      </c>
      <c r="K178" s="136">
        <v>14.316666666666666</v>
      </c>
      <c r="L178" s="131">
        <v>14.05</v>
      </c>
      <c r="M178" s="131">
        <v>13.75</v>
      </c>
      <c r="N178" s="151">
        <v>177436914</v>
      </c>
      <c r="O178" s="344">
        <v>7.3377234242709317E-3</v>
      </c>
    </row>
    <row r="179" spans="1:15" ht="15">
      <c r="A179" s="130">
        <v>169</v>
      </c>
      <c r="B179" s="49" t="s">
        <v>1946</v>
      </c>
      <c r="C179" s="130" t="s">
        <v>1551</v>
      </c>
      <c r="D179" s="135">
        <v>31.2</v>
      </c>
      <c r="E179" s="135">
        <v>31.366666666666664</v>
      </c>
      <c r="F179" s="136">
        <v>30.483333333333327</v>
      </c>
      <c r="G179" s="136">
        <v>29.766666666666662</v>
      </c>
      <c r="H179" s="136">
        <v>28.883333333333326</v>
      </c>
      <c r="I179" s="136">
        <v>32.083333333333329</v>
      </c>
      <c r="J179" s="136">
        <v>32.966666666666661</v>
      </c>
      <c r="K179" s="136">
        <v>33.68333333333333</v>
      </c>
      <c r="L179" s="131">
        <v>32.25</v>
      </c>
      <c r="M179" s="131">
        <v>30.65</v>
      </c>
      <c r="N179" s="151">
        <v>18084000</v>
      </c>
      <c r="O179" s="344">
        <v>-1.180327868852459E-2</v>
      </c>
    </row>
    <row r="180" spans="1:15" ht="15">
      <c r="A180" s="130">
        <v>170</v>
      </c>
      <c r="B180" s="114" t="s">
        <v>1944</v>
      </c>
      <c r="C180" s="130" t="s">
        <v>228</v>
      </c>
      <c r="D180" s="135">
        <v>2097.35</v>
      </c>
      <c r="E180" s="135">
        <v>2080.0833333333335</v>
      </c>
      <c r="F180" s="136">
        <v>2053.2666666666669</v>
      </c>
      <c r="G180" s="136">
        <v>2009.1833333333334</v>
      </c>
      <c r="H180" s="136">
        <v>1982.3666666666668</v>
      </c>
      <c r="I180" s="136">
        <v>2124.166666666667</v>
      </c>
      <c r="J180" s="136">
        <v>2150.9833333333336</v>
      </c>
      <c r="K180" s="136">
        <v>2195.0666666666671</v>
      </c>
      <c r="L180" s="131">
        <v>2106.9</v>
      </c>
      <c r="M180" s="131">
        <v>2036</v>
      </c>
      <c r="N180" s="151">
        <v>807000</v>
      </c>
      <c r="O180" s="344">
        <v>4.2635658914728682E-2</v>
      </c>
    </row>
    <row r="181" spans="1:15" ht="15">
      <c r="A181" s="130">
        <v>171</v>
      </c>
      <c r="B181" s="114" t="s">
        <v>1952</v>
      </c>
      <c r="C181" s="130" t="s">
        <v>140</v>
      </c>
      <c r="D181" s="135">
        <v>1119.75</v>
      </c>
      <c r="E181" s="135">
        <v>1110.7166666666665</v>
      </c>
      <c r="F181" s="136">
        <v>1096.583333333333</v>
      </c>
      <c r="G181" s="136">
        <v>1073.4166666666665</v>
      </c>
      <c r="H181" s="136">
        <v>1059.2833333333331</v>
      </c>
      <c r="I181" s="136">
        <v>1133.883333333333</v>
      </c>
      <c r="J181" s="136">
        <v>1148.0166666666667</v>
      </c>
      <c r="K181" s="136">
        <v>1171.1833333333329</v>
      </c>
      <c r="L181" s="131">
        <v>1124.8499999999999</v>
      </c>
      <c r="M181" s="131">
        <v>1087.55</v>
      </c>
      <c r="N181" s="151">
        <v>4802400</v>
      </c>
      <c r="O181" s="344">
        <v>-2.6168224299065422E-3</v>
      </c>
    </row>
    <row r="182" spans="1:15" ht="15">
      <c r="A182" s="130">
        <v>172</v>
      </c>
      <c r="B182" s="114" t="s">
        <v>1948</v>
      </c>
      <c r="C182" s="130" t="s">
        <v>141</v>
      </c>
      <c r="D182" s="135">
        <v>531.35</v>
      </c>
      <c r="E182" s="135">
        <v>532.93333333333328</v>
      </c>
      <c r="F182" s="136">
        <v>521.96666666666658</v>
      </c>
      <c r="G182" s="136">
        <v>512.58333333333326</v>
      </c>
      <c r="H182" s="136">
        <v>501.61666666666656</v>
      </c>
      <c r="I182" s="136">
        <v>542.31666666666661</v>
      </c>
      <c r="J182" s="136">
        <v>553.2833333333333</v>
      </c>
      <c r="K182" s="136">
        <v>562.66666666666663</v>
      </c>
      <c r="L182" s="131">
        <v>543.9</v>
      </c>
      <c r="M182" s="131">
        <v>523.54999999999995</v>
      </c>
      <c r="N182" s="151">
        <v>4569400</v>
      </c>
      <c r="O182" s="344">
        <v>2.1712907117008443E-3</v>
      </c>
    </row>
    <row r="183" spans="1:15" ht="15">
      <c r="A183" s="130">
        <v>173</v>
      </c>
      <c r="B183" s="114" t="s">
        <v>1948</v>
      </c>
      <c r="C183" s="130" t="s">
        <v>142</v>
      </c>
      <c r="D183" s="135">
        <v>424.15</v>
      </c>
      <c r="E183" s="135">
        <v>426.95</v>
      </c>
      <c r="F183" s="136">
        <v>415.34999999999997</v>
      </c>
      <c r="G183" s="136">
        <v>406.54999999999995</v>
      </c>
      <c r="H183" s="136">
        <v>394.94999999999993</v>
      </c>
      <c r="I183" s="136">
        <v>435.75</v>
      </c>
      <c r="J183" s="136">
        <v>447.35</v>
      </c>
      <c r="K183" s="136">
        <v>456.15000000000003</v>
      </c>
      <c r="L183" s="131">
        <v>438.55</v>
      </c>
      <c r="M183" s="131">
        <v>418.15</v>
      </c>
      <c r="N183" s="151">
        <v>59703600</v>
      </c>
      <c r="O183" s="344">
        <v>-1.375538313375611E-2</v>
      </c>
    </row>
    <row r="184" spans="1:15" ht="15">
      <c r="A184" s="130">
        <v>174</v>
      </c>
      <c r="B184" s="114" t="s">
        <v>1956</v>
      </c>
      <c r="C184" s="130" t="s">
        <v>143</v>
      </c>
      <c r="D184" s="135">
        <v>527.79999999999995</v>
      </c>
      <c r="E184" s="135">
        <v>530.16666666666663</v>
      </c>
      <c r="F184" s="136">
        <v>520.33333333333326</v>
      </c>
      <c r="G184" s="136">
        <v>512.86666666666667</v>
      </c>
      <c r="H184" s="136">
        <v>503.0333333333333</v>
      </c>
      <c r="I184" s="136">
        <v>537.63333333333321</v>
      </c>
      <c r="J184" s="136">
        <v>547.46666666666647</v>
      </c>
      <c r="K184" s="136">
        <v>554.93333333333317</v>
      </c>
      <c r="L184" s="131">
        <v>540</v>
      </c>
      <c r="M184" s="131">
        <v>522.70000000000005</v>
      </c>
      <c r="N184" s="151">
        <v>8206000</v>
      </c>
      <c r="O184" s="344">
        <v>1.1712489212180989E-2</v>
      </c>
    </row>
    <row r="185" spans="1:15" ht="15">
      <c r="A185" s="130">
        <v>175</v>
      </c>
      <c r="B185" s="114" t="s">
        <v>1947</v>
      </c>
      <c r="C185" s="130" t="s">
        <v>1590</v>
      </c>
      <c r="D185" s="135">
        <v>5.15</v>
      </c>
      <c r="E185" s="135">
        <v>5.15</v>
      </c>
      <c r="F185" s="136">
        <v>5.1000000000000005</v>
      </c>
      <c r="G185" s="136">
        <v>5.05</v>
      </c>
      <c r="H185" s="136">
        <v>5</v>
      </c>
      <c r="I185" s="136">
        <v>5.2000000000000011</v>
      </c>
      <c r="J185" s="136">
        <v>5.2500000000000018</v>
      </c>
      <c r="K185" s="136">
        <v>5.3000000000000016</v>
      </c>
      <c r="L185" s="131">
        <v>5.2</v>
      </c>
      <c r="M185" s="131">
        <v>5.0999999999999996</v>
      </c>
      <c r="N185" s="151">
        <v>343748000</v>
      </c>
      <c r="O185" s="344">
        <v>1.4808166928427194E-2</v>
      </c>
    </row>
    <row r="186" spans="1:15" ht="15">
      <c r="A186" s="130">
        <v>176</v>
      </c>
      <c r="B186" s="114" t="s">
        <v>1949</v>
      </c>
      <c r="C186" s="130" t="s">
        <v>144</v>
      </c>
      <c r="D186" s="135">
        <v>35.549999999999997</v>
      </c>
      <c r="E186" s="135">
        <v>35.566666666666663</v>
      </c>
      <c r="F186" s="136">
        <v>35.083333333333329</v>
      </c>
      <c r="G186" s="136">
        <v>34.616666666666667</v>
      </c>
      <c r="H186" s="136">
        <v>34.133333333333333</v>
      </c>
      <c r="I186" s="136">
        <v>36.033333333333324</v>
      </c>
      <c r="J186" s="136">
        <v>36.516666666666659</v>
      </c>
      <c r="K186" s="136">
        <v>36.98333333333332</v>
      </c>
      <c r="L186" s="131">
        <v>36.049999999999997</v>
      </c>
      <c r="M186" s="131">
        <v>35.1</v>
      </c>
      <c r="N186" s="151">
        <v>27240000</v>
      </c>
      <c r="O186" s="344">
        <v>2.4830699774266364E-2</v>
      </c>
    </row>
    <row r="187" spans="1:15" ht="15">
      <c r="A187" s="130">
        <v>177</v>
      </c>
      <c r="B187" s="114" t="s">
        <v>1961</v>
      </c>
      <c r="C187" s="130" t="s">
        <v>145</v>
      </c>
      <c r="D187" s="135">
        <v>690.05</v>
      </c>
      <c r="E187" s="135">
        <v>686.63333333333321</v>
      </c>
      <c r="F187" s="136">
        <v>681.96666666666647</v>
      </c>
      <c r="G187" s="136">
        <v>673.88333333333321</v>
      </c>
      <c r="H187" s="136">
        <v>669.21666666666647</v>
      </c>
      <c r="I187" s="136">
        <v>694.71666666666647</v>
      </c>
      <c r="J187" s="136">
        <v>699.38333333333321</v>
      </c>
      <c r="K187" s="136">
        <v>707.46666666666647</v>
      </c>
      <c r="L187" s="131">
        <v>691.3</v>
      </c>
      <c r="M187" s="131">
        <v>678.55</v>
      </c>
      <c r="N187" s="151">
        <v>2484750</v>
      </c>
      <c r="O187" s="344">
        <v>-3.2700729927007302E-2</v>
      </c>
    </row>
    <row r="188" spans="1:15" ht="15">
      <c r="A188" s="130">
        <v>178</v>
      </c>
      <c r="B188" s="114" t="s">
        <v>1953</v>
      </c>
      <c r="C188" s="130" t="s">
        <v>146</v>
      </c>
      <c r="D188" s="135">
        <v>522.54999999999995</v>
      </c>
      <c r="E188" s="135">
        <v>521.93333333333328</v>
      </c>
      <c r="F188" s="136">
        <v>517.41666666666652</v>
      </c>
      <c r="G188" s="136">
        <v>512.28333333333319</v>
      </c>
      <c r="H188" s="136">
        <v>507.76666666666642</v>
      </c>
      <c r="I188" s="136">
        <v>527.06666666666661</v>
      </c>
      <c r="J188" s="136">
        <v>531.58333333333326</v>
      </c>
      <c r="K188" s="136">
        <v>536.7166666666667</v>
      </c>
      <c r="L188" s="131">
        <v>526.45000000000005</v>
      </c>
      <c r="M188" s="131">
        <v>516.79999999999995</v>
      </c>
      <c r="N188" s="151">
        <v>2710000</v>
      </c>
      <c r="O188" s="344">
        <v>1.4221556886227544E-2</v>
      </c>
    </row>
    <row r="189" spans="1:15" ht="15">
      <c r="A189" s="130">
        <v>179</v>
      </c>
      <c r="B189" s="114" t="s">
        <v>1959</v>
      </c>
      <c r="C189" s="130" t="s">
        <v>350</v>
      </c>
      <c r="D189" s="135">
        <v>935.9</v>
      </c>
      <c r="E189" s="135">
        <v>944.83333333333337</v>
      </c>
      <c r="F189" s="136">
        <v>921.2166666666667</v>
      </c>
      <c r="G189" s="136">
        <v>906.5333333333333</v>
      </c>
      <c r="H189" s="136">
        <v>882.91666666666663</v>
      </c>
      <c r="I189" s="136">
        <v>959.51666666666677</v>
      </c>
      <c r="J189" s="136">
        <v>983.13333333333333</v>
      </c>
      <c r="K189" s="136">
        <v>997.81666666666683</v>
      </c>
      <c r="L189" s="131">
        <v>968.45</v>
      </c>
      <c r="M189" s="131">
        <v>930.15</v>
      </c>
      <c r="N189" s="151">
        <v>1824000</v>
      </c>
      <c r="O189" s="344">
        <v>0.14085564173129847</v>
      </c>
    </row>
    <row r="190" spans="1:15" ht="15">
      <c r="A190" s="130">
        <v>180</v>
      </c>
      <c r="B190" s="114" t="s">
        <v>1951</v>
      </c>
      <c r="C190" s="130" t="s">
        <v>147</v>
      </c>
      <c r="D190" s="135">
        <v>210.8</v>
      </c>
      <c r="E190" s="135">
        <v>210.85000000000002</v>
      </c>
      <c r="F190" s="136">
        <v>209.30000000000004</v>
      </c>
      <c r="G190" s="136">
        <v>207.8</v>
      </c>
      <c r="H190" s="136">
        <v>206.25000000000003</v>
      </c>
      <c r="I190" s="136">
        <v>212.35000000000005</v>
      </c>
      <c r="J190" s="136">
        <v>213.9</v>
      </c>
      <c r="K190" s="136">
        <v>215.40000000000006</v>
      </c>
      <c r="L190" s="131">
        <v>212.4</v>
      </c>
      <c r="M190" s="131">
        <v>209.35</v>
      </c>
      <c r="N190" s="151">
        <v>10314000</v>
      </c>
      <c r="O190" s="344">
        <v>1.4608233731739707E-2</v>
      </c>
    </row>
    <row r="191" spans="1:15" ht="15">
      <c r="A191" s="130">
        <v>181</v>
      </c>
      <c r="B191" s="114" t="s">
        <v>1950</v>
      </c>
      <c r="C191" s="130" t="s">
        <v>148</v>
      </c>
      <c r="D191" s="135">
        <v>175.85</v>
      </c>
      <c r="E191" s="135">
        <v>176.70000000000002</v>
      </c>
      <c r="F191" s="136">
        <v>172.90000000000003</v>
      </c>
      <c r="G191" s="136">
        <v>169.95000000000002</v>
      </c>
      <c r="H191" s="136">
        <v>166.15000000000003</v>
      </c>
      <c r="I191" s="136">
        <v>179.65000000000003</v>
      </c>
      <c r="J191" s="136">
        <v>183.45000000000005</v>
      </c>
      <c r="K191" s="136">
        <v>186.40000000000003</v>
      </c>
      <c r="L191" s="131">
        <v>180.5</v>
      </c>
      <c r="M191" s="131">
        <v>173.75</v>
      </c>
      <c r="N191" s="151">
        <v>65134000</v>
      </c>
      <c r="O191" s="344">
        <v>2.4022890922240039E-2</v>
      </c>
    </row>
    <row r="192" spans="1:15" ht="15">
      <c r="A192" s="130">
        <v>182</v>
      </c>
      <c r="B192" s="114" t="s">
        <v>1950</v>
      </c>
      <c r="C192" s="130" t="s">
        <v>149</v>
      </c>
      <c r="D192" s="135">
        <v>93.15</v>
      </c>
      <c r="E192" s="135">
        <v>93.533333333333346</v>
      </c>
      <c r="F192" s="136">
        <v>91.666666666666686</v>
      </c>
      <c r="G192" s="136">
        <v>90.183333333333337</v>
      </c>
      <c r="H192" s="136">
        <v>88.316666666666677</v>
      </c>
      <c r="I192" s="136">
        <v>95.016666666666694</v>
      </c>
      <c r="J192" s="136">
        <v>96.88333333333334</v>
      </c>
      <c r="K192" s="136">
        <v>98.366666666666703</v>
      </c>
      <c r="L192" s="131">
        <v>95.4</v>
      </c>
      <c r="M192" s="131">
        <v>92.05</v>
      </c>
      <c r="N192" s="151">
        <v>30973800</v>
      </c>
      <c r="O192" s="344">
        <v>2.8647147905098435E-2</v>
      </c>
    </row>
    <row r="193" spans="1:15" ht="15">
      <c r="A193" s="130">
        <v>183</v>
      </c>
      <c r="B193" s="114" t="s">
        <v>1947</v>
      </c>
      <c r="C193" s="130" t="s">
        <v>150</v>
      </c>
      <c r="D193" s="135">
        <v>74.8</v>
      </c>
      <c r="E193" s="135">
        <v>74.983333333333334</v>
      </c>
      <c r="F193" s="136">
        <v>74.216666666666669</v>
      </c>
      <c r="G193" s="136">
        <v>73.63333333333334</v>
      </c>
      <c r="H193" s="136">
        <v>72.866666666666674</v>
      </c>
      <c r="I193" s="136">
        <v>75.566666666666663</v>
      </c>
      <c r="J193" s="136">
        <v>76.333333333333343</v>
      </c>
      <c r="K193" s="136">
        <v>76.916666666666657</v>
      </c>
      <c r="L193" s="131">
        <v>75.75</v>
      </c>
      <c r="M193" s="131">
        <v>74.400000000000006</v>
      </c>
      <c r="N193" s="151">
        <v>47169000</v>
      </c>
      <c r="O193" s="344">
        <v>-1.1132075471698113E-2</v>
      </c>
    </row>
    <row r="194" spans="1:15" ht="15">
      <c r="A194" s="130">
        <v>184</v>
      </c>
      <c r="B194" s="114" t="s">
        <v>1960</v>
      </c>
      <c r="C194" s="130" t="s">
        <v>151</v>
      </c>
      <c r="D194" s="135">
        <v>462.2</v>
      </c>
      <c r="E194" s="135">
        <v>461.58333333333331</v>
      </c>
      <c r="F194" s="136">
        <v>458.31666666666661</v>
      </c>
      <c r="G194" s="136">
        <v>454.43333333333328</v>
      </c>
      <c r="H194" s="136">
        <v>451.16666666666657</v>
      </c>
      <c r="I194" s="136">
        <v>465.46666666666664</v>
      </c>
      <c r="J194" s="136">
        <v>468.73333333333341</v>
      </c>
      <c r="K194" s="136">
        <v>472.61666666666667</v>
      </c>
      <c r="L194" s="131">
        <v>464.85</v>
      </c>
      <c r="M194" s="131">
        <v>457.7</v>
      </c>
      <c r="N194" s="151">
        <v>42003929</v>
      </c>
      <c r="O194" s="344">
        <v>1.3595166163141994E-2</v>
      </c>
    </row>
    <row r="195" spans="1:15" ht="15">
      <c r="A195" s="130">
        <v>185</v>
      </c>
      <c r="B195" s="114" t="s">
        <v>1959</v>
      </c>
      <c r="C195" s="130" t="s">
        <v>152</v>
      </c>
      <c r="D195" s="135">
        <v>1903.5</v>
      </c>
      <c r="E195" s="135">
        <v>1895.7666666666667</v>
      </c>
      <c r="F195" s="136">
        <v>1883.9833333333333</v>
      </c>
      <c r="G195" s="136">
        <v>1864.4666666666667</v>
      </c>
      <c r="H195" s="136">
        <v>1852.6833333333334</v>
      </c>
      <c r="I195" s="136">
        <v>1915.2833333333333</v>
      </c>
      <c r="J195" s="136">
        <v>1927.0666666666666</v>
      </c>
      <c r="K195" s="136">
        <v>1946.5833333333333</v>
      </c>
      <c r="L195" s="131">
        <v>1907.55</v>
      </c>
      <c r="M195" s="131">
        <v>1876.25</v>
      </c>
      <c r="N195" s="151">
        <v>14242000</v>
      </c>
      <c r="O195" s="344">
        <v>-1.6823216038132623E-3</v>
      </c>
    </row>
    <row r="196" spans="1:15" ht="15">
      <c r="A196" s="130">
        <v>186</v>
      </c>
      <c r="B196" s="114" t="s">
        <v>1959</v>
      </c>
      <c r="C196" s="130" t="s">
        <v>153</v>
      </c>
      <c r="D196" s="135">
        <v>728.5</v>
      </c>
      <c r="E196" s="135">
        <v>725.38333333333333</v>
      </c>
      <c r="F196" s="136">
        <v>719.81666666666661</v>
      </c>
      <c r="G196" s="136">
        <v>711.13333333333333</v>
      </c>
      <c r="H196" s="136">
        <v>705.56666666666661</v>
      </c>
      <c r="I196" s="136">
        <v>734.06666666666661</v>
      </c>
      <c r="J196" s="136">
        <v>739.63333333333344</v>
      </c>
      <c r="K196" s="136">
        <v>748.31666666666661</v>
      </c>
      <c r="L196" s="131">
        <v>730.95</v>
      </c>
      <c r="M196" s="131">
        <v>716.7</v>
      </c>
      <c r="N196" s="151">
        <v>12093600</v>
      </c>
      <c r="O196" s="344">
        <v>2.3666835957338751E-2</v>
      </c>
    </row>
    <row r="197" spans="1:15" ht="15">
      <c r="A197" s="130">
        <v>187</v>
      </c>
      <c r="B197" s="114" t="s">
        <v>1951</v>
      </c>
      <c r="C197" s="130" t="s">
        <v>154</v>
      </c>
      <c r="D197" s="135">
        <v>971.4</v>
      </c>
      <c r="E197" s="135">
        <v>968.31666666666661</v>
      </c>
      <c r="F197" s="136">
        <v>962.08333333333326</v>
      </c>
      <c r="G197" s="136">
        <v>952.76666666666665</v>
      </c>
      <c r="H197" s="136">
        <v>946.5333333333333</v>
      </c>
      <c r="I197" s="136">
        <v>977.63333333333321</v>
      </c>
      <c r="J197" s="136">
        <v>983.86666666666656</v>
      </c>
      <c r="K197" s="136">
        <v>993.18333333333317</v>
      </c>
      <c r="L197" s="131">
        <v>974.55</v>
      </c>
      <c r="M197" s="131">
        <v>959</v>
      </c>
      <c r="N197" s="151">
        <v>13837500</v>
      </c>
      <c r="O197" s="344">
        <v>2.7107617240444562E-4</v>
      </c>
    </row>
    <row r="198" spans="1:15" ht="15">
      <c r="A198" s="130">
        <v>188</v>
      </c>
      <c r="B198" s="114" t="s">
        <v>1948</v>
      </c>
      <c r="C198" s="130" t="s">
        <v>214</v>
      </c>
      <c r="D198" s="135">
        <v>1895.75</v>
      </c>
      <c r="E198" s="135">
        <v>1902.9333333333334</v>
      </c>
      <c r="F198" s="136">
        <v>1878.1166666666668</v>
      </c>
      <c r="G198" s="136">
        <v>1860.4833333333333</v>
      </c>
      <c r="H198" s="136">
        <v>1835.6666666666667</v>
      </c>
      <c r="I198" s="136">
        <v>1920.5666666666668</v>
      </c>
      <c r="J198" s="136">
        <v>1945.3833333333334</v>
      </c>
      <c r="K198" s="136">
        <v>1963.0166666666669</v>
      </c>
      <c r="L198" s="131">
        <v>1927.75</v>
      </c>
      <c r="M198" s="131">
        <v>1885.3</v>
      </c>
      <c r="N198" s="151">
        <v>554000</v>
      </c>
      <c r="O198" s="344">
        <v>-8.9445438282647581E-3</v>
      </c>
    </row>
    <row r="199" spans="1:15" ht="15">
      <c r="A199" s="130">
        <v>189</v>
      </c>
      <c r="B199" s="114" t="s">
        <v>1947</v>
      </c>
      <c r="C199" s="130" t="s">
        <v>215</v>
      </c>
      <c r="D199" s="135">
        <v>258.55</v>
      </c>
      <c r="E199" s="135">
        <v>259.91666666666669</v>
      </c>
      <c r="F199" s="136">
        <v>255.83333333333337</v>
      </c>
      <c r="G199" s="136">
        <v>253.11666666666667</v>
      </c>
      <c r="H199" s="136">
        <v>249.03333333333336</v>
      </c>
      <c r="I199" s="136">
        <v>262.63333333333338</v>
      </c>
      <c r="J199" s="136">
        <v>266.71666666666675</v>
      </c>
      <c r="K199" s="136">
        <v>269.43333333333339</v>
      </c>
      <c r="L199" s="131">
        <v>264</v>
      </c>
      <c r="M199" s="131">
        <v>257.2</v>
      </c>
      <c r="N199" s="67">
        <v>2136000</v>
      </c>
      <c r="O199" s="344">
        <v>-4.1958041958041958E-3</v>
      </c>
    </row>
    <row r="200" spans="1:15" ht="15">
      <c r="A200" s="130">
        <v>190</v>
      </c>
      <c r="B200" s="114" t="s">
        <v>1956</v>
      </c>
      <c r="C200" s="130" t="s">
        <v>242</v>
      </c>
      <c r="D200" s="135">
        <v>34.1</v>
      </c>
      <c r="E200" s="135">
        <v>34.15</v>
      </c>
      <c r="F200" s="136">
        <v>33.75</v>
      </c>
      <c r="G200" s="136">
        <v>33.4</v>
      </c>
      <c r="H200" s="136">
        <v>33</v>
      </c>
      <c r="I200" s="136">
        <v>34.5</v>
      </c>
      <c r="J200" s="136">
        <v>34.899999999999991</v>
      </c>
      <c r="K200" s="136">
        <v>35.25</v>
      </c>
      <c r="L200" s="131">
        <v>34.549999999999997</v>
      </c>
      <c r="M200" s="131">
        <v>33.799999999999997</v>
      </c>
      <c r="N200" s="67">
        <v>62387000</v>
      </c>
      <c r="O200" s="344">
        <v>1.7168291649003815E-2</v>
      </c>
    </row>
    <row r="201" spans="1:15" ht="15">
      <c r="A201" s="130">
        <v>191</v>
      </c>
      <c r="B201" s="114" t="s">
        <v>1950</v>
      </c>
      <c r="C201" s="130" t="s">
        <v>155</v>
      </c>
      <c r="D201" s="135">
        <v>518.65</v>
      </c>
      <c r="E201" s="135">
        <v>521.5333333333333</v>
      </c>
      <c r="F201" s="136">
        <v>511.11666666666656</v>
      </c>
      <c r="G201" s="136">
        <v>503.58333333333326</v>
      </c>
      <c r="H201" s="136">
        <v>493.16666666666652</v>
      </c>
      <c r="I201" s="136">
        <v>529.06666666666661</v>
      </c>
      <c r="J201" s="136">
        <v>539.48333333333335</v>
      </c>
      <c r="K201" s="136">
        <v>547.01666666666665</v>
      </c>
      <c r="L201" s="131">
        <v>531.95000000000005</v>
      </c>
      <c r="M201" s="131">
        <v>514</v>
      </c>
      <c r="N201" s="67">
        <v>5948000</v>
      </c>
      <c r="O201" s="344">
        <v>0.1018895887365691</v>
      </c>
    </row>
    <row r="202" spans="1:15" ht="15">
      <c r="A202" s="130">
        <v>192</v>
      </c>
      <c r="B202" s="114" t="s">
        <v>1951</v>
      </c>
      <c r="C202" s="130" t="s">
        <v>156</v>
      </c>
      <c r="D202" s="135">
        <v>1452.4</v>
      </c>
      <c r="E202" s="135">
        <v>1455.4666666666665</v>
      </c>
      <c r="F202" s="136">
        <v>1438.9333333333329</v>
      </c>
      <c r="G202" s="136">
        <v>1425.4666666666665</v>
      </c>
      <c r="H202" s="136">
        <v>1408.9333333333329</v>
      </c>
      <c r="I202" s="136">
        <v>1468.9333333333329</v>
      </c>
      <c r="J202" s="136">
        <v>1485.4666666666662</v>
      </c>
      <c r="K202" s="136">
        <v>1498.9333333333329</v>
      </c>
      <c r="L202" s="131">
        <v>1472</v>
      </c>
      <c r="M202" s="131">
        <v>1442</v>
      </c>
      <c r="N202" s="67">
        <v>2434600</v>
      </c>
      <c r="O202" s="344">
        <v>6.0746311831067403E-3</v>
      </c>
    </row>
    <row r="203" spans="1:15" ht="15">
      <c r="A203" s="130">
        <v>193</v>
      </c>
      <c r="B203" s="114" t="s">
        <v>1952</v>
      </c>
      <c r="C203" s="130" t="s">
        <v>1705</v>
      </c>
      <c r="D203" s="135">
        <v>295.3</v>
      </c>
      <c r="E203" s="135">
        <v>296.75</v>
      </c>
      <c r="F203" s="136">
        <v>287.10000000000002</v>
      </c>
      <c r="G203" s="136">
        <v>278.90000000000003</v>
      </c>
      <c r="H203" s="136">
        <v>269.25000000000006</v>
      </c>
      <c r="I203" s="136">
        <v>304.95</v>
      </c>
      <c r="J203" s="136">
        <v>314.59999999999997</v>
      </c>
      <c r="K203" s="136">
        <v>322.79999999999995</v>
      </c>
      <c r="L203" s="131">
        <v>306.39999999999998</v>
      </c>
      <c r="M203" s="131">
        <v>288.55</v>
      </c>
      <c r="N203" s="67">
        <v>4726400</v>
      </c>
      <c r="O203" s="344">
        <v>0.1172465960665658</v>
      </c>
    </row>
    <row r="204" spans="1:15" ht="15">
      <c r="A204" s="130">
        <v>194</v>
      </c>
      <c r="B204" s="114" t="s">
        <v>1945</v>
      </c>
      <c r="C204" s="130" t="s">
        <v>158</v>
      </c>
      <c r="D204" s="135">
        <v>3803</v>
      </c>
      <c r="E204" s="135">
        <v>3819.7999999999997</v>
      </c>
      <c r="F204" s="136">
        <v>3758.5999999999995</v>
      </c>
      <c r="G204" s="136">
        <v>3714.2</v>
      </c>
      <c r="H204" s="136">
        <v>3652.9999999999995</v>
      </c>
      <c r="I204" s="136">
        <v>3864.1999999999994</v>
      </c>
      <c r="J204" s="136">
        <v>3925.3999999999992</v>
      </c>
      <c r="K204" s="136">
        <v>3969.7999999999993</v>
      </c>
      <c r="L204" s="131">
        <v>3881</v>
      </c>
      <c r="M204" s="131">
        <v>3775.4</v>
      </c>
      <c r="N204" s="67">
        <v>2194800</v>
      </c>
      <c r="O204" s="344">
        <v>-2.4543223343332426E-3</v>
      </c>
    </row>
    <row r="205" spans="1:15" ht="15">
      <c r="A205" s="130">
        <v>195</v>
      </c>
      <c r="B205" s="114" t="s">
        <v>1949</v>
      </c>
      <c r="C205" s="130" t="s">
        <v>159</v>
      </c>
      <c r="D205" s="135">
        <v>82.45</v>
      </c>
      <c r="E205" s="135">
        <v>82.600000000000009</v>
      </c>
      <c r="F205" s="136">
        <v>81.65000000000002</v>
      </c>
      <c r="G205" s="136">
        <v>80.850000000000009</v>
      </c>
      <c r="H205" s="136">
        <v>79.90000000000002</v>
      </c>
      <c r="I205" s="136">
        <v>83.40000000000002</v>
      </c>
      <c r="J205" s="136">
        <v>84.350000000000009</v>
      </c>
      <c r="K205" s="136">
        <v>85.15000000000002</v>
      </c>
      <c r="L205" s="131">
        <v>83.55</v>
      </c>
      <c r="M205" s="131">
        <v>81.8</v>
      </c>
      <c r="N205" s="67">
        <v>45696000</v>
      </c>
      <c r="O205" s="344">
        <v>-7.7519379844961239E-3</v>
      </c>
    </row>
    <row r="206" spans="1:15" ht="15">
      <c r="A206" s="130">
        <v>196</v>
      </c>
      <c r="B206" s="114" t="s">
        <v>1961</v>
      </c>
      <c r="C206" s="130" t="s">
        <v>160</v>
      </c>
      <c r="D206" s="135">
        <v>750.25</v>
      </c>
      <c r="E206" s="135">
        <v>754.15</v>
      </c>
      <c r="F206" s="136">
        <v>741.25</v>
      </c>
      <c r="G206" s="136">
        <v>732.25</v>
      </c>
      <c r="H206" s="136">
        <v>719.35</v>
      </c>
      <c r="I206" s="136">
        <v>763.15</v>
      </c>
      <c r="J206" s="136">
        <v>776.04999999999984</v>
      </c>
      <c r="K206" s="136">
        <v>785.05</v>
      </c>
      <c r="L206" s="131">
        <v>767.05</v>
      </c>
      <c r="M206" s="131">
        <v>745.15</v>
      </c>
      <c r="N206" s="67">
        <v>17839200</v>
      </c>
      <c r="O206" s="344">
        <v>1.7870592262923656E-2</v>
      </c>
    </row>
    <row r="207" spans="1:15" ht="15">
      <c r="A207" s="130">
        <v>197</v>
      </c>
      <c r="B207" s="114" t="s">
        <v>1960</v>
      </c>
      <c r="C207" s="130" t="s">
        <v>226</v>
      </c>
      <c r="D207" s="135">
        <v>193.7</v>
      </c>
      <c r="E207" s="135">
        <v>193.68333333333331</v>
      </c>
      <c r="F207" s="136">
        <v>191.36666666666662</v>
      </c>
      <c r="G207" s="136">
        <v>189.0333333333333</v>
      </c>
      <c r="H207" s="136">
        <v>186.71666666666661</v>
      </c>
      <c r="I207" s="136">
        <v>196.01666666666662</v>
      </c>
      <c r="J207" s="136">
        <v>198.33333333333329</v>
      </c>
      <c r="K207" s="136">
        <v>200.66666666666663</v>
      </c>
      <c r="L207" s="131">
        <v>196</v>
      </c>
      <c r="M207" s="131">
        <v>191.35</v>
      </c>
      <c r="N207" s="67">
        <v>40710000</v>
      </c>
      <c r="O207" s="344">
        <v>-1.4805744183457642E-2</v>
      </c>
    </row>
    <row r="208" spans="1:15" ht="15">
      <c r="A208" s="130">
        <v>198</v>
      </c>
      <c r="B208" s="114" t="s">
        <v>1946</v>
      </c>
      <c r="C208" s="130" t="s">
        <v>1742</v>
      </c>
      <c r="D208" s="135">
        <v>202.6</v>
      </c>
      <c r="E208" s="135">
        <v>202.15</v>
      </c>
      <c r="F208" s="136">
        <v>200.9</v>
      </c>
      <c r="G208" s="136">
        <v>199.2</v>
      </c>
      <c r="H208" s="136">
        <v>197.95</v>
      </c>
      <c r="I208" s="136">
        <v>203.85000000000002</v>
      </c>
      <c r="J208" s="136">
        <v>205.10000000000002</v>
      </c>
      <c r="K208" s="136">
        <v>206.80000000000004</v>
      </c>
      <c r="L208" s="131">
        <v>203.4</v>
      </c>
      <c r="M208" s="131">
        <v>200.45</v>
      </c>
      <c r="N208" s="67">
        <v>3315000</v>
      </c>
      <c r="O208" s="344">
        <v>9.0579710144927537E-4</v>
      </c>
    </row>
    <row r="209" spans="1:15" ht="15">
      <c r="A209" s="130">
        <v>199</v>
      </c>
      <c r="B209" s="114" t="s">
        <v>1954</v>
      </c>
      <c r="C209" s="130" t="s">
        <v>161</v>
      </c>
      <c r="D209" s="135">
        <v>538.1</v>
      </c>
      <c r="E209" s="135">
        <v>535.26666666666665</v>
      </c>
      <c r="F209" s="136">
        <v>528.5333333333333</v>
      </c>
      <c r="G209" s="136">
        <v>518.9666666666667</v>
      </c>
      <c r="H209" s="136">
        <v>512.23333333333335</v>
      </c>
      <c r="I209" s="136">
        <v>544.83333333333326</v>
      </c>
      <c r="J209" s="136">
        <v>551.56666666666661</v>
      </c>
      <c r="K209" s="136">
        <v>561.13333333333321</v>
      </c>
      <c r="L209" s="131">
        <v>542</v>
      </c>
      <c r="M209" s="131">
        <v>525.70000000000005</v>
      </c>
      <c r="N209" s="67">
        <v>5002000</v>
      </c>
      <c r="O209" s="344">
        <v>2.2039671408535366E-3</v>
      </c>
    </row>
    <row r="210" spans="1:15" ht="15">
      <c r="A210" s="130">
        <v>200</v>
      </c>
      <c r="B210" s="114" t="s">
        <v>1959</v>
      </c>
      <c r="C210" s="130" t="s">
        <v>162</v>
      </c>
      <c r="D210" s="135">
        <v>351.45</v>
      </c>
      <c r="E210" s="135">
        <v>350.0333333333333</v>
      </c>
      <c r="F210" s="136">
        <v>347.51666666666659</v>
      </c>
      <c r="G210" s="136">
        <v>343.58333333333331</v>
      </c>
      <c r="H210" s="136">
        <v>341.06666666666661</v>
      </c>
      <c r="I210" s="136">
        <v>353.96666666666658</v>
      </c>
      <c r="J210" s="136">
        <v>356.48333333333323</v>
      </c>
      <c r="K210" s="136">
        <v>360.41666666666657</v>
      </c>
      <c r="L210" s="131">
        <v>352.55</v>
      </c>
      <c r="M210" s="131">
        <v>346.1</v>
      </c>
      <c r="N210" s="67">
        <v>30295200</v>
      </c>
      <c r="O210" s="344">
        <v>-7.1247625079164025E-4</v>
      </c>
    </row>
    <row r="211" spans="1:15" ht="15">
      <c r="A211" s="130">
        <v>201</v>
      </c>
      <c r="B211" s="114" t="s">
        <v>1948</v>
      </c>
      <c r="C211" s="130" t="s">
        <v>163</v>
      </c>
      <c r="D211" s="135">
        <v>484.5</v>
      </c>
      <c r="E211" s="135">
        <v>487.65000000000003</v>
      </c>
      <c r="F211" s="136">
        <v>477.45000000000005</v>
      </c>
      <c r="G211" s="136">
        <v>470.40000000000003</v>
      </c>
      <c r="H211" s="136">
        <v>460.20000000000005</v>
      </c>
      <c r="I211" s="136">
        <v>494.70000000000005</v>
      </c>
      <c r="J211" s="136">
        <v>504.9</v>
      </c>
      <c r="K211" s="136">
        <v>511.95000000000005</v>
      </c>
      <c r="L211" s="131">
        <v>497.85</v>
      </c>
      <c r="M211" s="131">
        <v>480.6</v>
      </c>
      <c r="N211" s="67">
        <v>4342500</v>
      </c>
      <c r="O211" s="344">
        <v>2.6595744680851064E-2</v>
      </c>
    </row>
    <row r="212" spans="1:15" ht="15">
      <c r="A212" s="130">
        <v>202</v>
      </c>
      <c r="B212" s="114" t="s">
        <v>1949</v>
      </c>
      <c r="C212" s="130" t="s">
        <v>164</v>
      </c>
      <c r="D212" s="135">
        <v>215.5</v>
      </c>
      <c r="E212" s="135">
        <v>213.54999999999998</v>
      </c>
      <c r="F212" s="136">
        <v>190.94999999999996</v>
      </c>
      <c r="G212" s="136">
        <v>166.39999999999998</v>
      </c>
      <c r="H212" s="136">
        <v>143.79999999999995</v>
      </c>
      <c r="I212" s="136">
        <v>238.09999999999997</v>
      </c>
      <c r="J212" s="136">
        <v>260.7</v>
      </c>
      <c r="K212" s="136">
        <v>285.25</v>
      </c>
      <c r="L212" s="131">
        <v>236.15</v>
      </c>
      <c r="M212" s="131">
        <v>189</v>
      </c>
      <c r="N212" s="67">
        <v>172721500</v>
      </c>
      <c r="O212" s="344">
        <v>5.4015378043571122E-2</v>
      </c>
    </row>
    <row r="213" spans="1:15" ht="15">
      <c r="A213" s="130">
        <v>203</v>
      </c>
      <c r="B213" s="114" t="s">
        <v>1956</v>
      </c>
      <c r="C213" s="130" t="s">
        <v>165</v>
      </c>
      <c r="D213" s="135">
        <v>434.85</v>
      </c>
      <c r="E213" s="135">
        <v>433.28333333333336</v>
      </c>
      <c r="F213" s="136">
        <v>426.76666666666671</v>
      </c>
      <c r="G213" s="136">
        <v>418.68333333333334</v>
      </c>
      <c r="H213" s="136">
        <v>412.16666666666669</v>
      </c>
      <c r="I213" s="136">
        <v>441.36666666666673</v>
      </c>
      <c r="J213" s="136">
        <v>447.88333333333338</v>
      </c>
      <c r="K213" s="136">
        <v>455.96666666666675</v>
      </c>
      <c r="L213" s="131">
        <v>439.8</v>
      </c>
      <c r="M213" s="131">
        <v>425.2</v>
      </c>
      <c r="N213" s="67">
        <v>16043300</v>
      </c>
      <c r="O213" s="344">
        <v>1.4801414357371926E-2</v>
      </c>
    </row>
    <row r="214" spans="1:15">
      <c r="A214" s="130"/>
      <c r="C214" s="153"/>
      <c r="D214" s="177"/>
      <c r="E214" s="177"/>
      <c r="F214" s="178"/>
      <c r="G214" s="178"/>
      <c r="H214" s="178"/>
      <c r="I214" s="178"/>
      <c r="J214" s="178"/>
      <c r="K214" s="178"/>
      <c r="L214" s="179"/>
      <c r="M214" s="179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30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53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1" spans="1:15"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166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167</v>
      </c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168</v>
      </c>
      <c r="B227" s="26"/>
      <c r="D227" s="29"/>
      <c r="E227" s="29"/>
      <c r="F227" s="25"/>
      <c r="G227" s="25"/>
      <c r="H227" s="28"/>
      <c r="I227" s="25"/>
      <c r="J227" s="25"/>
      <c r="K227" s="25"/>
      <c r="L227" s="25"/>
      <c r="M227" s="25"/>
    </row>
    <row r="228" spans="1:13">
      <c r="A228" s="26" t="s">
        <v>169</v>
      </c>
      <c r="D228" s="29"/>
      <c r="E228" s="29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6" t="s">
        <v>170</v>
      </c>
      <c r="B229" s="21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1" t="s">
        <v>171</v>
      </c>
      <c r="B231" s="29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172</v>
      </c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173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174</v>
      </c>
      <c r="B234" s="30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30" t="s">
        <v>175</v>
      </c>
      <c r="B235" s="30"/>
      <c r="H235" s="25"/>
    </row>
    <row r="236" spans="1:13">
      <c r="A236" s="30" t="s">
        <v>176</v>
      </c>
      <c r="B236" s="30"/>
    </row>
    <row r="237" spans="1:13">
      <c r="A237" s="30" t="s">
        <v>177</v>
      </c>
      <c r="B237" s="30"/>
    </row>
    <row r="238" spans="1:13">
      <c r="A238" s="30" t="s">
        <v>178</v>
      </c>
      <c r="B238" s="30"/>
    </row>
    <row r="239" spans="1:13">
      <c r="A239" s="30" t="s">
        <v>179</v>
      </c>
    </row>
    <row r="240" spans="1:13">
      <c r="A240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S27" sqref="S2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43490</v>
      </c>
    </row>
    <row r="7" spans="1:15" ht="13.5" thickBot="1">
      <c r="A7"/>
    </row>
    <row r="8" spans="1:15" ht="28.5" customHeight="1" thickBot="1">
      <c r="A8" s="530" t="s">
        <v>13</v>
      </c>
      <c r="B8" s="531" t="s">
        <v>14</v>
      </c>
      <c r="C8" s="529" t="s">
        <v>15</v>
      </c>
      <c r="D8" s="529" t="s">
        <v>16</v>
      </c>
      <c r="E8" s="529" t="s">
        <v>17</v>
      </c>
      <c r="F8" s="529"/>
      <c r="G8" s="529"/>
      <c r="H8" s="529" t="s">
        <v>18</v>
      </c>
      <c r="I8" s="529"/>
      <c r="J8" s="529"/>
      <c r="K8" s="23"/>
      <c r="L8" s="34"/>
      <c r="M8" s="34"/>
    </row>
    <row r="9" spans="1:15" ht="36" customHeight="1">
      <c r="A9" s="525"/>
      <c r="B9" s="527"/>
      <c r="C9" s="532" t="s">
        <v>19</v>
      </c>
      <c r="D9" s="53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10849.8</v>
      </c>
      <c r="D10" s="128">
        <v>10838.35</v>
      </c>
      <c r="E10" s="128">
        <v>10810.1</v>
      </c>
      <c r="F10" s="128">
        <v>10770.4</v>
      </c>
      <c r="G10" s="128">
        <v>10742.15</v>
      </c>
      <c r="H10" s="128">
        <v>10878.050000000001</v>
      </c>
      <c r="I10" s="128">
        <v>10906.300000000001</v>
      </c>
      <c r="J10" s="128">
        <v>10946.000000000002</v>
      </c>
      <c r="K10" s="127">
        <v>10866.6</v>
      </c>
      <c r="L10" s="127">
        <v>10798.65</v>
      </c>
      <c r="M10" s="129"/>
    </row>
    <row r="11" spans="1:15">
      <c r="A11" s="66">
        <v>2</v>
      </c>
      <c r="B11" s="124" t="s">
        <v>247</v>
      </c>
      <c r="C11" s="126">
        <v>27266.400000000001</v>
      </c>
      <c r="D11" s="125">
        <v>27250.516666666666</v>
      </c>
      <c r="E11" s="125">
        <v>27158.683333333334</v>
      </c>
      <c r="F11" s="125">
        <v>27050.966666666667</v>
      </c>
      <c r="G11" s="125">
        <v>26959.133333333335</v>
      </c>
      <c r="H11" s="125">
        <v>27358.233333333334</v>
      </c>
      <c r="I11" s="125">
        <v>27450.066666666669</v>
      </c>
      <c r="J11" s="125">
        <v>27557.783333333333</v>
      </c>
      <c r="K11" s="126">
        <v>27342.35</v>
      </c>
      <c r="L11" s="126">
        <v>27142.799999999999</v>
      </c>
      <c r="M11" s="129"/>
    </row>
    <row r="12" spans="1:15">
      <c r="A12" s="66">
        <v>3</v>
      </c>
      <c r="B12" s="123" t="s">
        <v>1993</v>
      </c>
      <c r="C12" s="126">
        <v>1977.1</v>
      </c>
      <c r="D12" s="125">
        <v>1978.9833333333333</v>
      </c>
      <c r="E12" s="125">
        <v>1969.2166666666667</v>
      </c>
      <c r="F12" s="125">
        <v>1961.3333333333333</v>
      </c>
      <c r="G12" s="125">
        <v>1951.5666666666666</v>
      </c>
      <c r="H12" s="125">
        <v>1986.8666666666668</v>
      </c>
      <c r="I12" s="125">
        <v>1996.6333333333337</v>
      </c>
      <c r="J12" s="125">
        <v>2004.5166666666669</v>
      </c>
      <c r="K12" s="126">
        <v>1988.75</v>
      </c>
      <c r="L12" s="126">
        <v>1971.1</v>
      </c>
      <c r="M12" s="129"/>
    </row>
    <row r="13" spans="1:15">
      <c r="A13" s="66">
        <v>4</v>
      </c>
      <c r="B13" s="124" t="s">
        <v>248</v>
      </c>
      <c r="C13" s="126">
        <v>2984.25</v>
      </c>
      <c r="D13" s="125">
        <v>2991.2000000000003</v>
      </c>
      <c r="E13" s="125">
        <v>2969.9000000000005</v>
      </c>
      <c r="F13" s="125">
        <v>2955.55</v>
      </c>
      <c r="G13" s="125">
        <v>2934.2500000000005</v>
      </c>
      <c r="H13" s="125">
        <v>3005.5500000000006</v>
      </c>
      <c r="I13" s="125">
        <v>3026.8500000000008</v>
      </c>
      <c r="J13" s="125">
        <v>3041.2000000000007</v>
      </c>
      <c r="K13" s="126">
        <v>3012.5</v>
      </c>
      <c r="L13" s="126">
        <v>2976.85</v>
      </c>
      <c r="M13" s="129"/>
    </row>
    <row r="14" spans="1:15">
      <c r="A14" s="66">
        <v>5</v>
      </c>
      <c r="B14" s="124" t="s">
        <v>249</v>
      </c>
      <c r="C14" s="126">
        <v>14971.85</v>
      </c>
      <c r="D14" s="125">
        <v>14922.883333333333</v>
      </c>
      <c r="E14" s="125">
        <v>14842.216666666667</v>
      </c>
      <c r="F14" s="125">
        <v>14712.583333333334</v>
      </c>
      <c r="G14" s="125">
        <v>14631.916666666668</v>
      </c>
      <c r="H14" s="125">
        <v>15052.516666666666</v>
      </c>
      <c r="I14" s="125">
        <v>15133.183333333334</v>
      </c>
      <c r="J14" s="125">
        <v>15262.816666666666</v>
      </c>
      <c r="K14" s="126">
        <v>15003.55</v>
      </c>
      <c r="L14" s="126">
        <v>14793.25</v>
      </c>
      <c r="M14" s="129"/>
    </row>
    <row r="15" spans="1:15">
      <c r="A15" s="66">
        <v>6</v>
      </c>
      <c r="B15" s="124" t="s">
        <v>250</v>
      </c>
      <c r="C15" s="126">
        <v>3224.5</v>
      </c>
      <c r="D15" s="125">
        <v>3227.4333333333329</v>
      </c>
      <c r="E15" s="125">
        <v>3212.016666666666</v>
      </c>
      <c r="F15" s="125">
        <v>3199.5333333333328</v>
      </c>
      <c r="G15" s="125">
        <v>3184.1166666666659</v>
      </c>
      <c r="H15" s="125">
        <v>3239.9166666666661</v>
      </c>
      <c r="I15" s="125">
        <v>3255.333333333333</v>
      </c>
      <c r="J15" s="125">
        <v>3267.8166666666662</v>
      </c>
      <c r="K15" s="126">
        <v>3242.85</v>
      </c>
      <c r="L15" s="126">
        <v>3214.95</v>
      </c>
      <c r="M15" s="129"/>
    </row>
    <row r="16" spans="1:15">
      <c r="A16" s="66">
        <v>7</v>
      </c>
      <c r="B16" s="124" t="s">
        <v>243</v>
      </c>
      <c r="C16" s="126">
        <v>4791.1000000000004</v>
      </c>
      <c r="D16" s="125">
        <v>4794.416666666667</v>
      </c>
      <c r="E16" s="125">
        <v>4775.1333333333341</v>
      </c>
      <c r="F16" s="125">
        <v>4759.166666666667</v>
      </c>
      <c r="G16" s="125">
        <v>4739.8833333333341</v>
      </c>
      <c r="H16" s="125">
        <v>4810.3833333333341</v>
      </c>
      <c r="I16" s="125">
        <v>4829.666666666667</v>
      </c>
      <c r="J16" s="125">
        <v>4845.6333333333341</v>
      </c>
      <c r="K16" s="126">
        <v>4813.7</v>
      </c>
      <c r="L16" s="126">
        <v>4778.45</v>
      </c>
      <c r="M16" s="129"/>
    </row>
    <row r="17" spans="1:13">
      <c r="A17" s="66">
        <v>8</v>
      </c>
      <c r="B17" s="124" t="s">
        <v>185</v>
      </c>
      <c r="C17" s="124">
        <v>1258.3499999999999</v>
      </c>
      <c r="D17" s="125">
        <v>1268.9833333333333</v>
      </c>
      <c r="E17" s="125">
        <v>1239.3666666666668</v>
      </c>
      <c r="F17" s="125">
        <v>1220.3833333333334</v>
      </c>
      <c r="G17" s="125">
        <v>1190.7666666666669</v>
      </c>
      <c r="H17" s="125">
        <v>1287.9666666666667</v>
      </c>
      <c r="I17" s="125">
        <v>1317.583333333333</v>
      </c>
      <c r="J17" s="125">
        <v>1336.5666666666666</v>
      </c>
      <c r="K17" s="124">
        <v>1298.5999999999999</v>
      </c>
      <c r="L17" s="124">
        <v>1250</v>
      </c>
      <c r="M17" s="124">
        <v>1.4480900000000001</v>
      </c>
    </row>
    <row r="18" spans="1:13">
      <c r="A18" s="66">
        <v>9</v>
      </c>
      <c r="B18" s="124" t="s">
        <v>30</v>
      </c>
      <c r="C18" s="124">
        <v>1419.7</v>
      </c>
      <c r="D18" s="125">
        <v>1423.2666666666664</v>
      </c>
      <c r="E18" s="125">
        <v>1406.5333333333328</v>
      </c>
      <c r="F18" s="125">
        <v>1393.3666666666663</v>
      </c>
      <c r="G18" s="125">
        <v>1376.6333333333328</v>
      </c>
      <c r="H18" s="125">
        <v>1436.4333333333329</v>
      </c>
      <c r="I18" s="125">
        <v>1453.1666666666665</v>
      </c>
      <c r="J18" s="125">
        <v>1466.333333333333</v>
      </c>
      <c r="K18" s="124">
        <v>1440</v>
      </c>
      <c r="L18" s="124">
        <v>1410.1</v>
      </c>
      <c r="M18" s="124">
        <v>3.4317799999999998</v>
      </c>
    </row>
    <row r="19" spans="1:13">
      <c r="A19" s="66">
        <v>10</v>
      </c>
      <c r="B19" s="124" t="s">
        <v>413</v>
      </c>
      <c r="C19" s="124">
        <v>1627.55</v>
      </c>
      <c r="D19" s="125">
        <v>1636.8833333333332</v>
      </c>
      <c r="E19" s="125">
        <v>1611.3666666666663</v>
      </c>
      <c r="F19" s="125">
        <v>1595.1833333333332</v>
      </c>
      <c r="G19" s="125">
        <v>1569.6666666666663</v>
      </c>
      <c r="H19" s="125">
        <v>1653.0666666666664</v>
      </c>
      <c r="I19" s="125">
        <v>1678.5833333333333</v>
      </c>
      <c r="J19" s="125">
        <v>1694.7666666666664</v>
      </c>
      <c r="K19" s="124">
        <v>1662.4</v>
      </c>
      <c r="L19" s="124">
        <v>1620.7</v>
      </c>
      <c r="M19" s="124">
        <v>0.76061999999999996</v>
      </c>
    </row>
    <row r="20" spans="1:13">
      <c r="A20" s="66">
        <v>11</v>
      </c>
      <c r="B20" s="124" t="s">
        <v>2115</v>
      </c>
      <c r="C20" s="124">
        <v>588.15</v>
      </c>
      <c r="D20" s="125">
        <v>590.68333333333328</v>
      </c>
      <c r="E20" s="125">
        <v>583.51666666666654</v>
      </c>
      <c r="F20" s="125">
        <v>578.88333333333321</v>
      </c>
      <c r="G20" s="125">
        <v>571.71666666666647</v>
      </c>
      <c r="H20" s="125">
        <v>595.31666666666661</v>
      </c>
      <c r="I20" s="125">
        <v>602.48333333333335</v>
      </c>
      <c r="J20" s="125">
        <v>607.11666666666667</v>
      </c>
      <c r="K20" s="124">
        <v>597.85</v>
      </c>
      <c r="L20" s="124">
        <v>586.04999999999995</v>
      </c>
      <c r="M20" s="124">
        <v>0.85024</v>
      </c>
    </row>
    <row r="21" spans="1:13">
      <c r="A21" s="66">
        <v>12</v>
      </c>
      <c r="B21" s="124" t="s">
        <v>31</v>
      </c>
      <c r="C21" s="124">
        <v>142.55000000000001</v>
      </c>
      <c r="D21" s="125">
        <v>142.56666666666669</v>
      </c>
      <c r="E21" s="125">
        <v>141.08333333333337</v>
      </c>
      <c r="F21" s="125">
        <v>139.61666666666667</v>
      </c>
      <c r="G21" s="125">
        <v>138.13333333333335</v>
      </c>
      <c r="H21" s="125">
        <v>144.03333333333339</v>
      </c>
      <c r="I21" s="125">
        <v>145.51666666666668</v>
      </c>
      <c r="J21" s="125">
        <v>146.98333333333341</v>
      </c>
      <c r="K21" s="124">
        <v>144.05000000000001</v>
      </c>
      <c r="L21" s="124">
        <v>141.1</v>
      </c>
      <c r="M21" s="124">
        <v>16.788430000000002</v>
      </c>
    </row>
    <row r="22" spans="1:13">
      <c r="A22" s="66">
        <v>13</v>
      </c>
      <c r="B22" s="124" t="s">
        <v>32</v>
      </c>
      <c r="C22" s="124">
        <v>380.95</v>
      </c>
      <c r="D22" s="125">
        <v>381.68333333333339</v>
      </c>
      <c r="E22" s="125">
        <v>376.86666666666679</v>
      </c>
      <c r="F22" s="125">
        <v>372.78333333333342</v>
      </c>
      <c r="G22" s="125">
        <v>367.96666666666681</v>
      </c>
      <c r="H22" s="125">
        <v>385.76666666666677</v>
      </c>
      <c r="I22" s="125">
        <v>390.58333333333337</v>
      </c>
      <c r="J22" s="125">
        <v>394.66666666666674</v>
      </c>
      <c r="K22" s="124">
        <v>386.5</v>
      </c>
      <c r="L22" s="124">
        <v>377.6</v>
      </c>
      <c r="M22" s="124">
        <v>36.333359999999999</v>
      </c>
    </row>
    <row r="23" spans="1:13">
      <c r="A23" s="66">
        <v>14</v>
      </c>
      <c r="B23" s="124" t="s">
        <v>33</v>
      </c>
      <c r="C23" s="124">
        <v>52.1</v>
      </c>
      <c r="D23" s="125">
        <v>52.06666666666667</v>
      </c>
      <c r="E23" s="125">
        <v>51.433333333333337</v>
      </c>
      <c r="F23" s="125">
        <v>50.766666666666666</v>
      </c>
      <c r="G23" s="125">
        <v>50.133333333333333</v>
      </c>
      <c r="H23" s="125">
        <v>52.733333333333341</v>
      </c>
      <c r="I23" s="125">
        <v>53.366666666666681</v>
      </c>
      <c r="J23" s="125">
        <v>54.033333333333346</v>
      </c>
      <c r="K23" s="124">
        <v>52.7</v>
      </c>
      <c r="L23" s="124">
        <v>51.4</v>
      </c>
      <c r="M23" s="124">
        <v>96.789749999999998</v>
      </c>
    </row>
    <row r="24" spans="1:13">
      <c r="A24" s="66">
        <v>15</v>
      </c>
      <c r="B24" s="124" t="s">
        <v>394</v>
      </c>
      <c r="C24" s="124">
        <v>202.95</v>
      </c>
      <c r="D24" s="125">
        <v>202.76666666666665</v>
      </c>
      <c r="E24" s="125">
        <v>201.0333333333333</v>
      </c>
      <c r="F24" s="125">
        <v>199.11666666666665</v>
      </c>
      <c r="G24" s="125">
        <v>197.3833333333333</v>
      </c>
      <c r="H24" s="125">
        <v>204.68333333333331</v>
      </c>
      <c r="I24" s="125">
        <v>206.41666666666666</v>
      </c>
      <c r="J24" s="125">
        <v>208.33333333333331</v>
      </c>
      <c r="K24" s="124">
        <v>204.5</v>
      </c>
      <c r="L24" s="124">
        <v>200.85</v>
      </c>
      <c r="M24" s="124">
        <v>11.82826</v>
      </c>
    </row>
    <row r="25" spans="1:13">
      <c r="A25" s="66">
        <v>16</v>
      </c>
      <c r="B25" s="124" t="s">
        <v>233</v>
      </c>
      <c r="C25" s="124">
        <v>1164.6500000000001</v>
      </c>
      <c r="D25" s="125">
        <v>1164.5000000000002</v>
      </c>
      <c r="E25" s="125">
        <v>1152.5500000000004</v>
      </c>
      <c r="F25" s="125">
        <v>1140.4500000000003</v>
      </c>
      <c r="G25" s="125">
        <v>1128.5000000000005</v>
      </c>
      <c r="H25" s="125">
        <v>1176.6000000000004</v>
      </c>
      <c r="I25" s="125">
        <v>1188.5500000000002</v>
      </c>
      <c r="J25" s="125">
        <v>1200.6500000000003</v>
      </c>
      <c r="K25" s="124">
        <v>1176.45</v>
      </c>
      <c r="L25" s="124">
        <v>1152.4000000000001</v>
      </c>
      <c r="M25" s="124">
        <v>1.5301899999999999</v>
      </c>
    </row>
    <row r="26" spans="1:13">
      <c r="A26" s="66">
        <v>17</v>
      </c>
      <c r="B26" s="124" t="s">
        <v>424</v>
      </c>
      <c r="C26" s="124">
        <v>1900.65</v>
      </c>
      <c r="D26" s="125">
        <v>1892.3500000000001</v>
      </c>
      <c r="E26" s="125">
        <v>1874.8000000000002</v>
      </c>
      <c r="F26" s="125">
        <v>1848.95</v>
      </c>
      <c r="G26" s="125">
        <v>1831.4</v>
      </c>
      <c r="H26" s="125">
        <v>1918.2000000000003</v>
      </c>
      <c r="I26" s="125">
        <v>1935.75</v>
      </c>
      <c r="J26" s="125">
        <v>1961.6000000000004</v>
      </c>
      <c r="K26" s="124">
        <v>1909.9</v>
      </c>
      <c r="L26" s="124">
        <v>1866.5</v>
      </c>
      <c r="M26" s="124">
        <v>0.10897</v>
      </c>
    </row>
    <row r="27" spans="1:13">
      <c r="A27" s="66">
        <v>18</v>
      </c>
      <c r="B27" s="124" t="s">
        <v>186</v>
      </c>
      <c r="C27" s="124">
        <v>776.4</v>
      </c>
      <c r="D27" s="125">
        <v>777.18333333333339</v>
      </c>
      <c r="E27" s="125">
        <v>770.26666666666677</v>
      </c>
      <c r="F27" s="125">
        <v>764.13333333333333</v>
      </c>
      <c r="G27" s="125">
        <v>757.2166666666667</v>
      </c>
      <c r="H27" s="125">
        <v>783.31666666666683</v>
      </c>
      <c r="I27" s="125">
        <v>790.23333333333335</v>
      </c>
      <c r="J27" s="125">
        <v>796.3666666666669</v>
      </c>
      <c r="K27" s="124">
        <v>784.1</v>
      </c>
      <c r="L27" s="124">
        <v>771.05</v>
      </c>
      <c r="M27" s="124">
        <v>2.2853699999999999</v>
      </c>
    </row>
    <row r="28" spans="1:13">
      <c r="A28" s="66">
        <v>19</v>
      </c>
      <c r="B28" s="124" t="s">
        <v>35</v>
      </c>
      <c r="C28" s="124">
        <v>211.2</v>
      </c>
      <c r="D28" s="125">
        <v>211.25</v>
      </c>
      <c r="E28" s="125">
        <v>208.7</v>
      </c>
      <c r="F28" s="125">
        <v>206.2</v>
      </c>
      <c r="G28" s="125">
        <v>203.64999999999998</v>
      </c>
      <c r="H28" s="125">
        <v>213.75</v>
      </c>
      <c r="I28" s="125">
        <v>216.3</v>
      </c>
      <c r="J28" s="125">
        <v>218.8</v>
      </c>
      <c r="K28" s="124">
        <v>213.8</v>
      </c>
      <c r="L28" s="124">
        <v>208.75</v>
      </c>
      <c r="M28" s="124">
        <v>16.820640000000001</v>
      </c>
    </row>
    <row r="29" spans="1:13">
      <c r="A29" s="66">
        <v>20</v>
      </c>
      <c r="B29" s="124" t="s">
        <v>37</v>
      </c>
      <c r="C29" s="124">
        <v>1314.65</v>
      </c>
      <c r="D29" s="125">
        <v>1316.2</v>
      </c>
      <c r="E29" s="125">
        <v>1292.6500000000001</v>
      </c>
      <c r="F29" s="125">
        <v>1270.6500000000001</v>
      </c>
      <c r="G29" s="125">
        <v>1247.1000000000001</v>
      </c>
      <c r="H29" s="125">
        <v>1338.2</v>
      </c>
      <c r="I29" s="125">
        <v>1361.7499999999998</v>
      </c>
      <c r="J29" s="125">
        <v>1383.75</v>
      </c>
      <c r="K29" s="124">
        <v>1339.75</v>
      </c>
      <c r="L29" s="124">
        <v>1294.2</v>
      </c>
      <c r="M29" s="124">
        <v>8.3125599999999995</v>
      </c>
    </row>
    <row r="30" spans="1:13">
      <c r="A30" s="66">
        <v>21</v>
      </c>
      <c r="B30" s="124" t="s">
        <v>38</v>
      </c>
      <c r="C30" s="124">
        <v>216.8</v>
      </c>
      <c r="D30" s="125">
        <v>217.28333333333333</v>
      </c>
      <c r="E30" s="125">
        <v>215.51666666666665</v>
      </c>
      <c r="F30" s="125">
        <v>214.23333333333332</v>
      </c>
      <c r="G30" s="125">
        <v>212.46666666666664</v>
      </c>
      <c r="H30" s="125">
        <v>218.56666666666666</v>
      </c>
      <c r="I30" s="125">
        <v>220.33333333333337</v>
      </c>
      <c r="J30" s="125">
        <v>221.61666666666667</v>
      </c>
      <c r="K30" s="124">
        <v>219.05</v>
      </c>
      <c r="L30" s="124">
        <v>216</v>
      </c>
      <c r="M30" s="124">
        <v>8.0213199999999993</v>
      </c>
    </row>
    <row r="31" spans="1:13">
      <c r="A31" s="66">
        <v>22</v>
      </c>
      <c r="B31" s="124" t="s">
        <v>39</v>
      </c>
      <c r="C31" s="124">
        <v>89.55</v>
      </c>
      <c r="D31" s="125">
        <v>90</v>
      </c>
      <c r="E31" s="125">
        <v>88.7</v>
      </c>
      <c r="F31" s="125">
        <v>87.850000000000009</v>
      </c>
      <c r="G31" s="125">
        <v>86.550000000000011</v>
      </c>
      <c r="H31" s="125">
        <v>90.85</v>
      </c>
      <c r="I31" s="125">
        <v>92.15</v>
      </c>
      <c r="J31" s="125">
        <v>92.999999999999986</v>
      </c>
      <c r="K31" s="124">
        <v>91.3</v>
      </c>
      <c r="L31" s="124">
        <v>89.15</v>
      </c>
      <c r="M31" s="124">
        <v>10.180720000000001</v>
      </c>
    </row>
    <row r="32" spans="1:13">
      <c r="A32" s="66">
        <v>23</v>
      </c>
      <c r="B32" s="124" t="s">
        <v>40</v>
      </c>
      <c r="C32" s="124">
        <v>84.8</v>
      </c>
      <c r="D32" s="125">
        <v>86.183333333333337</v>
      </c>
      <c r="E32" s="125">
        <v>83.116666666666674</v>
      </c>
      <c r="F32" s="125">
        <v>81.433333333333337</v>
      </c>
      <c r="G32" s="125">
        <v>78.366666666666674</v>
      </c>
      <c r="H32" s="125">
        <v>87.866666666666674</v>
      </c>
      <c r="I32" s="125">
        <v>90.933333333333337</v>
      </c>
      <c r="J32" s="125">
        <v>92.616666666666674</v>
      </c>
      <c r="K32" s="124">
        <v>89.25</v>
      </c>
      <c r="L32" s="124">
        <v>84.5</v>
      </c>
      <c r="M32" s="124">
        <v>313.66207000000003</v>
      </c>
    </row>
    <row r="33" spans="1:13">
      <c r="A33" s="66">
        <v>24</v>
      </c>
      <c r="B33" s="124" t="s">
        <v>41</v>
      </c>
      <c r="C33" s="124">
        <v>1401.85</v>
      </c>
      <c r="D33" s="125">
        <v>1403.95</v>
      </c>
      <c r="E33" s="125">
        <v>1394.4</v>
      </c>
      <c r="F33" s="125">
        <v>1386.95</v>
      </c>
      <c r="G33" s="125">
        <v>1377.4</v>
      </c>
      <c r="H33" s="125">
        <v>1411.4</v>
      </c>
      <c r="I33" s="125">
        <v>1420.9499999999998</v>
      </c>
      <c r="J33" s="125">
        <v>1428.4</v>
      </c>
      <c r="K33" s="124">
        <v>1413.5</v>
      </c>
      <c r="L33" s="124">
        <v>1396.5</v>
      </c>
      <c r="M33" s="124">
        <v>15.628</v>
      </c>
    </row>
    <row r="34" spans="1:13">
      <c r="A34" s="66">
        <v>25</v>
      </c>
      <c r="B34" s="124" t="s">
        <v>42</v>
      </c>
      <c r="C34" s="124">
        <v>788.8</v>
      </c>
      <c r="D34" s="125">
        <v>787.93333333333339</v>
      </c>
      <c r="E34" s="125">
        <v>780.16666666666674</v>
      </c>
      <c r="F34" s="125">
        <v>771.5333333333333</v>
      </c>
      <c r="G34" s="125">
        <v>763.76666666666665</v>
      </c>
      <c r="H34" s="125">
        <v>796.56666666666683</v>
      </c>
      <c r="I34" s="125">
        <v>804.33333333333348</v>
      </c>
      <c r="J34" s="125">
        <v>812.96666666666692</v>
      </c>
      <c r="K34" s="124">
        <v>795.7</v>
      </c>
      <c r="L34" s="124">
        <v>779.3</v>
      </c>
      <c r="M34" s="124">
        <v>18.536570000000001</v>
      </c>
    </row>
    <row r="35" spans="1:13">
      <c r="A35" s="66">
        <v>26</v>
      </c>
      <c r="B35" s="124" t="s">
        <v>2024</v>
      </c>
      <c r="C35" s="124">
        <v>1391.55</v>
      </c>
      <c r="D35" s="125">
        <v>1389.1499999999999</v>
      </c>
      <c r="E35" s="125">
        <v>1377.3999999999996</v>
      </c>
      <c r="F35" s="125">
        <v>1363.2499999999998</v>
      </c>
      <c r="G35" s="125">
        <v>1351.4999999999995</v>
      </c>
      <c r="H35" s="125">
        <v>1403.2999999999997</v>
      </c>
      <c r="I35" s="125">
        <v>1415.0500000000002</v>
      </c>
      <c r="J35" s="125">
        <v>1429.1999999999998</v>
      </c>
      <c r="K35" s="124">
        <v>1400.9</v>
      </c>
      <c r="L35" s="124">
        <v>1375</v>
      </c>
      <c r="M35" s="124">
        <v>3.3868499999999999</v>
      </c>
    </row>
    <row r="36" spans="1:13">
      <c r="A36" s="66">
        <v>27</v>
      </c>
      <c r="B36" s="124" t="s">
        <v>43</v>
      </c>
      <c r="C36" s="124">
        <v>663.65</v>
      </c>
      <c r="D36" s="125">
        <v>661.4</v>
      </c>
      <c r="E36" s="125">
        <v>657.25</v>
      </c>
      <c r="F36" s="125">
        <v>650.85</v>
      </c>
      <c r="G36" s="125">
        <v>646.70000000000005</v>
      </c>
      <c r="H36" s="125">
        <v>667.8</v>
      </c>
      <c r="I36" s="125">
        <v>671.94999999999982</v>
      </c>
      <c r="J36" s="125">
        <v>678.34999999999991</v>
      </c>
      <c r="K36" s="124">
        <v>665.55</v>
      </c>
      <c r="L36" s="124">
        <v>655</v>
      </c>
      <c r="M36" s="124">
        <v>70.135819999999995</v>
      </c>
    </row>
    <row r="37" spans="1:13">
      <c r="A37" s="66">
        <v>28</v>
      </c>
      <c r="B37" s="124" t="s">
        <v>44</v>
      </c>
      <c r="C37" s="124">
        <v>2651.65</v>
      </c>
      <c r="D37" s="125">
        <v>2656.8833333333332</v>
      </c>
      <c r="E37" s="125">
        <v>2629.7666666666664</v>
      </c>
      <c r="F37" s="125">
        <v>2607.8833333333332</v>
      </c>
      <c r="G37" s="125">
        <v>2580.7666666666664</v>
      </c>
      <c r="H37" s="125">
        <v>2678.7666666666664</v>
      </c>
      <c r="I37" s="125">
        <v>2705.8833333333332</v>
      </c>
      <c r="J37" s="125">
        <v>2727.7666666666664</v>
      </c>
      <c r="K37" s="124">
        <v>2684</v>
      </c>
      <c r="L37" s="124">
        <v>2635</v>
      </c>
      <c r="M37" s="124">
        <v>1.8356600000000001</v>
      </c>
    </row>
    <row r="38" spans="1:13">
      <c r="A38" s="66">
        <v>29</v>
      </c>
      <c r="B38" s="124" t="s">
        <v>187</v>
      </c>
      <c r="C38" s="124">
        <v>2635.65</v>
      </c>
      <c r="D38" s="125">
        <v>2630.75</v>
      </c>
      <c r="E38" s="125">
        <v>2608</v>
      </c>
      <c r="F38" s="125">
        <v>2580.35</v>
      </c>
      <c r="G38" s="125">
        <v>2557.6</v>
      </c>
      <c r="H38" s="125">
        <v>2658.4</v>
      </c>
      <c r="I38" s="125">
        <v>2681.15</v>
      </c>
      <c r="J38" s="125">
        <v>2708.8</v>
      </c>
      <c r="K38" s="124">
        <v>2653.5</v>
      </c>
      <c r="L38" s="124">
        <v>2603.1</v>
      </c>
      <c r="M38" s="124">
        <v>7.5385600000000004</v>
      </c>
    </row>
    <row r="39" spans="1:13">
      <c r="A39" s="66">
        <v>30</v>
      </c>
      <c r="B39" s="124" t="s">
        <v>188</v>
      </c>
      <c r="C39" s="124">
        <v>6407.3</v>
      </c>
      <c r="D39" s="125">
        <v>6435.6166666666659</v>
      </c>
      <c r="E39" s="125">
        <v>6353.7333333333318</v>
      </c>
      <c r="F39" s="125">
        <v>6300.1666666666661</v>
      </c>
      <c r="G39" s="125">
        <v>6218.2833333333319</v>
      </c>
      <c r="H39" s="125">
        <v>6489.1833333333316</v>
      </c>
      <c r="I39" s="125">
        <v>6571.0666666666648</v>
      </c>
      <c r="J39" s="125">
        <v>6624.6333333333314</v>
      </c>
      <c r="K39" s="124">
        <v>6517.5</v>
      </c>
      <c r="L39" s="124">
        <v>6382.05</v>
      </c>
      <c r="M39" s="124">
        <v>1.0899300000000001</v>
      </c>
    </row>
    <row r="40" spans="1:13">
      <c r="A40" s="66">
        <v>31</v>
      </c>
      <c r="B40" s="124" t="s">
        <v>522</v>
      </c>
      <c r="C40" s="124">
        <v>847.5</v>
      </c>
      <c r="D40" s="125">
        <v>853.05000000000007</v>
      </c>
      <c r="E40" s="125">
        <v>838.55000000000018</v>
      </c>
      <c r="F40" s="125">
        <v>829.60000000000014</v>
      </c>
      <c r="G40" s="125">
        <v>815.10000000000025</v>
      </c>
      <c r="H40" s="125">
        <v>862.00000000000011</v>
      </c>
      <c r="I40" s="125">
        <v>876.49999999999989</v>
      </c>
      <c r="J40" s="125">
        <v>885.45</v>
      </c>
      <c r="K40" s="124">
        <v>867.55</v>
      </c>
      <c r="L40" s="124">
        <v>844.1</v>
      </c>
      <c r="M40" s="124">
        <v>8.4321000000000002</v>
      </c>
    </row>
    <row r="41" spans="1:13">
      <c r="A41" s="66">
        <v>32</v>
      </c>
      <c r="B41" s="124" t="s">
        <v>45</v>
      </c>
      <c r="C41" s="124">
        <v>113</v>
      </c>
      <c r="D41" s="125">
        <v>113.08333333333333</v>
      </c>
      <c r="E41" s="125">
        <v>111.36666666666666</v>
      </c>
      <c r="F41" s="125">
        <v>109.73333333333333</v>
      </c>
      <c r="G41" s="125">
        <v>108.01666666666667</v>
      </c>
      <c r="H41" s="125">
        <v>114.71666666666665</v>
      </c>
      <c r="I41" s="125">
        <v>116.43333333333332</v>
      </c>
      <c r="J41" s="125">
        <v>118.06666666666665</v>
      </c>
      <c r="K41" s="124">
        <v>114.8</v>
      </c>
      <c r="L41" s="124">
        <v>111.45</v>
      </c>
      <c r="M41" s="124">
        <v>132.83892</v>
      </c>
    </row>
    <row r="42" spans="1:13">
      <c r="A42" s="66">
        <v>33</v>
      </c>
      <c r="B42" s="124" t="s">
        <v>46</v>
      </c>
      <c r="C42" s="124">
        <v>97.3</v>
      </c>
      <c r="D42" s="125">
        <v>97.2</v>
      </c>
      <c r="E42" s="125">
        <v>96.45</v>
      </c>
      <c r="F42" s="125">
        <v>95.6</v>
      </c>
      <c r="G42" s="125">
        <v>94.85</v>
      </c>
      <c r="H42" s="125">
        <v>98.050000000000011</v>
      </c>
      <c r="I42" s="125">
        <v>98.800000000000011</v>
      </c>
      <c r="J42" s="125">
        <v>99.65000000000002</v>
      </c>
      <c r="K42" s="124">
        <v>97.95</v>
      </c>
      <c r="L42" s="124">
        <v>96.35</v>
      </c>
      <c r="M42" s="124">
        <v>54.492820000000002</v>
      </c>
    </row>
    <row r="43" spans="1:13">
      <c r="A43" s="66">
        <v>34</v>
      </c>
      <c r="B43" s="124" t="s">
        <v>47</v>
      </c>
      <c r="C43" s="124">
        <v>1152.8499999999999</v>
      </c>
      <c r="D43" s="125">
        <v>1154.9166666666667</v>
      </c>
      <c r="E43" s="125">
        <v>1142.0833333333335</v>
      </c>
      <c r="F43" s="125">
        <v>1131.3166666666668</v>
      </c>
      <c r="G43" s="125">
        <v>1118.4833333333336</v>
      </c>
      <c r="H43" s="125">
        <v>1165.6833333333334</v>
      </c>
      <c r="I43" s="125">
        <v>1178.5166666666669</v>
      </c>
      <c r="J43" s="125">
        <v>1189.2833333333333</v>
      </c>
      <c r="K43" s="124">
        <v>1167.75</v>
      </c>
      <c r="L43" s="124">
        <v>1144.1500000000001</v>
      </c>
      <c r="M43" s="124">
        <v>3.34775</v>
      </c>
    </row>
    <row r="44" spans="1:13">
      <c r="A44" s="66">
        <v>35</v>
      </c>
      <c r="B44" s="124" t="s">
        <v>554</v>
      </c>
      <c r="C44" s="124">
        <v>322.75</v>
      </c>
      <c r="D44" s="125">
        <v>322.31666666666666</v>
      </c>
      <c r="E44" s="125">
        <v>320.13333333333333</v>
      </c>
      <c r="F44" s="125">
        <v>317.51666666666665</v>
      </c>
      <c r="G44" s="125">
        <v>315.33333333333331</v>
      </c>
      <c r="H44" s="125">
        <v>324.93333333333334</v>
      </c>
      <c r="I44" s="125">
        <v>327.11666666666662</v>
      </c>
      <c r="J44" s="125">
        <v>329.73333333333335</v>
      </c>
      <c r="K44" s="124">
        <v>324.5</v>
      </c>
      <c r="L44" s="124">
        <v>319.7</v>
      </c>
      <c r="M44" s="124">
        <v>8.6316000000000006</v>
      </c>
    </row>
    <row r="45" spans="1:13">
      <c r="A45" s="66">
        <v>36</v>
      </c>
      <c r="B45" s="124" t="s">
        <v>189</v>
      </c>
      <c r="C45" s="124">
        <v>82.8</v>
      </c>
      <c r="D45" s="125">
        <v>83.166666666666671</v>
      </c>
      <c r="E45" s="125">
        <v>82.033333333333346</v>
      </c>
      <c r="F45" s="125">
        <v>81.26666666666668</v>
      </c>
      <c r="G45" s="125">
        <v>80.133333333333354</v>
      </c>
      <c r="H45" s="125">
        <v>83.933333333333337</v>
      </c>
      <c r="I45" s="125">
        <v>85.066666666666663</v>
      </c>
      <c r="J45" s="125">
        <v>85.833333333333329</v>
      </c>
      <c r="K45" s="124">
        <v>84.3</v>
      </c>
      <c r="L45" s="124">
        <v>82.4</v>
      </c>
      <c r="M45" s="124">
        <v>44.728760000000001</v>
      </c>
    </row>
    <row r="46" spans="1:13">
      <c r="A46" s="66">
        <v>37</v>
      </c>
      <c r="B46" s="124" t="s">
        <v>1837</v>
      </c>
      <c r="C46" s="124">
        <v>947.75</v>
      </c>
      <c r="D46" s="125">
        <v>948</v>
      </c>
      <c r="E46" s="125">
        <v>940</v>
      </c>
      <c r="F46" s="125">
        <v>932.25</v>
      </c>
      <c r="G46" s="125">
        <v>924.25</v>
      </c>
      <c r="H46" s="125">
        <v>955.75</v>
      </c>
      <c r="I46" s="125">
        <v>963.75</v>
      </c>
      <c r="J46" s="125">
        <v>971.5</v>
      </c>
      <c r="K46" s="124">
        <v>956</v>
      </c>
      <c r="L46" s="124">
        <v>940.25</v>
      </c>
      <c r="M46" s="124">
        <v>2.2285699999999999</v>
      </c>
    </row>
    <row r="47" spans="1:13">
      <c r="A47" s="66">
        <v>38</v>
      </c>
      <c r="B47" s="124" t="s">
        <v>48</v>
      </c>
      <c r="C47" s="124">
        <v>475.8</v>
      </c>
      <c r="D47" s="125">
        <v>480.83333333333331</v>
      </c>
      <c r="E47" s="125">
        <v>468.71666666666664</v>
      </c>
      <c r="F47" s="125">
        <v>461.63333333333333</v>
      </c>
      <c r="G47" s="125">
        <v>449.51666666666665</v>
      </c>
      <c r="H47" s="125">
        <v>487.91666666666663</v>
      </c>
      <c r="I47" s="125">
        <v>500.0333333333333</v>
      </c>
      <c r="J47" s="125">
        <v>507.11666666666662</v>
      </c>
      <c r="K47" s="124">
        <v>492.95</v>
      </c>
      <c r="L47" s="124">
        <v>473.75</v>
      </c>
      <c r="M47" s="124">
        <v>10.230639999999999</v>
      </c>
    </row>
    <row r="48" spans="1:13">
      <c r="A48" s="66">
        <v>39</v>
      </c>
      <c r="B48" s="124" t="s">
        <v>50</v>
      </c>
      <c r="C48" s="124">
        <v>69.05</v>
      </c>
      <c r="D48" s="125">
        <v>69.266666666666666</v>
      </c>
      <c r="E48" s="125">
        <v>68.433333333333337</v>
      </c>
      <c r="F48" s="125">
        <v>67.816666666666677</v>
      </c>
      <c r="G48" s="125">
        <v>66.983333333333348</v>
      </c>
      <c r="H48" s="125">
        <v>69.883333333333326</v>
      </c>
      <c r="I48" s="125">
        <v>70.716666666666669</v>
      </c>
      <c r="J48" s="125">
        <v>71.333333333333314</v>
      </c>
      <c r="K48" s="124">
        <v>70.099999999999994</v>
      </c>
      <c r="L48" s="124">
        <v>68.650000000000006</v>
      </c>
      <c r="M48" s="124">
        <v>62.893230000000003</v>
      </c>
    </row>
    <row r="49" spans="1:13">
      <c r="A49" s="66">
        <v>40</v>
      </c>
      <c r="B49" s="124" t="s">
        <v>53</v>
      </c>
      <c r="C49" s="124">
        <v>353.95</v>
      </c>
      <c r="D49" s="125">
        <v>355.48333333333335</v>
      </c>
      <c r="E49" s="125">
        <v>350.7166666666667</v>
      </c>
      <c r="F49" s="125">
        <v>347.48333333333335</v>
      </c>
      <c r="G49" s="125">
        <v>342.7166666666667</v>
      </c>
      <c r="H49" s="125">
        <v>358.7166666666667</v>
      </c>
      <c r="I49" s="125">
        <v>363.48333333333335</v>
      </c>
      <c r="J49" s="125">
        <v>366.7166666666667</v>
      </c>
      <c r="K49" s="124">
        <v>360.25</v>
      </c>
      <c r="L49" s="124">
        <v>352.25</v>
      </c>
      <c r="M49" s="124">
        <v>16.470590000000001</v>
      </c>
    </row>
    <row r="50" spans="1:13">
      <c r="A50" s="66">
        <v>41</v>
      </c>
      <c r="B50" s="124" t="s">
        <v>49</v>
      </c>
      <c r="C50" s="124">
        <v>301.64999999999998</v>
      </c>
      <c r="D50" s="125">
        <v>301.31666666666666</v>
      </c>
      <c r="E50" s="125">
        <v>294.83333333333331</v>
      </c>
      <c r="F50" s="125">
        <v>288.01666666666665</v>
      </c>
      <c r="G50" s="125">
        <v>281.5333333333333</v>
      </c>
      <c r="H50" s="125">
        <v>308.13333333333333</v>
      </c>
      <c r="I50" s="125">
        <v>314.61666666666667</v>
      </c>
      <c r="J50" s="125">
        <v>321.43333333333334</v>
      </c>
      <c r="K50" s="124">
        <v>307.8</v>
      </c>
      <c r="L50" s="124">
        <v>294.5</v>
      </c>
      <c r="M50" s="124">
        <v>93.636960000000002</v>
      </c>
    </row>
    <row r="51" spans="1:13">
      <c r="A51" s="66">
        <v>42</v>
      </c>
      <c r="B51" s="124" t="s">
        <v>190</v>
      </c>
      <c r="C51" s="124">
        <v>263</v>
      </c>
      <c r="D51" s="125">
        <v>269.11666666666662</v>
      </c>
      <c r="E51" s="125">
        <v>255.08333333333326</v>
      </c>
      <c r="F51" s="125">
        <v>247.16666666666663</v>
      </c>
      <c r="G51" s="125">
        <v>233.13333333333327</v>
      </c>
      <c r="H51" s="125">
        <v>277.03333333333325</v>
      </c>
      <c r="I51" s="125">
        <v>291.06666666666666</v>
      </c>
      <c r="J51" s="125">
        <v>298.98333333333323</v>
      </c>
      <c r="K51" s="124">
        <v>283.14999999999998</v>
      </c>
      <c r="L51" s="124">
        <v>261.2</v>
      </c>
      <c r="M51" s="124">
        <v>111.22963</v>
      </c>
    </row>
    <row r="52" spans="1:13">
      <c r="A52" s="66">
        <v>43</v>
      </c>
      <c r="B52" s="124" t="s">
        <v>51</v>
      </c>
      <c r="C52" s="124">
        <v>670.1</v>
      </c>
      <c r="D52" s="125">
        <v>669.68333333333339</v>
      </c>
      <c r="E52" s="125">
        <v>665.66666666666674</v>
      </c>
      <c r="F52" s="125">
        <v>661.23333333333335</v>
      </c>
      <c r="G52" s="125">
        <v>657.2166666666667</v>
      </c>
      <c r="H52" s="125">
        <v>674.11666666666679</v>
      </c>
      <c r="I52" s="125">
        <v>678.13333333333344</v>
      </c>
      <c r="J52" s="125">
        <v>682.56666666666683</v>
      </c>
      <c r="K52" s="124">
        <v>673.7</v>
      </c>
      <c r="L52" s="124">
        <v>665.25</v>
      </c>
      <c r="M52" s="124">
        <v>15.14939</v>
      </c>
    </row>
    <row r="53" spans="1:13">
      <c r="A53" s="66">
        <v>44</v>
      </c>
      <c r="B53" s="124" t="s">
        <v>52</v>
      </c>
      <c r="C53" s="124">
        <v>19155.400000000001</v>
      </c>
      <c r="D53" s="125">
        <v>19118.483333333334</v>
      </c>
      <c r="E53" s="125">
        <v>18997.016666666666</v>
      </c>
      <c r="F53" s="125">
        <v>18838.633333333331</v>
      </c>
      <c r="G53" s="125">
        <v>18717.166666666664</v>
      </c>
      <c r="H53" s="125">
        <v>19276.866666666669</v>
      </c>
      <c r="I53" s="125">
        <v>19398.333333333336</v>
      </c>
      <c r="J53" s="125">
        <v>19556.716666666671</v>
      </c>
      <c r="K53" s="124">
        <v>19239.95</v>
      </c>
      <c r="L53" s="124">
        <v>18960.099999999999</v>
      </c>
      <c r="M53" s="124">
        <v>9.0819999999999998E-2</v>
      </c>
    </row>
    <row r="54" spans="1:13">
      <c r="A54" s="66">
        <v>45</v>
      </c>
      <c r="B54" s="124" t="s">
        <v>191</v>
      </c>
      <c r="C54" s="124">
        <v>3216.85</v>
      </c>
      <c r="D54" s="125">
        <v>3210.8000000000006</v>
      </c>
      <c r="E54" s="125">
        <v>3196.6000000000013</v>
      </c>
      <c r="F54" s="125">
        <v>3176.3500000000008</v>
      </c>
      <c r="G54" s="125">
        <v>3162.1500000000015</v>
      </c>
      <c r="H54" s="125">
        <v>3231.0500000000011</v>
      </c>
      <c r="I54" s="125">
        <v>3245.2500000000009</v>
      </c>
      <c r="J54" s="125">
        <v>3265.5000000000009</v>
      </c>
      <c r="K54" s="124">
        <v>3225</v>
      </c>
      <c r="L54" s="124">
        <v>3190.55</v>
      </c>
      <c r="M54" s="124">
        <v>1.4852000000000001</v>
      </c>
    </row>
    <row r="55" spans="1:13">
      <c r="A55" s="66">
        <v>46</v>
      </c>
      <c r="B55" s="124" t="s">
        <v>192</v>
      </c>
      <c r="C55" s="124">
        <v>1647.65</v>
      </c>
      <c r="D55" s="125">
        <v>1650.2166666666665</v>
      </c>
      <c r="E55" s="125">
        <v>1640.4333333333329</v>
      </c>
      <c r="F55" s="125">
        <v>1633.2166666666665</v>
      </c>
      <c r="G55" s="125">
        <v>1623.4333333333329</v>
      </c>
      <c r="H55" s="125">
        <v>1657.4333333333329</v>
      </c>
      <c r="I55" s="125">
        <v>1667.2166666666662</v>
      </c>
      <c r="J55" s="125">
        <v>1674.4333333333329</v>
      </c>
      <c r="K55" s="124">
        <v>1660</v>
      </c>
      <c r="L55" s="124">
        <v>1643</v>
      </c>
      <c r="M55" s="124">
        <v>5.8869999999999999E-2</v>
      </c>
    </row>
    <row r="56" spans="1:13">
      <c r="A56" s="66">
        <v>47</v>
      </c>
      <c r="B56" s="124" t="s">
        <v>193</v>
      </c>
      <c r="C56" s="124">
        <v>346.1</v>
      </c>
      <c r="D56" s="125">
        <v>344.8</v>
      </c>
      <c r="E56" s="125">
        <v>342.6</v>
      </c>
      <c r="F56" s="125">
        <v>339.1</v>
      </c>
      <c r="G56" s="125">
        <v>336.90000000000003</v>
      </c>
      <c r="H56" s="125">
        <v>348.3</v>
      </c>
      <c r="I56" s="125">
        <v>350.49999999999994</v>
      </c>
      <c r="J56" s="125">
        <v>354</v>
      </c>
      <c r="K56" s="124">
        <v>347</v>
      </c>
      <c r="L56" s="124">
        <v>341.3</v>
      </c>
      <c r="M56" s="124">
        <v>5.4562900000000001</v>
      </c>
    </row>
    <row r="57" spans="1:13">
      <c r="A57" s="66">
        <v>48</v>
      </c>
      <c r="B57" s="124" t="s">
        <v>54</v>
      </c>
      <c r="C57" s="124">
        <v>262.3</v>
      </c>
      <c r="D57" s="125">
        <v>261.18333333333334</v>
      </c>
      <c r="E57" s="125">
        <v>258.56666666666666</v>
      </c>
      <c r="F57" s="125">
        <v>254.83333333333331</v>
      </c>
      <c r="G57" s="125">
        <v>252.21666666666664</v>
      </c>
      <c r="H57" s="125">
        <v>264.91666666666669</v>
      </c>
      <c r="I57" s="125">
        <v>267.53333333333336</v>
      </c>
      <c r="J57" s="125">
        <v>271.26666666666671</v>
      </c>
      <c r="K57" s="124">
        <v>263.8</v>
      </c>
      <c r="L57" s="124">
        <v>257.45</v>
      </c>
      <c r="M57" s="124">
        <v>37.004240000000003</v>
      </c>
    </row>
    <row r="58" spans="1:13">
      <c r="A58" s="66">
        <v>49</v>
      </c>
      <c r="B58" s="124" t="s">
        <v>231</v>
      </c>
      <c r="C58" s="124">
        <v>162.9</v>
      </c>
      <c r="D58" s="125">
        <v>163.23333333333335</v>
      </c>
      <c r="E58" s="125">
        <v>161.66666666666669</v>
      </c>
      <c r="F58" s="125">
        <v>160.43333333333334</v>
      </c>
      <c r="G58" s="125">
        <v>158.86666666666667</v>
      </c>
      <c r="H58" s="125">
        <v>164.4666666666667</v>
      </c>
      <c r="I58" s="125">
        <v>166.03333333333336</v>
      </c>
      <c r="J58" s="125">
        <v>167.26666666666671</v>
      </c>
      <c r="K58" s="124">
        <v>164.8</v>
      </c>
      <c r="L58" s="124">
        <v>162</v>
      </c>
      <c r="M58" s="124">
        <v>7.6910299999999996</v>
      </c>
    </row>
    <row r="59" spans="1:13">
      <c r="A59" s="66">
        <v>50</v>
      </c>
      <c r="B59" s="124" t="s">
        <v>615</v>
      </c>
      <c r="C59" s="124">
        <v>32.5</v>
      </c>
      <c r="D59" s="125">
        <v>32.583333333333336</v>
      </c>
      <c r="E59" s="125">
        <v>32.166666666666671</v>
      </c>
      <c r="F59" s="125">
        <v>31.833333333333336</v>
      </c>
      <c r="G59" s="125">
        <v>31.416666666666671</v>
      </c>
      <c r="H59" s="125">
        <v>32.916666666666671</v>
      </c>
      <c r="I59" s="125">
        <v>33.333333333333343</v>
      </c>
      <c r="J59" s="125">
        <v>33.666666666666671</v>
      </c>
      <c r="K59" s="124">
        <v>33</v>
      </c>
      <c r="L59" s="124">
        <v>32.25</v>
      </c>
      <c r="M59" s="124">
        <v>1.28111</v>
      </c>
    </row>
    <row r="60" spans="1:13">
      <c r="A60" s="66">
        <v>51</v>
      </c>
      <c r="B60" s="124" t="s">
        <v>55</v>
      </c>
      <c r="C60" s="124">
        <v>871.3</v>
      </c>
      <c r="D60" s="125">
        <v>875.5</v>
      </c>
      <c r="E60" s="125">
        <v>863</v>
      </c>
      <c r="F60" s="125">
        <v>854.7</v>
      </c>
      <c r="G60" s="125">
        <v>842.2</v>
      </c>
      <c r="H60" s="125">
        <v>883.8</v>
      </c>
      <c r="I60" s="125">
        <v>896.3</v>
      </c>
      <c r="J60" s="125">
        <v>904.59999999999991</v>
      </c>
      <c r="K60" s="124">
        <v>888</v>
      </c>
      <c r="L60" s="124">
        <v>867.2</v>
      </c>
      <c r="M60" s="124">
        <v>4.1189600000000004</v>
      </c>
    </row>
    <row r="61" spans="1:13">
      <c r="A61" s="66">
        <v>52</v>
      </c>
      <c r="B61" s="124" t="s">
        <v>630</v>
      </c>
      <c r="C61" s="124">
        <v>1159.45</v>
      </c>
      <c r="D61" s="125">
        <v>1155.45</v>
      </c>
      <c r="E61" s="125">
        <v>1143.9000000000001</v>
      </c>
      <c r="F61" s="125">
        <v>1128.3500000000001</v>
      </c>
      <c r="G61" s="125">
        <v>1116.8000000000002</v>
      </c>
      <c r="H61" s="125">
        <v>1171</v>
      </c>
      <c r="I61" s="125">
        <v>1182.5499999999997</v>
      </c>
      <c r="J61" s="125">
        <v>1198.0999999999999</v>
      </c>
      <c r="K61" s="124">
        <v>1167</v>
      </c>
      <c r="L61" s="124">
        <v>1139.9000000000001</v>
      </c>
      <c r="M61" s="124">
        <v>2.5296400000000001</v>
      </c>
    </row>
    <row r="62" spans="1:13">
      <c r="A62" s="66">
        <v>53</v>
      </c>
      <c r="B62" s="124" t="s">
        <v>57</v>
      </c>
      <c r="C62" s="124">
        <v>500.7</v>
      </c>
      <c r="D62" s="125">
        <v>502.5</v>
      </c>
      <c r="E62" s="125">
        <v>494.3</v>
      </c>
      <c r="F62" s="125">
        <v>487.90000000000003</v>
      </c>
      <c r="G62" s="125">
        <v>479.70000000000005</v>
      </c>
      <c r="H62" s="125">
        <v>508.9</v>
      </c>
      <c r="I62" s="125">
        <v>517.1</v>
      </c>
      <c r="J62" s="125">
        <v>523.5</v>
      </c>
      <c r="K62" s="124">
        <v>510.7</v>
      </c>
      <c r="L62" s="124">
        <v>496.1</v>
      </c>
      <c r="M62" s="124">
        <v>16.20195</v>
      </c>
    </row>
    <row r="63" spans="1:13">
      <c r="A63" s="66">
        <v>54</v>
      </c>
      <c r="B63" s="124" t="s">
        <v>58</v>
      </c>
      <c r="C63" s="124">
        <v>223.85</v>
      </c>
      <c r="D63" s="125">
        <v>224.36666666666667</v>
      </c>
      <c r="E63" s="125">
        <v>222.48333333333335</v>
      </c>
      <c r="F63" s="125">
        <v>221.11666666666667</v>
      </c>
      <c r="G63" s="125">
        <v>219.23333333333335</v>
      </c>
      <c r="H63" s="125">
        <v>225.73333333333335</v>
      </c>
      <c r="I63" s="125">
        <v>227.61666666666667</v>
      </c>
      <c r="J63" s="125">
        <v>228.98333333333335</v>
      </c>
      <c r="K63" s="124">
        <v>226.25</v>
      </c>
      <c r="L63" s="124">
        <v>223</v>
      </c>
      <c r="M63" s="124">
        <v>28.382200000000001</v>
      </c>
    </row>
    <row r="64" spans="1:13">
      <c r="A64" s="66">
        <v>55</v>
      </c>
      <c r="B64" s="124" t="s">
        <v>59</v>
      </c>
      <c r="C64" s="124">
        <v>1321.9</v>
      </c>
      <c r="D64" s="125">
        <v>1316.6666666666667</v>
      </c>
      <c r="E64" s="125">
        <v>1303.3333333333335</v>
      </c>
      <c r="F64" s="125">
        <v>1284.7666666666667</v>
      </c>
      <c r="G64" s="125">
        <v>1271.4333333333334</v>
      </c>
      <c r="H64" s="125">
        <v>1335.2333333333336</v>
      </c>
      <c r="I64" s="125">
        <v>1348.5666666666671</v>
      </c>
      <c r="J64" s="125">
        <v>1367.1333333333337</v>
      </c>
      <c r="K64" s="124">
        <v>1330</v>
      </c>
      <c r="L64" s="124">
        <v>1298.0999999999999</v>
      </c>
      <c r="M64" s="124">
        <v>13.59904</v>
      </c>
    </row>
    <row r="65" spans="1:13">
      <c r="A65" s="66">
        <v>56</v>
      </c>
      <c r="B65" s="124" t="s">
        <v>194</v>
      </c>
      <c r="C65" s="124">
        <v>664.05</v>
      </c>
      <c r="D65" s="125">
        <v>662.76666666666665</v>
      </c>
      <c r="E65" s="125">
        <v>659.98333333333335</v>
      </c>
      <c r="F65" s="125">
        <v>655.91666666666674</v>
      </c>
      <c r="G65" s="125">
        <v>653.13333333333344</v>
      </c>
      <c r="H65" s="125">
        <v>666.83333333333326</v>
      </c>
      <c r="I65" s="125">
        <v>669.61666666666656</v>
      </c>
      <c r="J65" s="125">
        <v>673.68333333333317</v>
      </c>
      <c r="K65" s="124">
        <v>665.55</v>
      </c>
      <c r="L65" s="124">
        <v>658.7</v>
      </c>
      <c r="M65" s="124">
        <v>3.05335</v>
      </c>
    </row>
    <row r="66" spans="1:13">
      <c r="A66" s="66">
        <v>57</v>
      </c>
      <c r="B66" s="124" t="s">
        <v>641</v>
      </c>
      <c r="C66" s="124">
        <v>443.95</v>
      </c>
      <c r="D66" s="125">
        <v>442.68333333333334</v>
      </c>
      <c r="E66" s="125">
        <v>435.9666666666667</v>
      </c>
      <c r="F66" s="125">
        <v>427.98333333333335</v>
      </c>
      <c r="G66" s="125">
        <v>421.26666666666671</v>
      </c>
      <c r="H66" s="125">
        <v>450.66666666666669</v>
      </c>
      <c r="I66" s="125">
        <v>457.38333333333327</v>
      </c>
      <c r="J66" s="125">
        <v>465.36666666666667</v>
      </c>
      <c r="K66" s="124">
        <v>449.4</v>
      </c>
      <c r="L66" s="124">
        <v>434.7</v>
      </c>
      <c r="M66" s="124">
        <v>2.1870500000000002</v>
      </c>
    </row>
    <row r="67" spans="1:13">
      <c r="A67" s="66">
        <v>58</v>
      </c>
      <c r="B67" s="124" t="s">
        <v>653</v>
      </c>
      <c r="C67" s="124">
        <v>218.75</v>
      </c>
      <c r="D67" s="125">
        <v>217.86666666666665</v>
      </c>
      <c r="E67" s="125">
        <v>212.08333333333329</v>
      </c>
      <c r="F67" s="125">
        <v>205.41666666666663</v>
      </c>
      <c r="G67" s="125">
        <v>199.63333333333327</v>
      </c>
      <c r="H67" s="125">
        <v>224.5333333333333</v>
      </c>
      <c r="I67" s="125">
        <v>230.31666666666666</v>
      </c>
      <c r="J67" s="125">
        <v>236.98333333333332</v>
      </c>
      <c r="K67" s="124">
        <v>223.65</v>
      </c>
      <c r="L67" s="124">
        <v>211.2</v>
      </c>
      <c r="M67" s="124">
        <v>6.6256000000000004</v>
      </c>
    </row>
    <row r="68" spans="1:13">
      <c r="A68" s="66">
        <v>59</v>
      </c>
      <c r="B68" s="124" t="s">
        <v>345</v>
      </c>
      <c r="C68" s="124">
        <v>824.7</v>
      </c>
      <c r="D68" s="125">
        <v>824.11666666666667</v>
      </c>
      <c r="E68" s="125">
        <v>815.58333333333337</v>
      </c>
      <c r="F68" s="125">
        <v>806.4666666666667</v>
      </c>
      <c r="G68" s="125">
        <v>797.93333333333339</v>
      </c>
      <c r="H68" s="125">
        <v>833.23333333333335</v>
      </c>
      <c r="I68" s="125">
        <v>841.76666666666665</v>
      </c>
      <c r="J68" s="125">
        <v>850.88333333333333</v>
      </c>
      <c r="K68" s="124">
        <v>832.65</v>
      </c>
      <c r="L68" s="124">
        <v>815</v>
      </c>
      <c r="M68" s="124">
        <v>2.9081800000000002</v>
      </c>
    </row>
    <row r="69" spans="1:13">
      <c r="A69" s="66">
        <v>60</v>
      </c>
      <c r="B69" s="124" t="s">
        <v>63</v>
      </c>
      <c r="C69" s="124">
        <v>177.75</v>
      </c>
      <c r="D69" s="125">
        <v>179.36666666666667</v>
      </c>
      <c r="E69" s="125">
        <v>175.03333333333336</v>
      </c>
      <c r="F69" s="125">
        <v>172.31666666666669</v>
      </c>
      <c r="G69" s="125">
        <v>167.98333333333338</v>
      </c>
      <c r="H69" s="125">
        <v>182.08333333333334</v>
      </c>
      <c r="I69" s="125">
        <v>186.41666666666666</v>
      </c>
      <c r="J69" s="125">
        <v>189.13333333333333</v>
      </c>
      <c r="K69" s="124">
        <v>183.7</v>
      </c>
      <c r="L69" s="124">
        <v>176.65</v>
      </c>
      <c r="M69" s="124">
        <v>58.271230000000003</v>
      </c>
    </row>
    <row r="70" spans="1:13">
      <c r="A70" s="66">
        <v>61</v>
      </c>
      <c r="B70" s="124" t="s">
        <v>60</v>
      </c>
      <c r="C70" s="124">
        <v>430.4</v>
      </c>
      <c r="D70" s="125">
        <v>430.5333333333333</v>
      </c>
      <c r="E70" s="125">
        <v>427.26666666666659</v>
      </c>
      <c r="F70" s="125">
        <v>424.13333333333327</v>
      </c>
      <c r="G70" s="125">
        <v>420.86666666666656</v>
      </c>
      <c r="H70" s="125">
        <v>433.66666666666663</v>
      </c>
      <c r="I70" s="125">
        <v>436.93333333333328</v>
      </c>
      <c r="J70" s="125">
        <v>440.06666666666666</v>
      </c>
      <c r="K70" s="124">
        <v>433.8</v>
      </c>
      <c r="L70" s="124">
        <v>427.4</v>
      </c>
      <c r="M70" s="124">
        <v>11.793889999999999</v>
      </c>
    </row>
    <row r="71" spans="1:13">
      <c r="A71" s="66">
        <v>62</v>
      </c>
      <c r="B71" s="124" t="s">
        <v>232</v>
      </c>
      <c r="C71" s="124">
        <v>207.65</v>
      </c>
      <c r="D71" s="125">
        <v>207.11666666666667</v>
      </c>
      <c r="E71" s="125">
        <v>203.43333333333334</v>
      </c>
      <c r="F71" s="125">
        <v>199.21666666666667</v>
      </c>
      <c r="G71" s="125">
        <v>195.53333333333333</v>
      </c>
      <c r="H71" s="125">
        <v>211.33333333333334</v>
      </c>
      <c r="I71" s="125">
        <v>215.01666666666668</v>
      </c>
      <c r="J71" s="125">
        <v>219.23333333333335</v>
      </c>
      <c r="K71" s="124">
        <v>210.8</v>
      </c>
      <c r="L71" s="124">
        <v>202.9</v>
      </c>
      <c r="M71" s="124">
        <v>48.034039999999997</v>
      </c>
    </row>
    <row r="72" spans="1:13">
      <c r="A72" s="66">
        <v>63</v>
      </c>
      <c r="B72" s="124" t="s">
        <v>61</v>
      </c>
      <c r="C72" s="124">
        <v>33.549999999999997</v>
      </c>
      <c r="D72" s="125">
        <v>33.550000000000004</v>
      </c>
      <c r="E72" s="125">
        <v>33.000000000000007</v>
      </c>
      <c r="F72" s="125">
        <v>32.450000000000003</v>
      </c>
      <c r="G72" s="125">
        <v>31.900000000000006</v>
      </c>
      <c r="H72" s="125">
        <v>34.100000000000009</v>
      </c>
      <c r="I72" s="125">
        <v>34.650000000000006</v>
      </c>
      <c r="J72" s="125">
        <v>35.20000000000001</v>
      </c>
      <c r="K72" s="124">
        <v>34.1</v>
      </c>
      <c r="L72" s="124">
        <v>33</v>
      </c>
      <c r="M72" s="124">
        <v>118.0772</v>
      </c>
    </row>
    <row r="73" spans="1:13">
      <c r="A73" s="66">
        <v>64</v>
      </c>
      <c r="B73" s="124" t="s">
        <v>62</v>
      </c>
      <c r="C73" s="124">
        <v>1493.25</v>
      </c>
      <c r="D73" s="125">
        <v>1500.2833333333335</v>
      </c>
      <c r="E73" s="125">
        <v>1482.5666666666671</v>
      </c>
      <c r="F73" s="125">
        <v>1471.8833333333334</v>
      </c>
      <c r="G73" s="125">
        <v>1454.166666666667</v>
      </c>
      <c r="H73" s="125">
        <v>1510.9666666666672</v>
      </c>
      <c r="I73" s="125">
        <v>1528.6833333333338</v>
      </c>
      <c r="J73" s="125">
        <v>1539.3666666666672</v>
      </c>
      <c r="K73" s="124">
        <v>1518</v>
      </c>
      <c r="L73" s="124">
        <v>1489.6</v>
      </c>
      <c r="M73" s="124">
        <v>3.6542400000000002</v>
      </c>
    </row>
    <row r="74" spans="1:13">
      <c r="A74" s="66">
        <v>65</v>
      </c>
      <c r="B74" s="124" t="s">
        <v>1068</v>
      </c>
      <c r="C74" s="124">
        <v>1020.55</v>
      </c>
      <c r="D74" s="125">
        <v>1038.9666666666667</v>
      </c>
      <c r="E74" s="125">
        <v>992.93333333333339</v>
      </c>
      <c r="F74" s="125">
        <v>965.31666666666672</v>
      </c>
      <c r="G74" s="125">
        <v>919.28333333333342</v>
      </c>
      <c r="H74" s="125">
        <v>1066.5833333333335</v>
      </c>
      <c r="I74" s="125">
        <v>1112.6166666666668</v>
      </c>
      <c r="J74" s="125">
        <v>1140.2333333333333</v>
      </c>
      <c r="K74" s="124">
        <v>1085</v>
      </c>
      <c r="L74" s="124">
        <v>1011.35</v>
      </c>
      <c r="M74" s="124">
        <v>0.52842</v>
      </c>
    </row>
    <row r="75" spans="1:13">
      <c r="A75" s="66">
        <v>66</v>
      </c>
      <c r="B75" s="124" t="s">
        <v>64</v>
      </c>
      <c r="C75" s="124">
        <v>2668.45</v>
      </c>
      <c r="D75" s="125">
        <v>2661.7333333333331</v>
      </c>
      <c r="E75" s="125">
        <v>2648.7666666666664</v>
      </c>
      <c r="F75" s="125">
        <v>2629.0833333333335</v>
      </c>
      <c r="G75" s="125">
        <v>2616.1166666666668</v>
      </c>
      <c r="H75" s="125">
        <v>2681.4166666666661</v>
      </c>
      <c r="I75" s="125">
        <v>2694.3833333333323</v>
      </c>
      <c r="J75" s="125">
        <v>2714.0666666666657</v>
      </c>
      <c r="K75" s="124">
        <v>2674.7</v>
      </c>
      <c r="L75" s="124">
        <v>2642.05</v>
      </c>
      <c r="M75" s="124">
        <v>6.1156499999999996</v>
      </c>
    </row>
    <row r="76" spans="1:13">
      <c r="A76" s="66">
        <v>67</v>
      </c>
      <c r="B76" s="124" t="s">
        <v>709</v>
      </c>
      <c r="C76" s="124">
        <v>151.75</v>
      </c>
      <c r="D76" s="125">
        <v>154.56666666666666</v>
      </c>
      <c r="E76" s="125">
        <v>147.18333333333334</v>
      </c>
      <c r="F76" s="125">
        <v>142.61666666666667</v>
      </c>
      <c r="G76" s="125">
        <v>135.23333333333335</v>
      </c>
      <c r="H76" s="125">
        <v>159.13333333333333</v>
      </c>
      <c r="I76" s="125">
        <v>166.51666666666665</v>
      </c>
      <c r="J76" s="125">
        <v>171.08333333333331</v>
      </c>
      <c r="K76" s="124">
        <v>161.94999999999999</v>
      </c>
      <c r="L76" s="124">
        <v>150</v>
      </c>
      <c r="M76" s="124">
        <v>24.787269999999999</v>
      </c>
    </row>
    <row r="77" spans="1:13">
      <c r="A77" s="66">
        <v>68</v>
      </c>
      <c r="B77" s="124" t="s">
        <v>65</v>
      </c>
      <c r="C77" s="124">
        <v>20115.599999999999</v>
      </c>
      <c r="D77" s="125">
        <v>20173.533333333333</v>
      </c>
      <c r="E77" s="125">
        <v>20017.066666666666</v>
      </c>
      <c r="F77" s="125">
        <v>19918.533333333333</v>
      </c>
      <c r="G77" s="125">
        <v>19762.066666666666</v>
      </c>
      <c r="H77" s="125">
        <v>20272.066666666666</v>
      </c>
      <c r="I77" s="125">
        <v>20428.533333333333</v>
      </c>
      <c r="J77" s="125">
        <v>20527.066666666666</v>
      </c>
      <c r="K77" s="124">
        <v>20330</v>
      </c>
      <c r="L77" s="124">
        <v>20075</v>
      </c>
      <c r="M77" s="124">
        <v>0.45723000000000003</v>
      </c>
    </row>
    <row r="78" spans="1:13">
      <c r="A78" s="66">
        <v>69</v>
      </c>
      <c r="B78" s="124" t="s">
        <v>195</v>
      </c>
      <c r="C78" s="124">
        <v>418.8</v>
      </c>
      <c r="D78" s="125">
        <v>417.7</v>
      </c>
      <c r="E78" s="125">
        <v>414.2</v>
      </c>
      <c r="F78" s="125">
        <v>409.6</v>
      </c>
      <c r="G78" s="125">
        <v>406.1</v>
      </c>
      <c r="H78" s="125">
        <v>422.29999999999995</v>
      </c>
      <c r="I78" s="125">
        <v>425.79999999999995</v>
      </c>
      <c r="J78" s="125">
        <v>430.39999999999992</v>
      </c>
      <c r="K78" s="124">
        <v>421.2</v>
      </c>
      <c r="L78" s="124">
        <v>413.1</v>
      </c>
      <c r="M78" s="124">
        <v>0.63993</v>
      </c>
    </row>
    <row r="79" spans="1:13">
      <c r="A79" s="66">
        <v>70</v>
      </c>
      <c r="B79" s="124" t="s">
        <v>1918</v>
      </c>
      <c r="C79" s="124">
        <v>1146.6500000000001</v>
      </c>
      <c r="D79" s="125">
        <v>1150.4333333333334</v>
      </c>
      <c r="E79" s="125">
        <v>1137.3666666666668</v>
      </c>
      <c r="F79" s="125">
        <v>1128.0833333333335</v>
      </c>
      <c r="G79" s="125">
        <v>1115.0166666666669</v>
      </c>
      <c r="H79" s="125">
        <v>1159.7166666666667</v>
      </c>
      <c r="I79" s="125">
        <v>1172.7833333333333</v>
      </c>
      <c r="J79" s="125">
        <v>1182.0666666666666</v>
      </c>
      <c r="K79" s="124">
        <v>1163.5</v>
      </c>
      <c r="L79" s="124">
        <v>1141.1500000000001</v>
      </c>
      <c r="M79" s="124">
        <v>0.11113000000000001</v>
      </c>
    </row>
    <row r="80" spans="1:13">
      <c r="A80" s="66">
        <v>71</v>
      </c>
      <c r="B80" s="124" t="s">
        <v>66</v>
      </c>
      <c r="C80" s="124">
        <v>117.2</v>
      </c>
      <c r="D80" s="125">
        <v>117.26666666666667</v>
      </c>
      <c r="E80" s="125">
        <v>116.13333333333333</v>
      </c>
      <c r="F80" s="125">
        <v>115.06666666666666</v>
      </c>
      <c r="G80" s="125">
        <v>113.93333333333332</v>
      </c>
      <c r="H80" s="125">
        <v>118.33333333333333</v>
      </c>
      <c r="I80" s="125">
        <v>119.46666666666668</v>
      </c>
      <c r="J80" s="125">
        <v>120.53333333333333</v>
      </c>
      <c r="K80" s="124">
        <v>118.4</v>
      </c>
      <c r="L80" s="124">
        <v>116.2</v>
      </c>
      <c r="M80" s="124">
        <v>12.692449999999999</v>
      </c>
    </row>
    <row r="81" spans="1:13">
      <c r="A81" s="66">
        <v>72</v>
      </c>
      <c r="B81" s="124" t="s">
        <v>67</v>
      </c>
      <c r="C81" s="124">
        <v>233.2</v>
      </c>
      <c r="D81" s="125">
        <v>236.01666666666665</v>
      </c>
      <c r="E81" s="125">
        <v>229.23333333333329</v>
      </c>
      <c r="F81" s="125">
        <v>225.26666666666665</v>
      </c>
      <c r="G81" s="125">
        <v>218.48333333333329</v>
      </c>
      <c r="H81" s="125">
        <v>239.98333333333329</v>
      </c>
      <c r="I81" s="125">
        <v>246.76666666666665</v>
      </c>
      <c r="J81" s="125">
        <v>250.73333333333329</v>
      </c>
      <c r="K81" s="124">
        <v>242.8</v>
      </c>
      <c r="L81" s="124">
        <v>232.05</v>
      </c>
      <c r="M81" s="124">
        <v>21.53736</v>
      </c>
    </row>
    <row r="82" spans="1:13">
      <c r="A82" s="66">
        <v>73</v>
      </c>
      <c r="B82" s="124" t="s">
        <v>68</v>
      </c>
      <c r="C82" s="124">
        <v>88.9</v>
      </c>
      <c r="D82" s="125">
        <v>88.95</v>
      </c>
      <c r="E82" s="125">
        <v>88.100000000000009</v>
      </c>
      <c r="F82" s="125">
        <v>87.300000000000011</v>
      </c>
      <c r="G82" s="125">
        <v>86.450000000000017</v>
      </c>
      <c r="H82" s="125">
        <v>89.75</v>
      </c>
      <c r="I82" s="125">
        <v>90.6</v>
      </c>
      <c r="J82" s="125">
        <v>91.399999999999991</v>
      </c>
      <c r="K82" s="124">
        <v>89.8</v>
      </c>
      <c r="L82" s="124">
        <v>88.15</v>
      </c>
      <c r="M82" s="124">
        <v>62.561459999999997</v>
      </c>
    </row>
    <row r="83" spans="1:13">
      <c r="A83" s="66">
        <v>74</v>
      </c>
      <c r="B83" s="124" t="s">
        <v>69</v>
      </c>
      <c r="C83" s="124">
        <v>333.6</v>
      </c>
      <c r="D83" s="125">
        <v>332.98333333333335</v>
      </c>
      <c r="E83" s="125">
        <v>331.16666666666669</v>
      </c>
      <c r="F83" s="125">
        <v>328.73333333333335</v>
      </c>
      <c r="G83" s="125">
        <v>326.91666666666669</v>
      </c>
      <c r="H83" s="125">
        <v>335.41666666666669</v>
      </c>
      <c r="I83" s="125">
        <v>337.23333333333329</v>
      </c>
      <c r="J83" s="125">
        <v>339.66666666666669</v>
      </c>
      <c r="K83" s="124">
        <v>334.8</v>
      </c>
      <c r="L83" s="124">
        <v>330.55</v>
      </c>
      <c r="M83" s="124">
        <v>33.84646</v>
      </c>
    </row>
    <row r="84" spans="1:13">
      <c r="A84" s="66">
        <v>75</v>
      </c>
      <c r="B84" s="124" t="s">
        <v>71</v>
      </c>
      <c r="C84" s="124">
        <v>15.95</v>
      </c>
      <c r="D84" s="125">
        <v>16.016666666666669</v>
      </c>
      <c r="E84" s="125">
        <v>15.783333333333339</v>
      </c>
      <c r="F84" s="125">
        <v>15.616666666666669</v>
      </c>
      <c r="G84" s="125">
        <v>15.383333333333338</v>
      </c>
      <c r="H84" s="125">
        <v>16.183333333333337</v>
      </c>
      <c r="I84" s="125">
        <v>16.416666666666664</v>
      </c>
      <c r="J84" s="125">
        <v>16.583333333333339</v>
      </c>
      <c r="K84" s="124">
        <v>16.25</v>
      </c>
      <c r="L84" s="124">
        <v>15.85</v>
      </c>
      <c r="M84" s="124">
        <v>66.955160000000006</v>
      </c>
    </row>
    <row r="85" spans="1:13">
      <c r="A85" s="66">
        <v>76</v>
      </c>
      <c r="B85" s="124" t="s">
        <v>181</v>
      </c>
      <c r="C85" s="124">
        <v>7255.35</v>
      </c>
      <c r="D85" s="125">
        <v>7276.45</v>
      </c>
      <c r="E85" s="125">
        <v>7223.9</v>
      </c>
      <c r="F85" s="125">
        <v>7192.45</v>
      </c>
      <c r="G85" s="125">
        <v>7139.9</v>
      </c>
      <c r="H85" s="125">
        <v>7307.9</v>
      </c>
      <c r="I85" s="125">
        <v>7360.4500000000007</v>
      </c>
      <c r="J85" s="125">
        <v>7391.9</v>
      </c>
      <c r="K85" s="124">
        <v>7329</v>
      </c>
      <c r="L85" s="124">
        <v>7245</v>
      </c>
      <c r="M85" s="124">
        <v>9.3340000000000006E-2</v>
      </c>
    </row>
    <row r="86" spans="1:13">
      <c r="A86" s="66">
        <v>77</v>
      </c>
      <c r="B86" s="124" t="s">
        <v>785</v>
      </c>
      <c r="C86" s="124">
        <v>1406.25</v>
      </c>
      <c r="D86" s="125">
        <v>1408.4166666666667</v>
      </c>
      <c r="E86" s="125">
        <v>1395.8333333333335</v>
      </c>
      <c r="F86" s="125">
        <v>1385.4166666666667</v>
      </c>
      <c r="G86" s="125">
        <v>1372.8333333333335</v>
      </c>
      <c r="H86" s="125">
        <v>1418.8333333333335</v>
      </c>
      <c r="I86" s="125">
        <v>1431.416666666667</v>
      </c>
      <c r="J86" s="125">
        <v>1441.8333333333335</v>
      </c>
      <c r="K86" s="124">
        <v>1421</v>
      </c>
      <c r="L86" s="124">
        <v>1398</v>
      </c>
      <c r="M86" s="124">
        <v>7.6630000000000004E-2</v>
      </c>
    </row>
    <row r="87" spans="1:13">
      <c r="A87" s="66">
        <v>78</v>
      </c>
      <c r="B87" s="124" t="s">
        <v>70</v>
      </c>
      <c r="C87" s="124">
        <v>649.75</v>
      </c>
      <c r="D87" s="125">
        <v>649.81666666666672</v>
      </c>
      <c r="E87" s="125">
        <v>641.63333333333344</v>
      </c>
      <c r="F87" s="125">
        <v>633.51666666666677</v>
      </c>
      <c r="G87" s="125">
        <v>625.33333333333348</v>
      </c>
      <c r="H87" s="125">
        <v>657.93333333333339</v>
      </c>
      <c r="I87" s="125">
        <v>666.11666666666656</v>
      </c>
      <c r="J87" s="125">
        <v>674.23333333333335</v>
      </c>
      <c r="K87" s="124">
        <v>658</v>
      </c>
      <c r="L87" s="124">
        <v>641.70000000000005</v>
      </c>
      <c r="M87" s="124">
        <v>5.2388899999999996</v>
      </c>
    </row>
    <row r="88" spans="1:13">
      <c r="A88" s="66">
        <v>79</v>
      </c>
      <c r="B88" s="124" t="s">
        <v>341</v>
      </c>
      <c r="C88" s="124">
        <v>790.6</v>
      </c>
      <c r="D88" s="125">
        <v>787.25</v>
      </c>
      <c r="E88" s="125">
        <v>779.5</v>
      </c>
      <c r="F88" s="125">
        <v>768.4</v>
      </c>
      <c r="G88" s="125">
        <v>760.65</v>
      </c>
      <c r="H88" s="125">
        <v>798.35</v>
      </c>
      <c r="I88" s="125">
        <v>806.1</v>
      </c>
      <c r="J88" s="125">
        <v>817.2</v>
      </c>
      <c r="K88" s="124">
        <v>795</v>
      </c>
      <c r="L88" s="124">
        <v>776.15</v>
      </c>
      <c r="M88" s="124">
        <v>5.0657300000000003</v>
      </c>
    </row>
    <row r="89" spans="1:13">
      <c r="A89" s="66">
        <v>80</v>
      </c>
      <c r="B89" s="124" t="s">
        <v>72</v>
      </c>
      <c r="C89" s="124">
        <v>522.45000000000005</v>
      </c>
      <c r="D89" s="125">
        <v>521.18333333333328</v>
      </c>
      <c r="E89" s="125">
        <v>516.31666666666661</v>
      </c>
      <c r="F89" s="125">
        <v>510.18333333333328</v>
      </c>
      <c r="G89" s="125">
        <v>505.31666666666661</v>
      </c>
      <c r="H89" s="125">
        <v>527.31666666666661</v>
      </c>
      <c r="I89" s="125">
        <v>532.18333333333317</v>
      </c>
      <c r="J89" s="125">
        <v>538.31666666666661</v>
      </c>
      <c r="K89" s="124">
        <v>526.04999999999995</v>
      </c>
      <c r="L89" s="124">
        <v>515.04999999999995</v>
      </c>
      <c r="M89" s="124">
        <v>2.1811099999999999</v>
      </c>
    </row>
    <row r="90" spans="1:13">
      <c r="A90" s="66">
        <v>81</v>
      </c>
      <c r="B90" s="124" t="s">
        <v>819</v>
      </c>
      <c r="C90" s="124">
        <v>223.2</v>
      </c>
      <c r="D90" s="125">
        <v>224.06666666666669</v>
      </c>
      <c r="E90" s="125">
        <v>220.13333333333338</v>
      </c>
      <c r="F90" s="125">
        <v>217.06666666666669</v>
      </c>
      <c r="G90" s="125">
        <v>213.13333333333338</v>
      </c>
      <c r="H90" s="125">
        <v>227.13333333333338</v>
      </c>
      <c r="I90" s="125">
        <v>231.06666666666672</v>
      </c>
      <c r="J90" s="125">
        <v>234.13333333333338</v>
      </c>
      <c r="K90" s="124">
        <v>228</v>
      </c>
      <c r="L90" s="124">
        <v>221</v>
      </c>
      <c r="M90" s="124">
        <v>6.5495900000000002</v>
      </c>
    </row>
    <row r="91" spans="1:13">
      <c r="A91" s="66">
        <v>82</v>
      </c>
      <c r="B91" s="124" t="s">
        <v>311</v>
      </c>
      <c r="C91" s="124">
        <v>87.75</v>
      </c>
      <c r="D91" s="125">
        <v>87.733333333333334</v>
      </c>
      <c r="E91" s="125">
        <v>86.516666666666666</v>
      </c>
      <c r="F91" s="125">
        <v>85.283333333333331</v>
      </c>
      <c r="G91" s="125">
        <v>84.066666666666663</v>
      </c>
      <c r="H91" s="125">
        <v>88.966666666666669</v>
      </c>
      <c r="I91" s="125">
        <v>90.183333333333337</v>
      </c>
      <c r="J91" s="125">
        <v>91.416666666666671</v>
      </c>
      <c r="K91" s="124">
        <v>88.95</v>
      </c>
      <c r="L91" s="124">
        <v>86.5</v>
      </c>
      <c r="M91" s="124">
        <v>0.65308999999999995</v>
      </c>
    </row>
    <row r="92" spans="1:13">
      <c r="A92" s="66">
        <v>83</v>
      </c>
      <c r="B92" s="124" t="s">
        <v>197</v>
      </c>
      <c r="C92" s="124">
        <v>179.7</v>
      </c>
      <c r="D92" s="125">
        <v>179.66666666666666</v>
      </c>
      <c r="E92" s="125">
        <v>178.0333333333333</v>
      </c>
      <c r="F92" s="125">
        <v>176.36666666666665</v>
      </c>
      <c r="G92" s="125">
        <v>174.73333333333329</v>
      </c>
      <c r="H92" s="125">
        <v>181.33333333333331</v>
      </c>
      <c r="I92" s="125">
        <v>182.9666666666667</v>
      </c>
      <c r="J92" s="125">
        <v>184.63333333333333</v>
      </c>
      <c r="K92" s="124">
        <v>181.3</v>
      </c>
      <c r="L92" s="124">
        <v>178</v>
      </c>
      <c r="M92" s="124">
        <v>2.9381400000000002</v>
      </c>
    </row>
    <row r="93" spans="1:13">
      <c r="A93" s="66">
        <v>84</v>
      </c>
      <c r="B93" s="124" t="s">
        <v>75</v>
      </c>
      <c r="C93" s="124">
        <v>946.45</v>
      </c>
      <c r="D93" s="125">
        <v>946.4666666666667</v>
      </c>
      <c r="E93" s="125">
        <v>939.23333333333335</v>
      </c>
      <c r="F93" s="125">
        <v>932.01666666666665</v>
      </c>
      <c r="G93" s="125">
        <v>924.7833333333333</v>
      </c>
      <c r="H93" s="125">
        <v>953.68333333333339</v>
      </c>
      <c r="I93" s="125">
        <v>960.91666666666674</v>
      </c>
      <c r="J93" s="125">
        <v>968.13333333333344</v>
      </c>
      <c r="K93" s="124">
        <v>953.7</v>
      </c>
      <c r="L93" s="124">
        <v>939.25</v>
      </c>
      <c r="M93" s="124">
        <v>14.773910000000001</v>
      </c>
    </row>
    <row r="94" spans="1:13">
      <c r="A94" s="66">
        <v>85</v>
      </c>
      <c r="B94" s="124" t="s">
        <v>77</v>
      </c>
      <c r="C94" s="124">
        <v>2102.25</v>
      </c>
      <c r="D94" s="125">
        <v>2107.2666666666664</v>
      </c>
      <c r="E94" s="125">
        <v>2092.8833333333328</v>
      </c>
      <c r="F94" s="125">
        <v>2083.5166666666664</v>
      </c>
      <c r="G94" s="125">
        <v>2069.1333333333328</v>
      </c>
      <c r="H94" s="125">
        <v>2116.6333333333328</v>
      </c>
      <c r="I94" s="125">
        <v>2131.016666666666</v>
      </c>
      <c r="J94" s="125">
        <v>2140.3833333333328</v>
      </c>
      <c r="K94" s="124">
        <v>2121.65</v>
      </c>
      <c r="L94" s="124">
        <v>2097.9</v>
      </c>
      <c r="M94" s="124">
        <v>25.278929999999999</v>
      </c>
    </row>
    <row r="95" spans="1:13">
      <c r="A95" s="66">
        <v>86</v>
      </c>
      <c r="B95" s="124" t="s">
        <v>74</v>
      </c>
      <c r="C95" s="124">
        <v>702.6</v>
      </c>
      <c r="D95" s="125">
        <v>701.9</v>
      </c>
      <c r="E95" s="125">
        <v>696.3</v>
      </c>
      <c r="F95" s="125">
        <v>690</v>
      </c>
      <c r="G95" s="125">
        <v>684.4</v>
      </c>
      <c r="H95" s="125">
        <v>708.19999999999993</v>
      </c>
      <c r="I95" s="125">
        <v>713.80000000000007</v>
      </c>
      <c r="J95" s="125">
        <v>720.09999999999991</v>
      </c>
      <c r="K95" s="124">
        <v>707.5</v>
      </c>
      <c r="L95" s="124">
        <v>695.6</v>
      </c>
      <c r="M95" s="124">
        <v>11.724880000000001</v>
      </c>
    </row>
    <row r="96" spans="1:13">
      <c r="A96" s="66">
        <v>87</v>
      </c>
      <c r="B96" s="124" t="s">
        <v>79</v>
      </c>
      <c r="C96" s="124">
        <v>2790.2</v>
      </c>
      <c r="D96" s="125">
        <v>2799.4166666666665</v>
      </c>
      <c r="E96" s="125">
        <v>2770.833333333333</v>
      </c>
      <c r="F96" s="125">
        <v>2751.4666666666667</v>
      </c>
      <c r="G96" s="125">
        <v>2722.8833333333332</v>
      </c>
      <c r="H96" s="125">
        <v>2818.7833333333328</v>
      </c>
      <c r="I96" s="125">
        <v>2847.3666666666659</v>
      </c>
      <c r="J96" s="125">
        <v>2866.7333333333327</v>
      </c>
      <c r="K96" s="124">
        <v>2828</v>
      </c>
      <c r="L96" s="124">
        <v>2780.05</v>
      </c>
      <c r="M96" s="124">
        <v>2.4073699999999998</v>
      </c>
    </row>
    <row r="97" spans="1:13">
      <c r="A97" s="66">
        <v>88</v>
      </c>
      <c r="B97" s="124" t="s">
        <v>80</v>
      </c>
      <c r="C97" s="124">
        <v>326.35000000000002</v>
      </c>
      <c r="D97" s="125">
        <v>328.43333333333334</v>
      </c>
      <c r="E97" s="125">
        <v>323.31666666666666</v>
      </c>
      <c r="F97" s="125">
        <v>320.2833333333333</v>
      </c>
      <c r="G97" s="125">
        <v>315.16666666666663</v>
      </c>
      <c r="H97" s="125">
        <v>331.4666666666667</v>
      </c>
      <c r="I97" s="125">
        <v>336.58333333333337</v>
      </c>
      <c r="J97" s="125">
        <v>339.61666666666673</v>
      </c>
      <c r="K97" s="124">
        <v>333.55</v>
      </c>
      <c r="L97" s="124">
        <v>325.39999999999998</v>
      </c>
      <c r="M97" s="124">
        <v>11.47157</v>
      </c>
    </row>
    <row r="98" spans="1:13">
      <c r="A98" s="66">
        <v>89</v>
      </c>
      <c r="B98" s="124" t="s">
        <v>81</v>
      </c>
      <c r="C98" s="124">
        <v>205.05</v>
      </c>
      <c r="D98" s="125">
        <v>204.83333333333334</v>
      </c>
      <c r="E98" s="125">
        <v>203.4666666666667</v>
      </c>
      <c r="F98" s="125">
        <v>201.88333333333335</v>
      </c>
      <c r="G98" s="125">
        <v>200.51666666666671</v>
      </c>
      <c r="H98" s="125">
        <v>206.41666666666669</v>
      </c>
      <c r="I98" s="125">
        <v>207.7833333333333</v>
      </c>
      <c r="J98" s="125">
        <v>209.36666666666667</v>
      </c>
      <c r="K98" s="124">
        <v>206.2</v>
      </c>
      <c r="L98" s="124">
        <v>203.25</v>
      </c>
      <c r="M98" s="124">
        <v>39.171759999999999</v>
      </c>
    </row>
    <row r="99" spans="1:13">
      <c r="A99" s="66">
        <v>90</v>
      </c>
      <c r="B99" s="124" t="s">
        <v>82</v>
      </c>
      <c r="C99" s="124">
        <v>243.1</v>
      </c>
      <c r="D99" s="125">
        <v>243.28333333333333</v>
      </c>
      <c r="E99" s="125">
        <v>241.06666666666666</v>
      </c>
      <c r="F99" s="125">
        <v>239.03333333333333</v>
      </c>
      <c r="G99" s="125">
        <v>236.81666666666666</v>
      </c>
      <c r="H99" s="125">
        <v>245.31666666666666</v>
      </c>
      <c r="I99" s="125">
        <v>247.5333333333333</v>
      </c>
      <c r="J99" s="125">
        <v>249.56666666666666</v>
      </c>
      <c r="K99" s="124">
        <v>245.5</v>
      </c>
      <c r="L99" s="124">
        <v>241.25</v>
      </c>
      <c r="M99" s="124">
        <v>46.538229999999999</v>
      </c>
    </row>
    <row r="100" spans="1:13">
      <c r="A100" s="66">
        <v>91</v>
      </c>
      <c r="B100" s="124" t="s">
        <v>83</v>
      </c>
      <c r="C100" s="124">
        <v>1759.5</v>
      </c>
      <c r="D100" s="125">
        <v>1766.75</v>
      </c>
      <c r="E100" s="125">
        <v>1749.45</v>
      </c>
      <c r="F100" s="125">
        <v>1739.4</v>
      </c>
      <c r="G100" s="125">
        <v>1722.1000000000001</v>
      </c>
      <c r="H100" s="125">
        <v>1776.8</v>
      </c>
      <c r="I100" s="125">
        <v>1794.1000000000001</v>
      </c>
      <c r="J100" s="125">
        <v>1804.1499999999999</v>
      </c>
      <c r="K100" s="124">
        <v>1784.05</v>
      </c>
      <c r="L100" s="124">
        <v>1756.7</v>
      </c>
      <c r="M100" s="124">
        <v>13.508699999999999</v>
      </c>
    </row>
    <row r="101" spans="1:13">
      <c r="A101" s="66">
        <v>92</v>
      </c>
      <c r="B101" s="124" t="s">
        <v>84</v>
      </c>
      <c r="C101" s="124">
        <v>257.95</v>
      </c>
      <c r="D101" s="125">
        <v>259.89999999999998</v>
      </c>
      <c r="E101" s="125">
        <v>255.19999999999993</v>
      </c>
      <c r="F101" s="125">
        <v>252.44999999999993</v>
      </c>
      <c r="G101" s="125">
        <v>247.74999999999989</v>
      </c>
      <c r="H101" s="125">
        <v>262.64999999999998</v>
      </c>
      <c r="I101" s="125">
        <v>267.35000000000002</v>
      </c>
      <c r="J101" s="125">
        <v>270.10000000000002</v>
      </c>
      <c r="K101" s="124">
        <v>264.60000000000002</v>
      </c>
      <c r="L101" s="124">
        <v>257.14999999999998</v>
      </c>
      <c r="M101" s="124">
        <v>3.5950099999999998</v>
      </c>
    </row>
    <row r="102" spans="1:13">
      <c r="A102" s="66">
        <v>93</v>
      </c>
      <c r="B102" s="124" t="s">
        <v>2056</v>
      </c>
      <c r="C102" s="124">
        <v>43.25</v>
      </c>
      <c r="D102" s="125">
        <v>43.65</v>
      </c>
      <c r="E102" s="125">
        <v>42.449999999999996</v>
      </c>
      <c r="F102" s="125">
        <v>41.65</v>
      </c>
      <c r="G102" s="125">
        <v>40.449999999999996</v>
      </c>
      <c r="H102" s="125">
        <v>44.449999999999996</v>
      </c>
      <c r="I102" s="125">
        <v>45.65</v>
      </c>
      <c r="J102" s="125">
        <v>46.449999999999996</v>
      </c>
      <c r="K102" s="124">
        <v>44.85</v>
      </c>
      <c r="L102" s="124">
        <v>42.85</v>
      </c>
      <c r="M102" s="124">
        <v>7.4175800000000001</v>
      </c>
    </row>
    <row r="103" spans="1:13">
      <c r="A103" s="66">
        <v>94</v>
      </c>
      <c r="B103" s="124" t="s">
        <v>76</v>
      </c>
      <c r="C103" s="124">
        <v>1971.1</v>
      </c>
      <c r="D103" s="125">
        <v>1963.0833333333333</v>
      </c>
      <c r="E103" s="125">
        <v>1950.1666666666665</v>
      </c>
      <c r="F103" s="125">
        <v>1929.2333333333333</v>
      </c>
      <c r="G103" s="125">
        <v>1916.3166666666666</v>
      </c>
      <c r="H103" s="125">
        <v>1984.0166666666664</v>
      </c>
      <c r="I103" s="125">
        <v>1996.9333333333329</v>
      </c>
      <c r="J103" s="125">
        <v>2017.8666666666663</v>
      </c>
      <c r="K103" s="124">
        <v>1976</v>
      </c>
      <c r="L103" s="124">
        <v>1942.15</v>
      </c>
      <c r="M103" s="124">
        <v>21.944959999999998</v>
      </c>
    </row>
    <row r="104" spans="1:13">
      <c r="A104" s="66">
        <v>95</v>
      </c>
      <c r="B104" s="124" t="s">
        <v>99</v>
      </c>
      <c r="C104" s="124">
        <v>278.89999999999998</v>
      </c>
      <c r="D104" s="125">
        <v>280.03333333333336</v>
      </c>
      <c r="E104" s="125">
        <v>276.7166666666667</v>
      </c>
      <c r="F104" s="125">
        <v>274.53333333333336</v>
      </c>
      <c r="G104" s="125">
        <v>271.2166666666667</v>
      </c>
      <c r="H104" s="125">
        <v>282.2166666666667</v>
      </c>
      <c r="I104" s="125">
        <v>285.53333333333342</v>
      </c>
      <c r="J104" s="125">
        <v>287.7166666666667</v>
      </c>
      <c r="K104" s="124">
        <v>283.35000000000002</v>
      </c>
      <c r="L104" s="124">
        <v>277.85000000000002</v>
      </c>
      <c r="M104" s="124">
        <v>280.26449000000002</v>
      </c>
    </row>
    <row r="105" spans="1:13">
      <c r="A105" s="66">
        <v>96</v>
      </c>
      <c r="B105" s="124" t="s">
        <v>87</v>
      </c>
      <c r="C105" s="124">
        <v>364.8</v>
      </c>
      <c r="D105" s="125">
        <v>365.01666666666665</v>
      </c>
      <c r="E105" s="125">
        <v>361.5333333333333</v>
      </c>
      <c r="F105" s="125">
        <v>358.26666666666665</v>
      </c>
      <c r="G105" s="125">
        <v>354.7833333333333</v>
      </c>
      <c r="H105" s="125">
        <v>368.2833333333333</v>
      </c>
      <c r="I105" s="125">
        <v>371.76666666666665</v>
      </c>
      <c r="J105" s="125">
        <v>375.0333333333333</v>
      </c>
      <c r="K105" s="124">
        <v>368.5</v>
      </c>
      <c r="L105" s="124">
        <v>361.75</v>
      </c>
      <c r="M105" s="124">
        <v>175.21253999999999</v>
      </c>
    </row>
    <row r="106" spans="1:13">
      <c r="A106" s="66">
        <v>97</v>
      </c>
      <c r="B106" s="124" t="s">
        <v>1907</v>
      </c>
      <c r="C106" s="124">
        <v>303.8</v>
      </c>
      <c r="D106" s="125">
        <v>305.25000000000006</v>
      </c>
      <c r="E106" s="125">
        <v>300.15000000000009</v>
      </c>
      <c r="F106" s="125">
        <v>296.50000000000006</v>
      </c>
      <c r="G106" s="125">
        <v>291.40000000000009</v>
      </c>
      <c r="H106" s="125">
        <v>308.90000000000009</v>
      </c>
      <c r="I106" s="125">
        <v>314.00000000000011</v>
      </c>
      <c r="J106" s="125">
        <v>317.65000000000009</v>
      </c>
      <c r="K106" s="124">
        <v>310.35000000000002</v>
      </c>
      <c r="L106" s="124">
        <v>301.60000000000002</v>
      </c>
      <c r="M106" s="124">
        <v>34.086880000000001</v>
      </c>
    </row>
    <row r="107" spans="1:13">
      <c r="A107" s="66">
        <v>98</v>
      </c>
      <c r="B107" s="124" t="s">
        <v>88</v>
      </c>
      <c r="C107" s="124">
        <v>56.05</v>
      </c>
      <c r="D107" s="125">
        <v>56.283333333333331</v>
      </c>
      <c r="E107" s="125">
        <v>54.666666666666664</v>
      </c>
      <c r="F107" s="125">
        <v>53.283333333333331</v>
      </c>
      <c r="G107" s="125">
        <v>51.666666666666664</v>
      </c>
      <c r="H107" s="125">
        <v>57.666666666666664</v>
      </c>
      <c r="I107" s="125">
        <v>59.283333333333339</v>
      </c>
      <c r="J107" s="125">
        <v>60.666666666666664</v>
      </c>
      <c r="K107" s="124">
        <v>57.9</v>
      </c>
      <c r="L107" s="124">
        <v>54.9</v>
      </c>
      <c r="M107" s="124">
        <v>41.802970000000002</v>
      </c>
    </row>
    <row r="108" spans="1:13">
      <c r="A108" s="66">
        <v>99</v>
      </c>
      <c r="B108" s="124" t="s">
        <v>3569</v>
      </c>
      <c r="C108" s="124">
        <v>47.1</v>
      </c>
      <c r="D108" s="125">
        <v>47.199999999999996</v>
      </c>
      <c r="E108" s="125">
        <v>46.649999999999991</v>
      </c>
      <c r="F108" s="125">
        <v>46.199999999999996</v>
      </c>
      <c r="G108" s="125">
        <v>45.649999999999991</v>
      </c>
      <c r="H108" s="125">
        <v>47.649999999999991</v>
      </c>
      <c r="I108" s="125">
        <v>48.199999999999989</v>
      </c>
      <c r="J108" s="125">
        <v>48.649999999999991</v>
      </c>
      <c r="K108" s="124">
        <v>47.75</v>
      </c>
      <c r="L108" s="124">
        <v>46.75</v>
      </c>
      <c r="M108" s="124">
        <v>82.961849999999998</v>
      </c>
    </row>
    <row r="109" spans="1:13">
      <c r="A109" s="66">
        <v>100</v>
      </c>
      <c r="B109" s="124" t="s">
        <v>90</v>
      </c>
      <c r="C109" s="124">
        <v>42.45</v>
      </c>
      <c r="D109" s="125">
        <v>42.466666666666669</v>
      </c>
      <c r="E109" s="125">
        <v>42.183333333333337</v>
      </c>
      <c r="F109" s="125">
        <v>41.916666666666671</v>
      </c>
      <c r="G109" s="125">
        <v>41.63333333333334</v>
      </c>
      <c r="H109" s="125">
        <v>42.733333333333334</v>
      </c>
      <c r="I109" s="125">
        <v>43.016666666666666</v>
      </c>
      <c r="J109" s="125">
        <v>43.283333333333331</v>
      </c>
      <c r="K109" s="124">
        <v>42.75</v>
      </c>
      <c r="L109" s="124">
        <v>42.2</v>
      </c>
      <c r="M109" s="124">
        <v>10.53049</v>
      </c>
    </row>
    <row r="110" spans="1:13">
      <c r="A110" s="66">
        <v>101</v>
      </c>
      <c r="B110" s="124" t="s">
        <v>98</v>
      </c>
      <c r="C110" s="124">
        <v>143.35</v>
      </c>
      <c r="D110" s="125">
        <v>144.66666666666666</v>
      </c>
      <c r="E110" s="125">
        <v>140.7833333333333</v>
      </c>
      <c r="F110" s="125">
        <v>138.21666666666664</v>
      </c>
      <c r="G110" s="125">
        <v>134.33333333333329</v>
      </c>
      <c r="H110" s="125">
        <v>147.23333333333332</v>
      </c>
      <c r="I110" s="125">
        <v>151.1166666666667</v>
      </c>
      <c r="J110" s="125">
        <v>153.68333333333334</v>
      </c>
      <c r="K110" s="124">
        <v>148.55000000000001</v>
      </c>
      <c r="L110" s="124">
        <v>142.1</v>
      </c>
      <c r="M110" s="124">
        <v>12.312849999999999</v>
      </c>
    </row>
    <row r="111" spans="1:13">
      <c r="A111" s="66">
        <v>102</v>
      </c>
      <c r="B111" s="124" t="s">
        <v>89</v>
      </c>
      <c r="C111" s="124">
        <v>34.049999999999997</v>
      </c>
      <c r="D111" s="125">
        <v>34.166666666666664</v>
      </c>
      <c r="E111" s="125">
        <v>33.133333333333326</v>
      </c>
      <c r="F111" s="125">
        <v>32.216666666666661</v>
      </c>
      <c r="G111" s="125">
        <v>31.183333333333323</v>
      </c>
      <c r="H111" s="125">
        <v>35.083333333333329</v>
      </c>
      <c r="I111" s="125">
        <v>36.116666666666674</v>
      </c>
      <c r="J111" s="125">
        <v>37.033333333333331</v>
      </c>
      <c r="K111" s="124">
        <v>35.200000000000003</v>
      </c>
      <c r="L111" s="124">
        <v>33.25</v>
      </c>
      <c r="M111" s="124">
        <v>339.84041000000002</v>
      </c>
    </row>
    <row r="112" spans="1:13">
      <c r="A112" s="66">
        <v>103</v>
      </c>
      <c r="B112" s="124" t="s">
        <v>86</v>
      </c>
      <c r="C112" s="124">
        <v>773.5</v>
      </c>
      <c r="D112" s="125">
        <v>775.31666666666661</v>
      </c>
      <c r="E112" s="125">
        <v>763.83333333333326</v>
      </c>
      <c r="F112" s="125">
        <v>754.16666666666663</v>
      </c>
      <c r="G112" s="125">
        <v>742.68333333333328</v>
      </c>
      <c r="H112" s="125">
        <v>784.98333333333323</v>
      </c>
      <c r="I112" s="125">
        <v>796.46666666666658</v>
      </c>
      <c r="J112" s="125">
        <v>806.13333333333321</v>
      </c>
      <c r="K112" s="124">
        <v>786.8</v>
      </c>
      <c r="L112" s="124">
        <v>765.65</v>
      </c>
      <c r="M112" s="124">
        <v>31.86834</v>
      </c>
    </row>
    <row r="113" spans="1:13">
      <c r="A113" s="66">
        <v>104</v>
      </c>
      <c r="B113" s="124" t="s">
        <v>927</v>
      </c>
      <c r="C113" s="124">
        <v>255.95</v>
      </c>
      <c r="D113" s="125">
        <v>253.88333333333335</v>
      </c>
      <c r="E113" s="125">
        <v>249.76666666666671</v>
      </c>
      <c r="F113" s="125">
        <v>243.58333333333334</v>
      </c>
      <c r="G113" s="125">
        <v>239.4666666666667</v>
      </c>
      <c r="H113" s="125">
        <v>260.06666666666672</v>
      </c>
      <c r="I113" s="125">
        <v>264.18333333333334</v>
      </c>
      <c r="J113" s="125">
        <v>270.36666666666673</v>
      </c>
      <c r="K113" s="124">
        <v>258</v>
      </c>
      <c r="L113" s="124">
        <v>247.7</v>
      </c>
      <c r="M113" s="124">
        <v>16.448170000000001</v>
      </c>
    </row>
    <row r="114" spans="1:13">
      <c r="A114" s="66">
        <v>105</v>
      </c>
      <c r="B114" s="124" t="s">
        <v>198</v>
      </c>
      <c r="C114" s="124">
        <v>135.65</v>
      </c>
      <c r="D114" s="125">
        <v>136.03333333333333</v>
      </c>
      <c r="E114" s="125">
        <v>134.61666666666667</v>
      </c>
      <c r="F114" s="125">
        <v>133.58333333333334</v>
      </c>
      <c r="G114" s="125">
        <v>132.16666666666669</v>
      </c>
      <c r="H114" s="125">
        <v>137.06666666666666</v>
      </c>
      <c r="I114" s="125">
        <v>138.48333333333335</v>
      </c>
      <c r="J114" s="125">
        <v>139.51666666666665</v>
      </c>
      <c r="K114" s="124">
        <v>137.44999999999999</v>
      </c>
      <c r="L114" s="124">
        <v>135</v>
      </c>
      <c r="M114" s="124">
        <v>7.0856399999999997</v>
      </c>
    </row>
    <row r="115" spans="1:13">
      <c r="A115" s="66">
        <v>106</v>
      </c>
      <c r="B115" s="124" t="s">
        <v>97</v>
      </c>
      <c r="C115" s="124">
        <v>136.80000000000001</v>
      </c>
      <c r="D115" s="125">
        <v>137.03333333333333</v>
      </c>
      <c r="E115" s="125">
        <v>135.86666666666667</v>
      </c>
      <c r="F115" s="125">
        <v>134.93333333333334</v>
      </c>
      <c r="G115" s="125">
        <v>133.76666666666668</v>
      </c>
      <c r="H115" s="125">
        <v>137.96666666666667</v>
      </c>
      <c r="I115" s="125">
        <v>139.13333333333335</v>
      </c>
      <c r="J115" s="125">
        <v>140.06666666666666</v>
      </c>
      <c r="K115" s="124">
        <v>138.19999999999999</v>
      </c>
      <c r="L115" s="124">
        <v>136.1</v>
      </c>
      <c r="M115" s="124">
        <v>61.613129999999998</v>
      </c>
    </row>
    <row r="116" spans="1:13">
      <c r="A116" s="66">
        <v>107</v>
      </c>
      <c r="B116" s="124" t="s">
        <v>92</v>
      </c>
      <c r="C116" s="124">
        <v>282.89999999999998</v>
      </c>
      <c r="D116" s="125">
        <v>284.36666666666667</v>
      </c>
      <c r="E116" s="125">
        <v>280.13333333333333</v>
      </c>
      <c r="F116" s="125">
        <v>277.36666666666667</v>
      </c>
      <c r="G116" s="125">
        <v>273.13333333333333</v>
      </c>
      <c r="H116" s="125">
        <v>287.13333333333333</v>
      </c>
      <c r="I116" s="125">
        <v>291.36666666666667</v>
      </c>
      <c r="J116" s="125">
        <v>294.13333333333333</v>
      </c>
      <c r="K116" s="124">
        <v>288.60000000000002</v>
      </c>
      <c r="L116" s="124">
        <v>281.60000000000002</v>
      </c>
      <c r="M116" s="124">
        <v>9.5099900000000002</v>
      </c>
    </row>
    <row r="117" spans="1:13">
      <c r="A117" s="66">
        <v>108</v>
      </c>
      <c r="B117" s="124" t="s">
        <v>94</v>
      </c>
      <c r="C117" s="124">
        <v>1490.3</v>
      </c>
      <c r="D117" s="125">
        <v>1489.6000000000001</v>
      </c>
      <c r="E117" s="125">
        <v>1479.2000000000003</v>
      </c>
      <c r="F117" s="125">
        <v>1468.1000000000001</v>
      </c>
      <c r="G117" s="125">
        <v>1457.7000000000003</v>
      </c>
      <c r="H117" s="125">
        <v>1500.7000000000003</v>
      </c>
      <c r="I117" s="125">
        <v>1511.1000000000004</v>
      </c>
      <c r="J117" s="125">
        <v>1522.2000000000003</v>
      </c>
      <c r="K117" s="124">
        <v>1500</v>
      </c>
      <c r="L117" s="124">
        <v>1478.5</v>
      </c>
      <c r="M117" s="124">
        <v>10.885120000000001</v>
      </c>
    </row>
    <row r="118" spans="1:13">
      <c r="A118" s="66">
        <v>109</v>
      </c>
      <c r="B118" s="124" t="s">
        <v>1228</v>
      </c>
      <c r="C118" s="124">
        <v>1715.6</v>
      </c>
      <c r="D118" s="125">
        <v>1727.5</v>
      </c>
      <c r="E118" s="125">
        <v>1665</v>
      </c>
      <c r="F118" s="125">
        <v>1614.4</v>
      </c>
      <c r="G118" s="125">
        <v>1551.9</v>
      </c>
      <c r="H118" s="125">
        <v>1778.1</v>
      </c>
      <c r="I118" s="125">
        <v>1840.6</v>
      </c>
      <c r="J118" s="125">
        <v>1891.1999999999998</v>
      </c>
      <c r="K118" s="124">
        <v>1790</v>
      </c>
      <c r="L118" s="124">
        <v>1676.9</v>
      </c>
      <c r="M118" s="124">
        <v>6.1494900000000001</v>
      </c>
    </row>
    <row r="119" spans="1:13">
      <c r="A119" s="66">
        <v>110</v>
      </c>
      <c r="B119" s="124" t="s">
        <v>95</v>
      </c>
      <c r="C119" s="124">
        <v>732</v>
      </c>
      <c r="D119" s="125">
        <v>729.69999999999993</v>
      </c>
      <c r="E119" s="125">
        <v>723.29999999999984</v>
      </c>
      <c r="F119" s="125">
        <v>714.59999999999991</v>
      </c>
      <c r="G119" s="125">
        <v>708.19999999999982</v>
      </c>
      <c r="H119" s="125">
        <v>738.39999999999986</v>
      </c>
      <c r="I119" s="125">
        <v>744.8</v>
      </c>
      <c r="J119" s="125">
        <v>753.49999999999989</v>
      </c>
      <c r="K119" s="124">
        <v>736.1</v>
      </c>
      <c r="L119" s="124">
        <v>721</v>
      </c>
      <c r="M119" s="124">
        <v>74.297830000000005</v>
      </c>
    </row>
    <row r="120" spans="1:13">
      <c r="A120" s="66">
        <v>111</v>
      </c>
      <c r="B120" s="124" t="s">
        <v>930</v>
      </c>
      <c r="C120" s="124">
        <v>1178.55</v>
      </c>
      <c r="D120" s="125">
        <v>1146.55</v>
      </c>
      <c r="E120" s="125">
        <v>1104.0999999999999</v>
      </c>
      <c r="F120" s="125">
        <v>1029.6499999999999</v>
      </c>
      <c r="G120" s="125">
        <v>987.19999999999982</v>
      </c>
      <c r="H120" s="125">
        <v>1221</v>
      </c>
      <c r="I120" s="125">
        <v>1263.4500000000003</v>
      </c>
      <c r="J120" s="125">
        <v>1337.9</v>
      </c>
      <c r="K120" s="124">
        <v>1189</v>
      </c>
      <c r="L120" s="124">
        <v>1072.0999999999999</v>
      </c>
      <c r="M120" s="124">
        <v>96.974950000000007</v>
      </c>
    </row>
    <row r="121" spans="1:13">
      <c r="A121" s="66">
        <v>112</v>
      </c>
      <c r="B121" s="124" t="s">
        <v>199</v>
      </c>
      <c r="C121" s="124">
        <v>784.35</v>
      </c>
      <c r="D121" s="125">
        <v>783.16666666666663</v>
      </c>
      <c r="E121" s="125">
        <v>776.33333333333326</v>
      </c>
      <c r="F121" s="125">
        <v>768.31666666666661</v>
      </c>
      <c r="G121" s="125">
        <v>761.48333333333323</v>
      </c>
      <c r="H121" s="125">
        <v>791.18333333333328</v>
      </c>
      <c r="I121" s="125">
        <v>798.01666666666654</v>
      </c>
      <c r="J121" s="125">
        <v>806.0333333333333</v>
      </c>
      <c r="K121" s="124">
        <v>790</v>
      </c>
      <c r="L121" s="124">
        <v>775.15</v>
      </c>
      <c r="M121" s="124">
        <v>0.87844999999999995</v>
      </c>
    </row>
    <row r="122" spans="1:13">
      <c r="A122" s="66">
        <v>113</v>
      </c>
      <c r="B122" s="124" t="s">
        <v>103</v>
      </c>
      <c r="C122" s="124">
        <v>67.8</v>
      </c>
      <c r="D122" s="125">
        <v>68.066666666666677</v>
      </c>
      <c r="E122" s="125">
        <v>66.883333333333354</v>
      </c>
      <c r="F122" s="125">
        <v>65.966666666666683</v>
      </c>
      <c r="G122" s="125">
        <v>64.78333333333336</v>
      </c>
      <c r="H122" s="125">
        <v>68.983333333333348</v>
      </c>
      <c r="I122" s="125">
        <v>70.166666666666657</v>
      </c>
      <c r="J122" s="125">
        <v>71.083333333333343</v>
      </c>
      <c r="K122" s="124">
        <v>69.25</v>
      </c>
      <c r="L122" s="124">
        <v>67.150000000000006</v>
      </c>
      <c r="M122" s="124">
        <v>2.8593999999999999</v>
      </c>
    </row>
    <row r="123" spans="1:13">
      <c r="A123" s="66">
        <v>114</v>
      </c>
      <c r="B123" s="124" t="s">
        <v>104</v>
      </c>
      <c r="C123" s="124">
        <v>283.64999999999998</v>
      </c>
      <c r="D123" s="125">
        <v>281.51666666666665</v>
      </c>
      <c r="E123" s="125">
        <v>278.63333333333333</v>
      </c>
      <c r="F123" s="125">
        <v>273.61666666666667</v>
      </c>
      <c r="G123" s="125">
        <v>270.73333333333335</v>
      </c>
      <c r="H123" s="125">
        <v>286.5333333333333</v>
      </c>
      <c r="I123" s="125">
        <v>289.41666666666663</v>
      </c>
      <c r="J123" s="125">
        <v>294.43333333333328</v>
      </c>
      <c r="K123" s="124">
        <v>284.39999999999998</v>
      </c>
      <c r="L123" s="124">
        <v>276.5</v>
      </c>
      <c r="M123" s="124">
        <v>37.053359999999998</v>
      </c>
    </row>
    <row r="124" spans="1:13">
      <c r="A124" s="66">
        <v>115</v>
      </c>
      <c r="B124" s="124" t="s">
        <v>100</v>
      </c>
      <c r="C124" s="124">
        <v>141.65</v>
      </c>
      <c r="D124" s="125">
        <v>140.04999999999998</v>
      </c>
      <c r="E124" s="125">
        <v>137.59999999999997</v>
      </c>
      <c r="F124" s="125">
        <v>133.54999999999998</v>
      </c>
      <c r="G124" s="125">
        <v>131.09999999999997</v>
      </c>
      <c r="H124" s="125">
        <v>144.09999999999997</v>
      </c>
      <c r="I124" s="125">
        <v>146.54999999999995</v>
      </c>
      <c r="J124" s="125">
        <v>150.59999999999997</v>
      </c>
      <c r="K124" s="124">
        <v>142.5</v>
      </c>
      <c r="L124" s="124">
        <v>136</v>
      </c>
      <c r="M124" s="124">
        <v>104.85697999999999</v>
      </c>
    </row>
    <row r="125" spans="1:13">
      <c r="A125" s="66">
        <v>116</v>
      </c>
      <c r="B125" s="124" t="s">
        <v>105</v>
      </c>
      <c r="C125" s="124">
        <v>1179.6500000000001</v>
      </c>
      <c r="D125" s="125">
        <v>1177.7166666666667</v>
      </c>
      <c r="E125" s="125">
        <v>1167.5333333333333</v>
      </c>
      <c r="F125" s="125">
        <v>1155.4166666666665</v>
      </c>
      <c r="G125" s="125">
        <v>1145.2333333333331</v>
      </c>
      <c r="H125" s="125">
        <v>1189.8333333333335</v>
      </c>
      <c r="I125" s="125">
        <v>1200.0166666666669</v>
      </c>
      <c r="J125" s="125">
        <v>1212.1333333333337</v>
      </c>
      <c r="K125" s="124">
        <v>1187.9000000000001</v>
      </c>
      <c r="L125" s="124">
        <v>1165.5999999999999</v>
      </c>
      <c r="M125" s="124">
        <v>16.605070000000001</v>
      </c>
    </row>
    <row r="126" spans="1:13">
      <c r="A126" s="66">
        <v>117</v>
      </c>
      <c r="B126" s="124" t="s">
        <v>1000</v>
      </c>
      <c r="C126" s="124">
        <v>723.2</v>
      </c>
      <c r="D126" s="125">
        <v>732.18333333333339</v>
      </c>
      <c r="E126" s="125">
        <v>703.46666666666681</v>
      </c>
      <c r="F126" s="125">
        <v>683.73333333333346</v>
      </c>
      <c r="G126" s="125">
        <v>655.01666666666688</v>
      </c>
      <c r="H126" s="125">
        <v>751.91666666666674</v>
      </c>
      <c r="I126" s="125">
        <v>780.63333333333344</v>
      </c>
      <c r="J126" s="125">
        <v>800.36666666666667</v>
      </c>
      <c r="K126" s="124">
        <v>760.9</v>
      </c>
      <c r="L126" s="124">
        <v>712.45</v>
      </c>
      <c r="M126" s="124">
        <v>3.2721100000000001</v>
      </c>
    </row>
    <row r="127" spans="1:13">
      <c r="A127" s="66">
        <v>118</v>
      </c>
      <c r="B127" s="124" t="s">
        <v>203</v>
      </c>
      <c r="C127" s="124">
        <v>92</v>
      </c>
      <c r="D127" s="125">
        <v>91.983333333333334</v>
      </c>
      <c r="E127" s="125">
        <v>91.716666666666669</v>
      </c>
      <c r="F127" s="125">
        <v>91.433333333333337</v>
      </c>
      <c r="G127" s="125">
        <v>91.166666666666671</v>
      </c>
      <c r="H127" s="125">
        <v>92.266666666666666</v>
      </c>
      <c r="I127" s="125">
        <v>92.533333333333346</v>
      </c>
      <c r="J127" s="125">
        <v>92.816666666666663</v>
      </c>
      <c r="K127" s="124">
        <v>92.25</v>
      </c>
      <c r="L127" s="124">
        <v>91.7</v>
      </c>
      <c r="M127" s="124">
        <v>6.0790100000000002</v>
      </c>
    </row>
    <row r="128" spans="1:13">
      <c r="A128" s="66">
        <v>119</v>
      </c>
      <c r="B128" s="124" t="s">
        <v>107</v>
      </c>
      <c r="C128" s="124">
        <v>1267.75</v>
      </c>
      <c r="D128" s="125">
        <v>1269.0833333333333</v>
      </c>
      <c r="E128" s="125">
        <v>1261.6666666666665</v>
      </c>
      <c r="F128" s="125">
        <v>1255.5833333333333</v>
      </c>
      <c r="G128" s="125">
        <v>1248.1666666666665</v>
      </c>
      <c r="H128" s="125">
        <v>1275.1666666666665</v>
      </c>
      <c r="I128" s="125">
        <v>1282.583333333333</v>
      </c>
      <c r="J128" s="125">
        <v>1288.6666666666665</v>
      </c>
      <c r="K128" s="124">
        <v>1276.5</v>
      </c>
      <c r="L128" s="124">
        <v>1263</v>
      </c>
      <c r="M128" s="124">
        <v>14.597759999999999</v>
      </c>
    </row>
    <row r="129" spans="1:13">
      <c r="A129" s="66">
        <v>120</v>
      </c>
      <c r="B129" s="124" t="s">
        <v>109</v>
      </c>
      <c r="C129" s="124">
        <v>137.5</v>
      </c>
      <c r="D129" s="125">
        <v>137.1</v>
      </c>
      <c r="E129" s="125">
        <v>136.04999999999998</v>
      </c>
      <c r="F129" s="125">
        <v>134.6</v>
      </c>
      <c r="G129" s="125">
        <v>133.54999999999998</v>
      </c>
      <c r="H129" s="125">
        <v>138.54999999999998</v>
      </c>
      <c r="I129" s="125">
        <v>139.6</v>
      </c>
      <c r="J129" s="125">
        <v>141.04999999999998</v>
      </c>
      <c r="K129" s="124">
        <v>138.15</v>
      </c>
      <c r="L129" s="124">
        <v>135.65</v>
      </c>
      <c r="M129" s="124">
        <v>34.907589999999999</v>
      </c>
    </row>
    <row r="130" spans="1:13">
      <c r="A130" s="66">
        <v>121</v>
      </c>
      <c r="B130" s="124" t="s">
        <v>110</v>
      </c>
      <c r="C130" s="124">
        <v>469.6</v>
      </c>
      <c r="D130" s="125">
        <v>467.36666666666662</v>
      </c>
      <c r="E130" s="125">
        <v>463.03333333333325</v>
      </c>
      <c r="F130" s="125">
        <v>456.46666666666664</v>
      </c>
      <c r="G130" s="125">
        <v>452.13333333333327</v>
      </c>
      <c r="H130" s="125">
        <v>473.93333333333322</v>
      </c>
      <c r="I130" s="125">
        <v>478.26666666666659</v>
      </c>
      <c r="J130" s="125">
        <v>484.8333333333332</v>
      </c>
      <c r="K130" s="124">
        <v>471.7</v>
      </c>
      <c r="L130" s="124">
        <v>460.8</v>
      </c>
      <c r="M130" s="124">
        <v>9.2267200000000003</v>
      </c>
    </row>
    <row r="131" spans="1:13">
      <c r="A131" s="66">
        <v>122</v>
      </c>
      <c r="B131" s="124" t="s">
        <v>111</v>
      </c>
      <c r="C131" s="124">
        <v>1295.3499999999999</v>
      </c>
      <c r="D131" s="125">
        <v>1295.9666666666665</v>
      </c>
      <c r="E131" s="125">
        <v>1286.383333333333</v>
      </c>
      <c r="F131" s="125">
        <v>1277.4166666666665</v>
      </c>
      <c r="G131" s="125">
        <v>1267.833333333333</v>
      </c>
      <c r="H131" s="125">
        <v>1304.9333333333329</v>
      </c>
      <c r="I131" s="125">
        <v>1314.5166666666664</v>
      </c>
      <c r="J131" s="125">
        <v>1323.4833333333329</v>
      </c>
      <c r="K131" s="124">
        <v>1305.55</v>
      </c>
      <c r="L131" s="124">
        <v>1287</v>
      </c>
      <c r="M131" s="124">
        <v>16.547059999999998</v>
      </c>
    </row>
    <row r="132" spans="1:13">
      <c r="A132" s="66">
        <v>123</v>
      </c>
      <c r="B132" s="124" t="s">
        <v>112</v>
      </c>
      <c r="C132" s="124">
        <v>868.4</v>
      </c>
      <c r="D132" s="125">
        <v>865.85</v>
      </c>
      <c r="E132" s="125">
        <v>860.75</v>
      </c>
      <c r="F132" s="125">
        <v>853.1</v>
      </c>
      <c r="G132" s="125">
        <v>848</v>
      </c>
      <c r="H132" s="125">
        <v>873.5</v>
      </c>
      <c r="I132" s="125">
        <v>878.60000000000014</v>
      </c>
      <c r="J132" s="125">
        <v>886.25</v>
      </c>
      <c r="K132" s="124">
        <v>870.95</v>
      </c>
      <c r="L132" s="124">
        <v>858.2</v>
      </c>
      <c r="M132" s="124">
        <v>7.0163399999999996</v>
      </c>
    </row>
    <row r="133" spans="1:13">
      <c r="A133" s="66">
        <v>124</v>
      </c>
      <c r="B133" s="124" t="s">
        <v>119</v>
      </c>
      <c r="C133" s="124">
        <v>64902.75</v>
      </c>
      <c r="D133" s="125">
        <v>65197.049999999996</v>
      </c>
      <c r="E133" s="125">
        <v>64205.7</v>
      </c>
      <c r="F133" s="125">
        <v>63508.65</v>
      </c>
      <c r="G133" s="125">
        <v>62517.3</v>
      </c>
      <c r="H133" s="125">
        <v>65894.099999999991</v>
      </c>
      <c r="I133" s="125">
        <v>66885.449999999983</v>
      </c>
      <c r="J133" s="125">
        <v>67582.499999999985</v>
      </c>
      <c r="K133" s="124">
        <v>66188.399999999994</v>
      </c>
      <c r="L133" s="124">
        <v>64500</v>
      </c>
      <c r="M133" s="124">
        <v>4.1340000000000002E-2</v>
      </c>
    </row>
    <row r="134" spans="1:13">
      <c r="A134" s="66">
        <v>125</v>
      </c>
      <c r="B134" s="124" t="s">
        <v>1840</v>
      </c>
      <c r="C134" s="124">
        <v>907.35</v>
      </c>
      <c r="D134" s="125">
        <v>906.46666666666658</v>
      </c>
      <c r="E134" s="125">
        <v>901.93333333333317</v>
      </c>
      <c r="F134" s="125">
        <v>896.51666666666654</v>
      </c>
      <c r="G134" s="125">
        <v>891.98333333333312</v>
      </c>
      <c r="H134" s="125">
        <v>911.88333333333321</v>
      </c>
      <c r="I134" s="125">
        <v>916.41666666666674</v>
      </c>
      <c r="J134" s="125">
        <v>921.83333333333326</v>
      </c>
      <c r="K134" s="124">
        <v>911</v>
      </c>
      <c r="L134" s="124">
        <v>901.05</v>
      </c>
      <c r="M134" s="124">
        <v>0.91095999999999999</v>
      </c>
    </row>
    <row r="135" spans="1:13">
      <c r="A135" s="66">
        <v>126</v>
      </c>
      <c r="B135" s="124" t="s">
        <v>114</v>
      </c>
      <c r="C135" s="124">
        <v>422.25</v>
      </c>
      <c r="D135" s="125">
        <v>426.75</v>
      </c>
      <c r="E135" s="125">
        <v>415.35</v>
      </c>
      <c r="F135" s="125">
        <v>408.45000000000005</v>
      </c>
      <c r="G135" s="125">
        <v>397.05000000000007</v>
      </c>
      <c r="H135" s="125">
        <v>433.65</v>
      </c>
      <c r="I135" s="125">
        <v>445.04999999999995</v>
      </c>
      <c r="J135" s="125">
        <v>451.94999999999993</v>
      </c>
      <c r="K135" s="124">
        <v>438.15</v>
      </c>
      <c r="L135" s="124">
        <v>419.85</v>
      </c>
      <c r="M135" s="124">
        <v>25.16921</v>
      </c>
    </row>
    <row r="136" spans="1:13">
      <c r="A136" s="66">
        <v>127</v>
      </c>
      <c r="B136" s="124" t="s">
        <v>113</v>
      </c>
      <c r="C136" s="124">
        <v>697.3</v>
      </c>
      <c r="D136" s="125">
        <v>694.46666666666658</v>
      </c>
      <c r="E136" s="125">
        <v>688.88333333333321</v>
      </c>
      <c r="F136" s="125">
        <v>680.46666666666658</v>
      </c>
      <c r="G136" s="125">
        <v>674.88333333333321</v>
      </c>
      <c r="H136" s="125">
        <v>702.88333333333321</v>
      </c>
      <c r="I136" s="125">
        <v>708.46666666666647</v>
      </c>
      <c r="J136" s="125">
        <v>716.88333333333321</v>
      </c>
      <c r="K136" s="124">
        <v>700.05</v>
      </c>
      <c r="L136" s="124">
        <v>686.05</v>
      </c>
      <c r="M136" s="124">
        <v>38.91245</v>
      </c>
    </row>
    <row r="137" spans="1:13">
      <c r="A137" s="66">
        <v>128</v>
      </c>
      <c r="B137" s="124" t="s">
        <v>1130</v>
      </c>
      <c r="C137" s="124">
        <v>99.05</v>
      </c>
      <c r="D137" s="125">
        <v>98.766666666666666</v>
      </c>
      <c r="E137" s="125">
        <v>97.833333333333329</v>
      </c>
      <c r="F137" s="125">
        <v>96.61666666666666</v>
      </c>
      <c r="G137" s="125">
        <v>95.683333333333323</v>
      </c>
      <c r="H137" s="125">
        <v>99.983333333333334</v>
      </c>
      <c r="I137" s="125">
        <v>100.91666666666667</v>
      </c>
      <c r="J137" s="125">
        <v>102.13333333333334</v>
      </c>
      <c r="K137" s="124">
        <v>99.7</v>
      </c>
      <c r="L137" s="124">
        <v>97.55</v>
      </c>
      <c r="M137" s="124">
        <v>28.506250000000001</v>
      </c>
    </row>
    <row r="138" spans="1:13">
      <c r="A138" s="66">
        <v>129</v>
      </c>
      <c r="B138" s="124" t="s">
        <v>1195</v>
      </c>
      <c r="C138" s="124">
        <v>69.650000000000006</v>
      </c>
      <c r="D138" s="125">
        <v>69.433333333333337</v>
      </c>
      <c r="E138" s="125">
        <v>69.01666666666668</v>
      </c>
      <c r="F138" s="125">
        <v>68.38333333333334</v>
      </c>
      <c r="G138" s="125">
        <v>67.966666666666683</v>
      </c>
      <c r="H138" s="125">
        <v>70.066666666666677</v>
      </c>
      <c r="I138" s="125">
        <v>70.483333333333334</v>
      </c>
      <c r="J138" s="125">
        <v>71.116666666666674</v>
      </c>
      <c r="K138" s="124">
        <v>69.849999999999994</v>
      </c>
      <c r="L138" s="124">
        <v>68.8</v>
      </c>
      <c r="M138" s="124">
        <v>5.3574400000000004</v>
      </c>
    </row>
    <row r="139" spans="1:13">
      <c r="A139" s="66">
        <v>130</v>
      </c>
      <c r="B139" s="124" t="s">
        <v>240</v>
      </c>
      <c r="C139" s="124">
        <v>373.95</v>
      </c>
      <c r="D139" s="125">
        <v>373.7166666666667</v>
      </c>
      <c r="E139" s="125">
        <v>369.88333333333338</v>
      </c>
      <c r="F139" s="125">
        <v>365.81666666666666</v>
      </c>
      <c r="G139" s="125">
        <v>361.98333333333335</v>
      </c>
      <c r="H139" s="125">
        <v>377.78333333333342</v>
      </c>
      <c r="I139" s="125">
        <v>381.61666666666667</v>
      </c>
      <c r="J139" s="125">
        <v>385.68333333333345</v>
      </c>
      <c r="K139" s="124">
        <v>377.55</v>
      </c>
      <c r="L139" s="124">
        <v>369.65</v>
      </c>
      <c r="M139" s="124">
        <v>9.0481800000000003</v>
      </c>
    </row>
    <row r="140" spans="1:13">
      <c r="A140" s="66">
        <v>131</v>
      </c>
      <c r="B140" s="124" t="s">
        <v>115</v>
      </c>
      <c r="C140" s="124">
        <v>7040.6</v>
      </c>
      <c r="D140" s="125">
        <v>7051</v>
      </c>
      <c r="E140" s="125">
        <v>7004</v>
      </c>
      <c r="F140" s="125">
        <v>6967.4</v>
      </c>
      <c r="G140" s="125">
        <v>6920.4</v>
      </c>
      <c r="H140" s="125">
        <v>7087.6</v>
      </c>
      <c r="I140" s="125">
        <v>7134.6</v>
      </c>
      <c r="J140" s="125">
        <v>7171.2000000000007</v>
      </c>
      <c r="K140" s="124">
        <v>7098</v>
      </c>
      <c r="L140" s="124">
        <v>7014.4</v>
      </c>
      <c r="M140" s="124">
        <v>5.2070299999999996</v>
      </c>
    </row>
    <row r="141" spans="1:13">
      <c r="A141" s="66">
        <v>132</v>
      </c>
      <c r="B141" s="124" t="s">
        <v>352</v>
      </c>
      <c r="C141" s="124">
        <v>441</v>
      </c>
      <c r="D141" s="125">
        <v>440.13333333333338</v>
      </c>
      <c r="E141" s="125">
        <v>433.16666666666674</v>
      </c>
      <c r="F141" s="125">
        <v>425.33333333333337</v>
      </c>
      <c r="G141" s="125">
        <v>418.36666666666673</v>
      </c>
      <c r="H141" s="125">
        <v>447.96666666666675</v>
      </c>
      <c r="I141" s="125">
        <v>454.93333333333334</v>
      </c>
      <c r="J141" s="125">
        <v>462.76666666666677</v>
      </c>
      <c r="K141" s="124">
        <v>447.1</v>
      </c>
      <c r="L141" s="124">
        <v>432.3</v>
      </c>
      <c r="M141" s="124">
        <v>2.2536499999999999</v>
      </c>
    </row>
    <row r="142" spans="1:13">
      <c r="A142" s="66">
        <v>133</v>
      </c>
      <c r="B142" s="124" t="s">
        <v>117</v>
      </c>
      <c r="C142" s="124">
        <v>910.4</v>
      </c>
      <c r="D142" s="125">
        <v>913.41666666666663</v>
      </c>
      <c r="E142" s="125">
        <v>903.48333333333323</v>
      </c>
      <c r="F142" s="125">
        <v>896.56666666666661</v>
      </c>
      <c r="G142" s="125">
        <v>886.63333333333321</v>
      </c>
      <c r="H142" s="125">
        <v>920.33333333333326</v>
      </c>
      <c r="I142" s="125">
        <v>930.26666666666665</v>
      </c>
      <c r="J142" s="125">
        <v>937.18333333333328</v>
      </c>
      <c r="K142" s="124">
        <v>923.35</v>
      </c>
      <c r="L142" s="124">
        <v>906.5</v>
      </c>
      <c r="M142" s="124">
        <v>20.270029999999998</v>
      </c>
    </row>
    <row r="143" spans="1:13">
      <c r="A143" s="66">
        <v>134</v>
      </c>
      <c r="B143" s="124" t="s">
        <v>118</v>
      </c>
      <c r="C143" s="124">
        <v>154.05000000000001</v>
      </c>
      <c r="D143" s="125">
        <v>154.75</v>
      </c>
      <c r="E143" s="125">
        <v>151.94999999999999</v>
      </c>
      <c r="F143" s="125">
        <v>149.85</v>
      </c>
      <c r="G143" s="125">
        <v>147.04999999999998</v>
      </c>
      <c r="H143" s="125">
        <v>156.85</v>
      </c>
      <c r="I143" s="125">
        <v>159.65</v>
      </c>
      <c r="J143" s="125">
        <v>161.75</v>
      </c>
      <c r="K143" s="124">
        <v>157.55000000000001</v>
      </c>
      <c r="L143" s="124">
        <v>152.65</v>
      </c>
      <c r="M143" s="124">
        <v>57.854439999999997</v>
      </c>
    </row>
    <row r="144" spans="1:13">
      <c r="A144" s="66">
        <v>135</v>
      </c>
      <c r="B144" s="124" t="s">
        <v>204</v>
      </c>
      <c r="C144" s="124">
        <v>921.25</v>
      </c>
      <c r="D144" s="125">
        <v>915.08333333333337</v>
      </c>
      <c r="E144" s="125">
        <v>905.16666666666674</v>
      </c>
      <c r="F144" s="125">
        <v>889.08333333333337</v>
      </c>
      <c r="G144" s="125">
        <v>879.16666666666674</v>
      </c>
      <c r="H144" s="125">
        <v>931.16666666666674</v>
      </c>
      <c r="I144" s="125">
        <v>941.08333333333348</v>
      </c>
      <c r="J144" s="125">
        <v>957.16666666666674</v>
      </c>
      <c r="K144" s="124">
        <v>925</v>
      </c>
      <c r="L144" s="124">
        <v>899</v>
      </c>
      <c r="M144" s="124">
        <v>5.2296800000000001</v>
      </c>
    </row>
    <row r="145" spans="1:13">
      <c r="A145" s="66">
        <v>136</v>
      </c>
      <c r="B145" s="124" t="s">
        <v>1211</v>
      </c>
      <c r="C145" s="124">
        <v>541.1</v>
      </c>
      <c r="D145" s="125">
        <v>543.16666666666663</v>
      </c>
      <c r="E145" s="125">
        <v>536.93333333333328</v>
      </c>
      <c r="F145" s="125">
        <v>532.76666666666665</v>
      </c>
      <c r="G145" s="125">
        <v>526.5333333333333</v>
      </c>
      <c r="H145" s="125">
        <v>547.33333333333326</v>
      </c>
      <c r="I145" s="125">
        <v>553.56666666666661</v>
      </c>
      <c r="J145" s="125">
        <v>557.73333333333323</v>
      </c>
      <c r="K145" s="124">
        <v>549.4</v>
      </c>
      <c r="L145" s="124">
        <v>539</v>
      </c>
      <c r="M145" s="124">
        <v>6.8514600000000003</v>
      </c>
    </row>
    <row r="146" spans="1:13">
      <c r="A146" s="66">
        <v>137</v>
      </c>
      <c r="B146" s="124" t="s">
        <v>374</v>
      </c>
      <c r="C146" s="124">
        <v>680.55</v>
      </c>
      <c r="D146" s="125">
        <v>683.13333333333321</v>
      </c>
      <c r="E146" s="125">
        <v>672.46666666666647</v>
      </c>
      <c r="F146" s="125">
        <v>664.38333333333321</v>
      </c>
      <c r="G146" s="125">
        <v>653.71666666666647</v>
      </c>
      <c r="H146" s="125">
        <v>691.21666666666647</v>
      </c>
      <c r="I146" s="125">
        <v>701.88333333333321</v>
      </c>
      <c r="J146" s="125">
        <v>709.96666666666647</v>
      </c>
      <c r="K146" s="124">
        <v>693.8</v>
      </c>
      <c r="L146" s="124">
        <v>675.05</v>
      </c>
      <c r="M146" s="124">
        <v>2.1924600000000001</v>
      </c>
    </row>
    <row r="147" spans="1:13">
      <c r="A147" s="66">
        <v>138</v>
      </c>
      <c r="B147" s="124" t="s">
        <v>367</v>
      </c>
      <c r="C147" s="124">
        <v>56.15</v>
      </c>
      <c r="D147" s="125">
        <v>56.466666666666669</v>
      </c>
      <c r="E147" s="125">
        <v>55.433333333333337</v>
      </c>
      <c r="F147" s="125">
        <v>54.716666666666669</v>
      </c>
      <c r="G147" s="125">
        <v>53.683333333333337</v>
      </c>
      <c r="H147" s="125">
        <v>57.183333333333337</v>
      </c>
      <c r="I147" s="125">
        <v>58.216666666666669</v>
      </c>
      <c r="J147" s="125">
        <v>58.933333333333337</v>
      </c>
      <c r="K147" s="124">
        <v>57.5</v>
      </c>
      <c r="L147" s="124">
        <v>55.75</v>
      </c>
      <c r="M147" s="124">
        <v>49.456060000000001</v>
      </c>
    </row>
    <row r="148" spans="1:13">
      <c r="A148" s="66">
        <v>139</v>
      </c>
      <c r="B148" s="124" t="s">
        <v>120</v>
      </c>
      <c r="C148" s="124">
        <v>25.3</v>
      </c>
      <c r="D148" s="125">
        <v>25.3</v>
      </c>
      <c r="E148" s="125">
        <v>25.200000000000003</v>
      </c>
      <c r="F148" s="125">
        <v>25.1</v>
      </c>
      <c r="G148" s="125">
        <v>25.000000000000004</v>
      </c>
      <c r="H148" s="125">
        <v>25.400000000000002</v>
      </c>
      <c r="I148" s="125">
        <v>25.500000000000004</v>
      </c>
      <c r="J148" s="125">
        <v>25.6</v>
      </c>
      <c r="K148" s="124">
        <v>25.4</v>
      </c>
      <c r="L148" s="124">
        <v>25.2</v>
      </c>
      <c r="M148" s="124">
        <v>13.7074</v>
      </c>
    </row>
    <row r="149" spans="1:13">
      <c r="A149" s="66">
        <v>140</v>
      </c>
      <c r="B149" s="124" t="s">
        <v>121</v>
      </c>
      <c r="C149" s="124">
        <v>90.1</v>
      </c>
      <c r="D149" s="125">
        <v>90</v>
      </c>
      <c r="E149" s="125">
        <v>89.5</v>
      </c>
      <c r="F149" s="125">
        <v>88.9</v>
      </c>
      <c r="G149" s="125">
        <v>88.4</v>
      </c>
      <c r="H149" s="125">
        <v>90.6</v>
      </c>
      <c r="I149" s="125">
        <v>91.1</v>
      </c>
      <c r="J149" s="125">
        <v>91.699999999999989</v>
      </c>
      <c r="K149" s="124">
        <v>90.5</v>
      </c>
      <c r="L149" s="124">
        <v>89.4</v>
      </c>
      <c r="M149" s="124">
        <v>9.7370900000000002</v>
      </c>
    </row>
    <row r="150" spans="1:13">
      <c r="A150" s="66">
        <v>141</v>
      </c>
      <c r="B150" s="124" t="s">
        <v>122</v>
      </c>
      <c r="C150" s="124">
        <v>140.05000000000001</v>
      </c>
      <c r="D150" s="125">
        <v>140.41666666666666</v>
      </c>
      <c r="E150" s="125">
        <v>138.73333333333332</v>
      </c>
      <c r="F150" s="125">
        <v>137.41666666666666</v>
      </c>
      <c r="G150" s="125">
        <v>135.73333333333332</v>
      </c>
      <c r="H150" s="125">
        <v>141.73333333333332</v>
      </c>
      <c r="I150" s="125">
        <v>143.41666666666666</v>
      </c>
      <c r="J150" s="125">
        <v>144.73333333333332</v>
      </c>
      <c r="K150" s="124">
        <v>142.1</v>
      </c>
      <c r="L150" s="124">
        <v>139.1</v>
      </c>
      <c r="M150" s="124">
        <v>35.419809999999998</v>
      </c>
    </row>
    <row r="151" spans="1:13">
      <c r="A151" s="66">
        <v>142</v>
      </c>
      <c r="B151" s="124" t="s">
        <v>1226</v>
      </c>
      <c r="C151" s="124">
        <v>61.85</v>
      </c>
      <c r="D151" s="125">
        <v>61.70000000000001</v>
      </c>
      <c r="E151" s="125">
        <v>60.950000000000017</v>
      </c>
      <c r="F151" s="125">
        <v>60.050000000000004</v>
      </c>
      <c r="G151" s="125">
        <v>59.300000000000011</v>
      </c>
      <c r="H151" s="125">
        <v>62.600000000000023</v>
      </c>
      <c r="I151" s="125">
        <v>63.350000000000009</v>
      </c>
      <c r="J151" s="125">
        <v>64.250000000000028</v>
      </c>
      <c r="K151" s="124">
        <v>62.45</v>
      </c>
      <c r="L151" s="124">
        <v>60.8</v>
      </c>
      <c r="M151" s="124">
        <v>28.395209999999999</v>
      </c>
    </row>
    <row r="152" spans="1:13">
      <c r="A152" s="66">
        <v>143</v>
      </c>
      <c r="B152" s="124" t="s">
        <v>1277</v>
      </c>
      <c r="C152" s="124">
        <v>471.7</v>
      </c>
      <c r="D152" s="125">
        <v>465.18333333333334</v>
      </c>
      <c r="E152" s="125">
        <v>452.01666666666665</v>
      </c>
      <c r="F152" s="125">
        <v>432.33333333333331</v>
      </c>
      <c r="G152" s="125">
        <v>419.16666666666663</v>
      </c>
      <c r="H152" s="125">
        <v>484.86666666666667</v>
      </c>
      <c r="I152" s="125">
        <v>498.0333333333333</v>
      </c>
      <c r="J152" s="125">
        <v>517.7166666666667</v>
      </c>
      <c r="K152" s="124">
        <v>478.35</v>
      </c>
      <c r="L152" s="124">
        <v>445.5</v>
      </c>
      <c r="M152" s="124">
        <v>10.96773</v>
      </c>
    </row>
    <row r="153" spans="1:13">
      <c r="A153" s="66">
        <v>144</v>
      </c>
      <c r="B153" s="124" t="s">
        <v>124</v>
      </c>
      <c r="C153" s="124">
        <v>141.69999999999999</v>
      </c>
      <c r="D153" s="125">
        <v>142.23333333333332</v>
      </c>
      <c r="E153" s="125">
        <v>140.51666666666665</v>
      </c>
      <c r="F153" s="125">
        <v>139.33333333333334</v>
      </c>
      <c r="G153" s="125">
        <v>137.61666666666667</v>
      </c>
      <c r="H153" s="125">
        <v>143.41666666666663</v>
      </c>
      <c r="I153" s="125">
        <v>145.13333333333327</v>
      </c>
      <c r="J153" s="125">
        <v>146.31666666666661</v>
      </c>
      <c r="K153" s="124">
        <v>143.94999999999999</v>
      </c>
      <c r="L153" s="124">
        <v>141.05000000000001</v>
      </c>
      <c r="M153" s="124">
        <v>38.206449999999997</v>
      </c>
    </row>
    <row r="154" spans="1:13">
      <c r="A154" s="66">
        <v>145</v>
      </c>
      <c r="B154" s="124" t="s">
        <v>205</v>
      </c>
      <c r="C154" s="124">
        <v>170</v>
      </c>
      <c r="D154" s="125">
        <v>170.11666666666667</v>
      </c>
      <c r="E154" s="125">
        <v>168.93333333333334</v>
      </c>
      <c r="F154" s="125">
        <v>167.86666666666667</v>
      </c>
      <c r="G154" s="125">
        <v>166.68333333333334</v>
      </c>
      <c r="H154" s="125">
        <v>171.18333333333334</v>
      </c>
      <c r="I154" s="125">
        <v>172.36666666666667</v>
      </c>
      <c r="J154" s="125">
        <v>173.43333333333334</v>
      </c>
      <c r="K154" s="124">
        <v>171.3</v>
      </c>
      <c r="L154" s="124">
        <v>169.05</v>
      </c>
      <c r="M154" s="124">
        <v>6.9361800000000002</v>
      </c>
    </row>
    <row r="155" spans="1:13">
      <c r="A155" s="66">
        <v>146</v>
      </c>
      <c r="B155" s="124" t="s">
        <v>123</v>
      </c>
      <c r="C155" s="124">
        <v>3796.4</v>
      </c>
      <c r="D155" s="125">
        <v>3779.5333333333328</v>
      </c>
      <c r="E155" s="125">
        <v>3749.0666666666657</v>
      </c>
      <c r="F155" s="125">
        <v>3701.7333333333327</v>
      </c>
      <c r="G155" s="125">
        <v>3671.2666666666655</v>
      </c>
      <c r="H155" s="125">
        <v>3826.8666666666659</v>
      </c>
      <c r="I155" s="125">
        <v>3857.333333333333</v>
      </c>
      <c r="J155" s="125">
        <v>3904.6666666666661</v>
      </c>
      <c r="K155" s="124">
        <v>3810</v>
      </c>
      <c r="L155" s="124">
        <v>3732.2</v>
      </c>
      <c r="M155" s="124">
        <v>0.20813000000000001</v>
      </c>
    </row>
    <row r="156" spans="1:13">
      <c r="A156" s="66">
        <v>147</v>
      </c>
      <c r="B156" s="124" t="s">
        <v>349</v>
      </c>
      <c r="C156" s="124">
        <v>76.75</v>
      </c>
      <c r="D156" s="125">
        <v>77.033333333333331</v>
      </c>
      <c r="E156" s="125">
        <v>75.36666666666666</v>
      </c>
      <c r="F156" s="125">
        <v>73.983333333333334</v>
      </c>
      <c r="G156" s="125">
        <v>72.316666666666663</v>
      </c>
      <c r="H156" s="125">
        <v>78.416666666666657</v>
      </c>
      <c r="I156" s="125">
        <v>80.083333333333343</v>
      </c>
      <c r="J156" s="125">
        <v>81.466666666666654</v>
      </c>
      <c r="K156" s="124">
        <v>78.7</v>
      </c>
      <c r="L156" s="124">
        <v>75.650000000000006</v>
      </c>
      <c r="M156" s="124">
        <v>70.62773</v>
      </c>
    </row>
    <row r="157" spans="1:13">
      <c r="A157" s="66">
        <v>148</v>
      </c>
      <c r="B157" s="124" t="s">
        <v>1331</v>
      </c>
      <c r="C157" s="124">
        <v>853.2</v>
      </c>
      <c r="D157" s="125">
        <v>856.63333333333333</v>
      </c>
      <c r="E157" s="125">
        <v>842.26666666666665</v>
      </c>
      <c r="F157" s="125">
        <v>831.33333333333337</v>
      </c>
      <c r="G157" s="125">
        <v>816.9666666666667</v>
      </c>
      <c r="H157" s="125">
        <v>867.56666666666661</v>
      </c>
      <c r="I157" s="125">
        <v>881.93333333333317</v>
      </c>
      <c r="J157" s="125">
        <v>892.86666666666656</v>
      </c>
      <c r="K157" s="124">
        <v>871</v>
      </c>
      <c r="L157" s="124">
        <v>845.7</v>
      </c>
      <c r="M157" s="124">
        <v>0.37791999999999998</v>
      </c>
    </row>
    <row r="158" spans="1:13">
      <c r="A158" s="66">
        <v>149</v>
      </c>
      <c r="B158" s="124" t="s">
        <v>1926</v>
      </c>
      <c r="C158" s="124">
        <v>925.25</v>
      </c>
      <c r="D158" s="125">
        <v>921.41666666666663</v>
      </c>
      <c r="E158" s="125">
        <v>903.83333333333326</v>
      </c>
      <c r="F158" s="125">
        <v>882.41666666666663</v>
      </c>
      <c r="G158" s="125">
        <v>864.83333333333326</v>
      </c>
      <c r="H158" s="125">
        <v>942.83333333333326</v>
      </c>
      <c r="I158" s="125">
        <v>960.41666666666652</v>
      </c>
      <c r="J158" s="125">
        <v>981.83333333333326</v>
      </c>
      <c r="K158" s="124">
        <v>939</v>
      </c>
      <c r="L158" s="124">
        <v>900</v>
      </c>
      <c r="M158" s="124">
        <v>3.8113100000000002</v>
      </c>
    </row>
    <row r="159" spans="1:13">
      <c r="A159" s="66">
        <v>150</v>
      </c>
      <c r="B159" s="124" t="s">
        <v>229</v>
      </c>
      <c r="C159" s="124">
        <v>23172.95</v>
      </c>
      <c r="D159" s="125">
        <v>23075.95</v>
      </c>
      <c r="E159" s="125">
        <v>22826.9</v>
      </c>
      <c r="F159" s="125">
        <v>22480.850000000002</v>
      </c>
      <c r="G159" s="125">
        <v>22231.800000000003</v>
      </c>
      <c r="H159" s="125">
        <v>23422</v>
      </c>
      <c r="I159" s="125">
        <v>23671.049999999996</v>
      </c>
      <c r="J159" s="125">
        <v>24017.1</v>
      </c>
      <c r="K159" s="124">
        <v>23325</v>
      </c>
      <c r="L159" s="124">
        <v>22729.9</v>
      </c>
      <c r="M159" s="124">
        <v>0.32984999999999998</v>
      </c>
    </row>
    <row r="160" spans="1:13">
      <c r="A160" s="66">
        <v>151</v>
      </c>
      <c r="B160" s="124" t="s">
        <v>126</v>
      </c>
      <c r="C160" s="124">
        <v>226.3</v>
      </c>
      <c r="D160" s="125">
        <v>226.6</v>
      </c>
      <c r="E160" s="125">
        <v>224.39999999999998</v>
      </c>
      <c r="F160" s="125">
        <v>222.49999999999997</v>
      </c>
      <c r="G160" s="125">
        <v>220.29999999999995</v>
      </c>
      <c r="H160" s="125">
        <v>228.5</v>
      </c>
      <c r="I160" s="125">
        <v>230.7</v>
      </c>
      <c r="J160" s="125">
        <v>232.60000000000002</v>
      </c>
      <c r="K160" s="124">
        <v>228.8</v>
      </c>
      <c r="L160" s="124">
        <v>224.7</v>
      </c>
      <c r="M160" s="124">
        <v>19.078199999999999</v>
      </c>
    </row>
    <row r="161" spans="1:13">
      <c r="A161" s="66">
        <v>152</v>
      </c>
      <c r="B161" s="124" t="s">
        <v>206</v>
      </c>
      <c r="C161" s="124">
        <v>1109.3499999999999</v>
      </c>
      <c r="D161" s="125">
        <v>1113.2666666666667</v>
      </c>
      <c r="E161" s="125">
        <v>1087.0833333333333</v>
      </c>
      <c r="F161" s="125">
        <v>1064.8166666666666</v>
      </c>
      <c r="G161" s="125">
        <v>1038.6333333333332</v>
      </c>
      <c r="H161" s="125">
        <v>1135.5333333333333</v>
      </c>
      <c r="I161" s="125">
        <v>1161.7166666666667</v>
      </c>
      <c r="J161" s="125">
        <v>1183.9833333333333</v>
      </c>
      <c r="K161" s="124">
        <v>1139.45</v>
      </c>
      <c r="L161" s="124">
        <v>1091</v>
      </c>
      <c r="M161" s="124">
        <v>22.20551</v>
      </c>
    </row>
    <row r="162" spans="1:13">
      <c r="A162" s="66">
        <v>153</v>
      </c>
      <c r="B162" s="124" t="s">
        <v>207</v>
      </c>
      <c r="C162" s="124">
        <v>2307.75</v>
      </c>
      <c r="D162" s="125">
        <v>2318.2833333333333</v>
      </c>
      <c r="E162" s="125">
        <v>2279.5666666666666</v>
      </c>
      <c r="F162" s="125">
        <v>2251.3833333333332</v>
      </c>
      <c r="G162" s="125">
        <v>2212.6666666666665</v>
      </c>
      <c r="H162" s="125">
        <v>2346.4666666666667</v>
      </c>
      <c r="I162" s="125">
        <v>2385.1833333333329</v>
      </c>
      <c r="J162" s="125">
        <v>2413.3666666666668</v>
      </c>
      <c r="K162" s="124">
        <v>2357</v>
      </c>
      <c r="L162" s="124">
        <v>2290.1</v>
      </c>
      <c r="M162" s="124">
        <v>3.7783699999999998</v>
      </c>
    </row>
    <row r="163" spans="1:13">
      <c r="A163" s="66">
        <v>154</v>
      </c>
      <c r="B163" s="124" t="s">
        <v>127</v>
      </c>
      <c r="C163" s="124">
        <v>104.75</v>
      </c>
      <c r="D163" s="125">
        <v>104.03333333333335</v>
      </c>
      <c r="E163" s="125">
        <v>102.66666666666669</v>
      </c>
      <c r="F163" s="125">
        <v>100.58333333333334</v>
      </c>
      <c r="G163" s="125">
        <v>99.216666666666683</v>
      </c>
      <c r="H163" s="125">
        <v>106.11666666666669</v>
      </c>
      <c r="I163" s="125">
        <v>107.48333333333333</v>
      </c>
      <c r="J163" s="125">
        <v>109.56666666666669</v>
      </c>
      <c r="K163" s="124">
        <v>105.4</v>
      </c>
      <c r="L163" s="124">
        <v>101.95</v>
      </c>
      <c r="M163" s="124">
        <v>53.867539999999998</v>
      </c>
    </row>
    <row r="164" spans="1:13">
      <c r="A164" s="66">
        <v>155</v>
      </c>
      <c r="B164" s="124" t="s">
        <v>129</v>
      </c>
      <c r="C164" s="124">
        <v>186.75</v>
      </c>
      <c r="D164" s="125">
        <v>187.13333333333335</v>
      </c>
      <c r="E164" s="125">
        <v>185.16666666666671</v>
      </c>
      <c r="F164" s="125">
        <v>183.58333333333337</v>
      </c>
      <c r="G164" s="125">
        <v>181.61666666666673</v>
      </c>
      <c r="H164" s="125">
        <v>188.7166666666667</v>
      </c>
      <c r="I164" s="125">
        <v>190.68333333333334</v>
      </c>
      <c r="J164" s="125">
        <v>192.26666666666668</v>
      </c>
      <c r="K164" s="124">
        <v>189.1</v>
      </c>
      <c r="L164" s="124">
        <v>185.55</v>
      </c>
      <c r="M164" s="124">
        <v>34.633629999999997</v>
      </c>
    </row>
    <row r="165" spans="1:13">
      <c r="A165" s="66">
        <v>156</v>
      </c>
      <c r="B165" s="124" t="s">
        <v>1361</v>
      </c>
      <c r="C165" s="124">
        <v>213.95</v>
      </c>
      <c r="D165" s="125">
        <v>214.06666666666669</v>
      </c>
      <c r="E165" s="125">
        <v>211.13333333333338</v>
      </c>
      <c r="F165" s="125">
        <v>208.31666666666669</v>
      </c>
      <c r="G165" s="125">
        <v>205.38333333333338</v>
      </c>
      <c r="H165" s="125">
        <v>216.88333333333338</v>
      </c>
      <c r="I165" s="125">
        <v>219.81666666666672</v>
      </c>
      <c r="J165" s="125">
        <v>222.63333333333338</v>
      </c>
      <c r="K165" s="124">
        <v>217</v>
      </c>
      <c r="L165" s="124">
        <v>211.25</v>
      </c>
      <c r="M165" s="124">
        <v>1.0733999999999999</v>
      </c>
    </row>
    <row r="166" spans="1:13">
      <c r="A166" s="66">
        <v>157</v>
      </c>
      <c r="B166" s="124" t="s">
        <v>208</v>
      </c>
      <c r="C166" s="124">
        <v>9921.2999999999993</v>
      </c>
      <c r="D166" s="125">
        <v>9911.8333333333339</v>
      </c>
      <c r="E166" s="125">
        <v>9869.4666666666672</v>
      </c>
      <c r="F166" s="125">
        <v>9817.6333333333332</v>
      </c>
      <c r="G166" s="125">
        <v>9775.2666666666664</v>
      </c>
      <c r="H166" s="125">
        <v>9963.6666666666679</v>
      </c>
      <c r="I166" s="125">
        <v>10006.033333333333</v>
      </c>
      <c r="J166" s="125">
        <v>10057.866666666669</v>
      </c>
      <c r="K166" s="124">
        <v>9954.2000000000007</v>
      </c>
      <c r="L166" s="124">
        <v>9860</v>
      </c>
      <c r="M166" s="124">
        <v>1.0630000000000001E-2</v>
      </c>
    </row>
    <row r="167" spans="1:13">
      <c r="A167" s="66">
        <v>158</v>
      </c>
      <c r="B167" s="124" t="s">
        <v>128</v>
      </c>
      <c r="C167" s="124">
        <v>78.099999999999994</v>
      </c>
      <c r="D167" s="125">
        <v>77.966666666666654</v>
      </c>
      <c r="E167" s="125">
        <v>77.383333333333312</v>
      </c>
      <c r="F167" s="125">
        <v>76.666666666666657</v>
      </c>
      <c r="G167" s="125">
        <v>76.083333333333314</v>
      </c>
      <c r="H167" s="125">
        <v>78.683333333333309</v>
      </c>
      <c r="I167" s="125">
        <v>79.266666666666652</v>
      </c>
      <c r="J167" s="125">
        <v>79.983333333333306</v>
      </c>
      <c r="K167" s="124">
        <v>78.55</v>
      </c>
      <c r="L167" s="124">
        <v>77.25</v>
      </c>
      <c r="M167" s="124">
        <v>132.72022000000001</v>
      </c>
    </row>
    <row r="168" spans="1:13">
      <c r="A168" s="66">
        <v>159</v>
      </c>
      <c r="B168" s="124" t="s">
        <v>1887</v>
      </c>
      <c r="C168" s="124">
        <v>578.15</v>
      </c>
      <c r="D168" s="125">
        <v>577.83333333333337</v>
      </c>
      <c r="E168" s="125">
        <v>572.81666666666672</v>
      </c>
      <c r="F168" s="125">
        <v>567.48333333333335</v>
      </c>
      <c r="G168" s="125">
        <v>562.4666666666667</v>
      </c>
      <c r="H168" s="125">
        <v>583.16666666666674</v>
      </c>
      <c r="I168" s="125">
        <v>588.18333333333339</v>
      </c>
      <c r="J168" s="125">
        <v>593.51666666666677</v>
      </c>
      <c r="K168" s="124">
        <v>582.85</v>
      </c>
      <c r="L168" s="124">
        <v>572.5</v>
      </c>
      <c r="M168" s="124">
        <v>4.23909</v>
      </c>
    </row>
    <row r="169" spans="1:13">
      <c r="A169" s="66">
        <v>160</v>
      </c>
      <c r="B169" s="124" t="s">
        <v>1373</v>
      </c>
      <c r="C169" s="124">
        <v>574</v>
      </c>
      <c r="D169" s="125">
        <v>576.91666666666663</v>
      </c>
      <c r="E169" s="125">
        <v>567.58333333333326</v>
      </c>
      <c r="F169" s="125">
        <v>561.16666666666663</v>
      </c>
      <c r="G169" s="125">
        <v>551.83333333333326</v>
      </c>
      <c r="H169" s="125">
        <v>583.33333333333326</v>
      </c>
      <c r="I169" s="125">
        <v>592.66666666666652</v>
      </c>
      <c r="J169" s="125">
        <v>599.08333333333326</v>
      </c>
      <c r="K169" s="124">
        <v>586.25</v>
      </c>
      <c r="L169" s="124">
        <v>570.5</v>
      </c>
      <c r="M169" s="124">
        <v>1.6600600000000001</v>
      </c>
    </row>
    <row r="170" spans="1:13">
      <c r="A170" s="66">
        <v>161</v>
      </c>
      <c r="B170" s="124" t="s">
        <v>133</v>
      </c>
      <c r="C170" s="124">
        <v>212.55</v>
      </c>
      <c r="D170" s="125">
        <v>211.58333333333334</v>
      </c>
      <c r="E170" s="125">
        <v>209.56666666666669</v>
      </c>
      <c r="F170" s="125">
        <v>206.58333333333334</v>
      </c>
      <c r="G170" s="125">
        <v>204.56666666666669</v>
      </c>
      <c r="H170" s="125">
        <v>214.56666666666669</v>
      </c>
      <c r="I170" s="125">
        <v>216.58333333333334</v>
      </c>
      <c r="J170" s="125">
        <v>219.56666666666669</v>
      </c>
      <c r="K170" s="124">
        <v>213.6</v>
      </c>
      <c r="L170" s="124">
        <v>208.6</v>
      </c>
      <c r="M170" s="124">
        <v>60.310670000000002</v>
      </c>
    </row>
    <row r="171" spans="1:13">
      <c r="A171" s="66">
        <v>162</v>
      </c>
      <c r="B171" s="124" t="s">
        <v>131</v>
      </c>
      <c r="C171" s="124">
        <v>12.85</v>
      </c>
      <c r="D171" s="125">
        <v>12.899999999999999</v>
      </c>
      <c r="E171" s="125">
        <v>12.599999999999998</v>
      </c>
      <c r="F171" s="125">
        <v>12.35</v>
      </c>
      <c r="G171" s="125">
        <v>12.049999999999999</v>
      </c>
      <c r="H171" s="125">
        <v>13.149999999999997</v>
      </c>
      <c r="I171" s="125">
        <v>13.449999999999998</v>
      </c>
      <c r="J171" s="125">
        <v>13.699999999999996</v>
      </c>
      <c r="K171" s="124">
        <v>13.2</v>
      </c>
      <c r="L171" s="124">
        <v>12.65</v>
      </c>
      <c r="M171" s="124">
        <v>628.52835000000005</v>
      </c>
    </row>
    <row r="172" spans="1:13">
      <c r="A172" s="66">
        <v>163</v>
      </c>
      <c r="B172" s="124" t="s">
        <v>134</v>
      </c>
      <c r="C172" s="124">
        <v>1247.45</v>
      </c>
      <c r="D172" s="125">
        <v>1240.25</v>
      </c>
      <c r="E172" s="125">
        <v>1227.3</v>
      </c>
      <c r="F172" s="125">
        <v>1207.1499999999999</v>
      </c>
      <c r="G172" s="125">
        <v>1194.1999999999998</v>
      </c>
      <c r="H172" s="125">
        <v>1260.4000000000001</v>
      </c>
      <c r="I172" s="125">
        <v>1273.3499999999999</v>
      </c>
      <c r="J172" s="125">
        <v>1293.5000000000002</v>
      </c>
      <c r="K172" s="124">
        <v>1253.2</v>
      </c>
      <c r="L172" s="124">
        <v>1220.0999999999999</v>
      </c>
      <c r="M172" s="124">
        <v>131.55185</v>
      </c>
    </row>
    <row r="173" spans="1:13">
      <c r="A173" s="66">
        <v>164</v>
      </c>
      <c r="B173" s="124" t="s">
        <v>135</v>
      </c>
      <c r="C173" s="124">
        <v>282.14999999999998</v>
      </c>
      <c r="D173" s="125">
        <v>281.83333333333331</v>
      </c>
      <c r="E173" s="125">
        <v>277.91666666666663</v>
      </c>
      <c r="F173" s="125">
        <v>273.68333333333334</v>
      </c>
      <c r="G173" s="125">
        <v>269.76666666666665</v>
      </c>
      <c r="H173" s="125">
        <v>286.06666666666661</v>
      </c>
      <c r="I173" s="125">
        <v>289.98333333333323</v>
      </c>
      <c r="J173" s="125">
        <v>294.21666666666658</v>
      </c>
      <c r="K173" s="124">
        <v>285.75</v>
      </c>
      <c r="L173" s="124">
        <v>277.60000000000002</v>
      </c>
      <c r="M173" s="124">
        <v>36.346339999999998</v>
      </c>
    </row>
    <row r="174" spans="1:13">
      <c r="A174" s="66">
        <v>165</v>
      </c>
      <c r="B174" s="124" t="s">
        <v>136</v>
      </c>
      <c r="C174" s="124">
        <v>28.85</v>
      </c>
      <c r="D174" s="125">
        <v>28.633333333333336</v>
      </c>
      <c r="E174" s="125">
        <v>28.266666666666673</v>
      </c>
      <c r="F174" s="125">
        <v>27.683333333333337</v>
      </c>
      <c r="G174" s="125">
        <v>27.316666666666674</v>
      </c>
      <c r="H174" s="125">
        <v>29.216666666666672</v>
      </c>
      <c r="I174" s="125">
        <v>29.583333333333339</v>
      </c>
      <c r="J174" s="125">
        <v>30.166666666666671</v>
      </c>
      <c r="K174" s="124">
        <v>29</v>
      </c>
      <c r="L174" s="124">
        <v>28.05</v>
      </c>
      <c r="M174" s="124">
        <v>71.200919999999996</v>
      </c>
    </row>
    <row r="175" spans="1:13">
      <c r="A175" s="66">
        <v>166</v>
      </c>
      <c r="B175" s="124" t="s">
        <v>132</v>
      </c>
      <c r="C175" s="124">
        <v>122.5</v>
      </c>
      <c r="D175" s="125">
        <v>122.2</v>
      </c>
      <c r="E175" s="125">
        <v>121.30000000000001</v>
      </c>
      <c r="F175" s="125">
        <v>120.10000000000001</v>
      </c>
      <c r="G175" s="125">
        <v>119.20000000000002</v>
      </c>
      <c r="H175" s="125">
        <v>123.4</v>
      </c>
      <c r="I175" s="125">
        <v>124.30000000000001</v>
      </c>
      <c r="J175" s="125">
        <v>125.5</v>
      </c>
      <c r="K175" s="124">
        <v>123.1</v>
      </c>
      <c r="L175" s="124">
        <v>121</v>
      </c>
      <c r="M175" s="124">
        <v>39.324069999999999</v>
      </c>
    </row>
    <row r="176" spans="1:13">
      <c r="A176" s="66">
        <v>167</v>
      </c>
      <c r="B176" s="124" t="s">
        <v>228</v>
      </c>
      <c r="C176" s="124">
        <v>2094.9</v>
      </c>
      <c r="D176" s="125">
        <v>2079.9666666666667</v>
      </c>
      <c r="E176" s="125">
        <v>2051.2333333333336</v>
      </c>
      <c r="F176" s="125">
        <v>2007.5666666666668</v>
      </c>
      <c r="G176" s="125">
        <v>1978.8333333333337</v>
      </c>
      <c r="H176" s="125">
        <v>2123.6333333333332</v>
      </c>
      <c r="I176" s="125">
        <v>2152.3666666666659</v>
      </c>
      <c r="J176" s="125">
        <v>2196.0333333333333</v>
      </c>
      <c r="K176" s="124">
        <v>2108.6999999999998</v>
      </c>
      <c r="L176" s="124">
        <v>2036.3</v>
      </c>
      <c r="M176" s="124">
        <v>2.0094699999999999</v>
      </c>
    </row>
    <row r="177" spans="1:13">
      <c r="A177" s="66">
        <v>168</v>
      </c>
      <c r="B177" s="124" t="s">
        <v>210</v>
      </c>
      <c r="C177" s="124">
        <v>16170.55</v>
      </c>
      <c r="D177" s="125">
        <v>16010.65</v>
      </c>
      <c r="E177" s="125">
        <v>15771.3</v>
      </c>
      <c r="F177" s="125">
        <v>15372.05</v>
      </c>
      <c r="G177" s="125">
        <v>15132.699999999999</v>
      </c>
      <c r="H177" s="125">
        <v>16409.900000000001</v>
      </c>
      <c r="I177" s="125">
        <v>16649.25</v>
      </c>
      <c r="J177" s="125">
        <v>17048.5</v>
      </c>
      <c r="K177" s="124">
        <v>16250</v>
      </c>
      <c r="L177" s="124">
        <v>15611.4</v>
      </c>
      <c r="M177" s="124">
        <v>0.27534999999999998</v>
      </c>
    </row>
    <row r="178" spans="1:13">
      <c r="A178" s="66">
        <v>169</v>
      </c>
      <c r="B178" s="124" t="s">
        <v>140</v>
      </c>
      <c r="C178" s="124">
        <v>1114.55</v>
      </c>
      <c r="D178" s="125">
        <v>1107.2166666666667</v>
      </c>
      <c r="E178" s="125">
        <v>1093.4333333333334</v>
      </c>
      <c r="F178" s="125">
        <v>1072.3166666666666</v>
      </c>
      <c r="G178" s="125">
        <v>1058.5333333333333</v>
      </c>
      <c r="H178" s="125">
        <v>1128.3333333333335</v>
      </c>
      <c r="I178" s="125">
        <v>1142.1166666666668</v>
      </c>
      <c r="J178" s="125">
        <v>1163.2333333333336</v>
      </c>
      <c r="K178" s="124">
        <v>1121</v>
      </c>
      <c r="L178" s="124">
        <v>1086.0999999999999</v>
      </c>
      <c r="M178" s="124">
        <v>8.1613600000000002</v>
      </c>
    </row>
    <row r="179" spans="1:13">
      <c r="A179" s="66">
        <v>170</v>
      </c>
      <c r="B179" s="124" t="s">
        <v>139</v>
      </c>
      <c r="C179" s="124">
        <v>1027.95</v>
      </c>
      <c r="D179" s="125">
        <v>1033.0500000000002</v>
      </c>
      <c r="E179" s="125">
        <v>1011.9500000000003</v>
      </c>
      <c r="F179" s="125">
        <v>995.95</v>
      </c>
      <c r="G179" s="125">
        <v>974.85000000000014</v>
      </c>
      <c r="H179" s="125">
        <v>1049.0500000000004</v>
      </c>
      <c r="I179" s="125">
        <v>1070.1500000000003</v>
      </c>
      <c r="J179" s="125">
        <v>1086.1500000000005</v>
      </c>
      <c r="K179" s="124">
        <v>1054.1500000000001</v>
      </c>
      <c r="L179" s="124">
        <v>1017.05</v>
      </c>
      <c r="M179" s="124">
        <v>3.61633</v>
      </c>
    </row>
    <row r="180" spans="1:13">
      <c r="A180" s="66">
        <v>171</v>
      </c>
      <c r="B180" s="124" t="s">
        <v>138</v>
      </c>
      <c r="C180" s="124">
        <v>288.05</v>
      </c>
      <c r="D180" s="125">
        <v>287.81666666666666</v>
      </c>
      <c r="E180" s="125">
        <v>285.73333333333335</v>
      </c>
      <c r="F180" s="125">
        <v>283.41666666666669</v>
      </c>
      <c r="G180" s="125">
        <v>281.33333333333337</v>
      </c>
      <c r="H180" s="125">
        <v>290.13333333333333</v>
      </c>
      <c r="I180" s="125">
        <v>292.2166666666667</v>
      </c>
      <c r="J180" s="125">
        <v>294.5333333333333</v>
      </c>
      <c r="K180" s="124">
        <v>289.89999999999998</v>
      </c>
      <c r="L180" s="124">
        <v>285.5</v>
      </c>
      <c r="M180" s="124">
        <v>115.32528000000001</v>
      </c>
    </row>
    <row r="181" spans="1:13">
      <c r="A181" s="66">
        <v>172</v>
      </c>
      <c r="B181" s="124" t="s">
        <v>137</v>
      </c>
      <c r="C181" s="124">
        <v>48.25</v>
      </c>
      <c r="D181" s="125">
        <v>48.416666666666664</v>
      </c>
      <c r="E181" s="125">
        <v>47.883333333333326</v>
      </c>
      <c r="F181" s="125">
        <v>47.516666666666659</v>
      </c>
      <c r="G181" s="125">
        <v>46.98333333333332</v>
      </c>
      <c r="H181" s="125">
        <v>48.783333333333331</v>
      </c>
      <c r="I181" s="125">
        <v>49.316666666666677</v>
      </c>
      <c r="J181" s="125">
        <v>49.683333333333337</v>
      </c>
      <c r="K181" s="124">
        <v>48.95</v>
      </c>
      <c r="L181" s="124">
        <v>48.05</v>
      </c>
      <c r="M181" s="124">
        <v>62.848149999999997</v>
      </c>
    </row>
    <row r="182" spans="1:13">
      <c r="A182" s="66">
        <v>173</v>
      </c>
      <c r="B182" s="124" t="s">
        <v>1549</v>
      </c>
      <c r="C182" s="124">
        <v>171.95</v>
      </c>
      <c r="D182" s="125">
        <v>172.01666666666665</v>
      </c>
      <c r="E182" s="125">
        <v>166.23333333333329</v>
      </c>
      <c r="F182" s="125">
        <v>160.51666666666665</v>
      </c>
      <c r="G182" s="125">
        <v>154.73333333333329</v>
      </c>
      <c r="H182" s="125">
        <v>177.73333333333329</v>
      </c>
      <c r="I182" s="125">
        <v>183.51666666666665</v>
      </c>
      <c r="J182" s="125">
        <v>189.23333333333329</v>
      </c>
      <c r="K182" s="124">
        <v>177.8</v>
      </c>
      <c r="L182" s="124">
        <v>166.3</v>
      </c>
      <c r="M182" s="124">
        <v>17.581689999999998</v>
      </c>
    </row>
    <row r="183" spans="1:13">
      <c r="A183" s="66">
        <v>174</v>
      </c>
      <c r="B183" s="124" t="s">
        <v>142</v>
      </c>
      <c r="C183" s="124">
        <v>423</v>
      </c>
      <c r="D183" s="125">
        <v>426.0333333333333</v>
      </c>
      <c r="E183" s="125">
        <v>414.06666666666661</v>
      </c>
      <c r="F183" s="125">
        <v>405.13333333333333</v>
      </c>
      <c r="G183" s="125">
        <v>393.16666666666663</v>
      </c>
      <c r="H183" s="125">
        <v>434.96666666666658</v>
      </c>
      <c r="I183" s="125">
        <v>446.93333333333328</v>
      </c>
      <c r="J183" s="125">
        <v>455.86666666666656</v>
      </c>
      <c r="K183" s="124">
        <v>438</v>
      </c>
      <c r="L183" s="124">
        <v>417.1</v>
      </c>
      <c r="M183" s="124">
        <v>184.4649</v>
      </c>
    </row>
    <row r="184" spans="1:13">
      <c r="A184" s="66">
        <v>175</v>
      </c>
      <c r="B184" s="124" t="s">
        <v>143</v>
      </c>
      <c r="C184" s="124">
        <v>527</v>
      </c>
      <c r="D184" s="125">
        <v>529.38333333333333</v>
      </c>
      <c r="E184" s="125">
        <v>519.11666666666667</v>
      </c>
      <c r="F184" s="125">
        <v>511.23333333333335</v>
      </c>
      <c r="G184" s="125">
        <v>500.9666666666667</v>
      </c>
      <c r="H184" s="125">
        <v>537.26666666666665</v>
      </c>
      <c r="I184" s="125">
        <v>547.5333333333333</v>
      </c>
      <c r="J184" s="125">
        <v>555.41666666666663</v>
      </c>
      <c r="K184" s="124">
        <v>539.65</v>
      </c>
      <c r="L184" s="124">
        <v>521.5</v>
      </c>
      <c r="M184" s="124">
        <v>21.13026</v>
      </c>
    </row>
    <row r="185" spans="1:13">
      <c r="A185" s="66">
        <v>176</v>
      </c>
      <c r="B185" s="124" t="s">
        <v>1590</v>
      </c>
      <c r="C185" s="124">
        <v>5.15</v>
      </c>
      <c r="D185" s="125">
        <v>5.15</v>
      </c>
      <c r="E185" s="125">
        <v>5.1000000000000005</v>
      </c>
      <c r="F185" s="125">
        <v>5.05</v>
      </c>
      <c r="G185" s="125">
        <v>5</v>
      </c>
      <c r="H185" s="125">
        <v>5.2000000000000011</v>
      </c>
      <c r="I185" s="125">
        <v>5.2500000000000018</v>
      </c>
      <c r="J185" s="125">
        <v>5.3000000000000016</v>
      </c>
      <c r="K185" s="124">
        <v>5.2</v>
      </c>
      <c r="L185" s="124">
        <v>5.0999999999999996</v>
      </c>
      <c r="M185" s="124">
        <v>62.564630000000001</v>
      </c>
    </row>
    <row r="186" spans="1:13">
      <c r="A186" s="66">
        <v>177</v>
      </c>
      <c r="B186" s="124" t="s">
        <v>144</v>
      </c>
      <c r="C186" s="124">
        <v>35.549999999999997</v>
      </c>
      <c r="D186" s="125">
        <v>35.566666666666663</v>
      </c>
      <c r="E186" s="125">
        <v>35.133333333333326</v>
      </c>
      <c r="F186" s="125">
        <v>34.716666666666661</v>
      </c>
      <c r="G186" s="125">
        <v>34.283333333333324</v>
      </c>
      <c r="H186" s="125">
        <v>35.983333333333327</v>
      </c>
      <c r="I186" s="125">
        <v>36.416666666666664</v>
      </c>
      <c r="J186" s="125">
        <v>36.833333333333329</v>
      </c>
      <c r="K186" s="124">
        <v>36</v>
      </c>
      <c r="L186" s="124">
        <v>35.15</v>
      </c>
      <c r="M186" s="124">
        <v>44.273809999999997</v>
      </c>
    </row>
    <row r="187" spans="1:13">
      <c r="A187" s="66">
        <v>178</v>
      </c>
      <c r="B187" s="124" t="s">
        <v>1603</v>
      </c>
      <c r="C187" s="124">
        <v>588.9</v>
      </c>
      <c r="D187" s="125">
        <v>585.16666666666663</v>
      </c>
      <c r="E187" s="125">
        <v>575.33333333333326</v>
      </c>
      <c r="F187" s="125">
        <v>561.76666666666665</v>
      </c>
      <c r="G187" s="125">
        <v>551.93333333333328</v>
      </c>
      <c r="H187" s="125">
        <v>598.73333333333323</v>
      </c>
      <c r="I187" s="125">
        <v>608.56666666666649</v>
      </c>
      <c r="J187" s="125">
        <v>622.13333333333321</v>
      </c>
      <c r="K187" s="124">
        <v>595</v>
      </c>
      <c r="L187" s="124">
        <v>571.6</v>
      </c>
      <c r="M187" s="124">
        <v>8.4934700000000003</v>
      </c>
    </row>
    <row r="188" spans="1:13">
      <c r="A188" s="66">
        <v>179</v>
      </c>
      <c r="B188" s="124" t="s">
        <v>242</v>
      </c>
      <c r="C188" s="124">
        <v>34.049999999999997</v>
      </c>
      <c r="D188" s="125">
        <v>34.18333333333333</v>
      </c>
      <c r="E188" s="125">
        <v>33.716666666666661</v>
      </c>
      <c r="F188" s="125">
        <v>33.383333333333333</v>
      </c>
      <c r="G188" s="125">
        <v>32.916666666666664</v>
      </c>
      <c r="H188" s="125">
        <v>34.516666666666659</v>
      </c>
      <c r="I188" s="125">
        <v>34.983333333333327</v>
      </c>
      <c r="J188" s="125">
        <v>35.316666666666656</v>
      </c>
      <c r="K188" s="124">
        <v>34.65</v>
      </c>
      <c r="L188" s="124">
        <v>33.85</v>
      </c>
      <c r="M188" s="124">
        <v>31.0047</v>
      </c>
    </row>
    <row r="189" spans="1:13">
      <c r="A189" s="66">
        <v>180</v>
      </c>
      <c r="B189" s="124" t="s">
        <v>155</v>
      </c>
      <c r="C189" s="124">
        <v>521.75</v>
      </c>
      <c r="D189" s="125">
        <v>523.41666666666663</v>
      </c>
      <c r="E189" s="125">
        <v>514.33333333333326</v>
      </c>
      <c r="F189" s="125">
        <v>506.91666666666663</v>
      </c>
      <c r="G189" s="125">
        <v>497.83333333333326</v>
      </c>
      <c r="H189" s="125">
        <v>530.83333333333326</v>
      </c>
      <c r="I189" s="125">
        <v>539.91666666666652</v>
      </c>
      <c r="J189" s="125">
        <v>547.33333333333326</v>
      </c>
      <c r="K189" s="124">
        <v>532.5</v>
      </c>
      <c r="L189" s="124">
        <v>516</v>
      </c>
      <c r="M189" s="124">
        <v>14.793850000000001</v>
      </c>
    </row>
    <row r="190" spans="1:13">
      <c r="A190" s="66">
        <v>181</v>
      </c>
      <c r="B190" s="124" t="s">
        <v>145</v>
      </c>
      <c r="C190" s="124">
        <v>689.2</v>
      </c>
      <c r="D190" s="125">
        <v>685.86666666666667</v>
      </c>
      <c r="E190" s="125">
        <v>681.58333333333337</v>
      </c>
      <c r="F190" s="125">
        <v>673.9666666666667</v>
      </c>
      <c r="G190" s="125">
        <v>669.68333333333339</v>
      </c>
      <c r="H190" s="125">
        <v>693.48333333333335</v>
      </c>
      <c r="I190" s="125">
        <v>697.76666666666665</v>
      </c>
      <c r="J190" s="125">
        <v>705.38333333333333</v>
      </c>
      <c r="K190" s="124">
        <v>690.15</v>
      </c>
      <c r="L190" s="124">
        <v>678.25</v>
      </c>
      <c r="M190" s="124">
        <v>3.7904900000000001</v>
      </c>
    </row>
    <row r="191" spans="1:13">
      <c r="A191" s="66">
        <v>182</v>
      </c>
      <c r="B191" s="124" t="s">
        <v>146</v>
      </c>
      <c r="C191" s="124">
        <v>521.6</v>
      </c>
      <c r="D191" s="125">
        <v>520.81666666666661</v>
      </c>
      <c r="E191" s="125">
        <v>515.63333333333321</v>
      </c>
      <c r="F191" s="125">
        <v>509.66666666666663</v>
      </c>
      <c r="G191" s="125">
        <v>504.48333333333323</v>
      </c>
      <c r="H191" s="125">
        <v>526.78333333333319</v>
      </c>
      <c r="I191" s="125">
        <v>531.96666666666658</v>
      </c>
      <c r="J191" s="125">
        <v>537.93333333333317</v>
      </c>
      <c r="K191" s="124">
        <v>526</v>
      </c>
      <c r="L191" s="124">
        <v>514.85</v>
      </c>
      <c r="M191" s="124">
        <v>2.47811</v>
      </c>
    </row>
    <row r="192" spans="1:13">
      <c r="A192" s="66">
        <v>183</v>
      </c>
      <c r="B192" s="124" t="s">
        <v>152</v>
      </c>
      <c r="C192" s="124">
        <v>1901.55</v>
      </c>
      <c r="D192" s="125">
        <v>1893.9333333333334</v>
      </c>
      <c r="E192" s="125">
        <v>1882.6166666666668</v>
      </c>
      <c r="F192" s="125">
        <v>1863.6833333333334</v>
      </c>
      <c r="G192" s="125">
        <v>1852.3666666666668</v>
      </c>
      <c r="H192" s="125">
        <v>1912.8666666666668</v>
      </c>
      <c r="I192" s="125">
        <v>1924.1833333333334</v>
      </c>
      <c r="J192" s="125">
        <v>1943.1166666666668</v>
      </c>
      <c r="K192" s="124">
        <v>1905.25</v>
      </c>
      <c r="L192" s="124">
        <v>1875</v>
      </c>
      <c r="M192" s="124">
        <v>19.629270000000002</v>
      </c>
    </row>
    <row r="193" spans="1:13">
      <c r="A193" s="66">
        <v>184</v>
      </c>
      <c r="B193" s="124" t="s">
        <v>147</v>
      </c>
      <c r="C193" s="124">
        <v>210.8</v>
      </c>
      <c r="D193" s="125">
        <v>210.9666666666667</v>
      </c>
      <c r="E193" s="125">
        <v>209.28333333333339</v>
      </c>
      <c r="F193" s="125">
        <v>207.76666666666668</v>
      </c>
      <c r="G193" s="125">
        <v>206.08333333333337</v>
      </c>
      <c r="H193" s="125">
        <v>212.48333333333341</v>
      </c>
      <c r="I193" s="125">
        <v>214.16666666666669</v>
      </c>
      <c r="J193" s="125">
        <v>215.68333333333342</v>
      </c>
      <c r="K193" s="124">
        <v>212.65</v>
      </c>
      <c r="L193" s="124">
        <v>209.45</v>
      </c>
      <c r="M193" s="124">
        <v>10.590680000000001</v>
      </c>
    </row>
    <row r="194" spans="1:13">
      <c r="A194" s="66">
        <v>185</v>
      </c>
      <c r="B194" s="124" t="s">
        <v>149</v>
      </c>
      <c r="C194" s="124">
        <v>92.75</v>
      </c>
      <c r="D194" s="125">
        <v>93.399999999999991</v>
      </c>
      <c r="E194" s="125">
        <v>91.149999999999977</v>
      </c>
      <c r="F194" s="125">
        <v>89.549999999999983</v>
      </c>
      <c r="G194" s="125">
        <v>87.299999999999969</v>
      </c>
      <c r="H194" s="125">
        <v>94.999999999999986</v>
      </c>
      <c r="I194" s="125">
        <v>97.250000000000014</v>
      </c>
      <c r="J194" s="125">
        <v>98.85</v>
      </c>
      <c r="K194" s="124">
        <v>95.65</v>
      </c>
      <c r="L194" s="124">
        <v>91.8</v>
      </c>
      <c r="M194" s="124">
        <v>27.397379999999998</v>
      </c>
    </row>
    <row r="195" spans="1:13">
      <c r="A195" s="66">
        <v>186</v>
      </c>
      <c r="B195" s="124" t="s">
        <v>148</v>
      </c>
      <c r="C195" s="124">
        <v>175.4</v>
      </c>
      <c r="D195" s="125">
        <v>176.4666666666667</v>
      </c>
      <c r="E195" s="125">
        <v>172.63333333333338</v>
      </c>
      <c r="F195" s="125">
        <v>169.86666666666667</v>
      </c>
      <c r="G195" s="125">
        <v>166.03333333333336</v>
      </c>
      <c r="H195" s="125">
        <v>179.23333333333341</v>
      </c>
      <c r="I195" s="125">
        <v>183.06666666666672</v>
      </c>
      <c r="J195" s="125">
        <v>185.83333333333343</v>
      </c>
      <c r="K195" s="124">
        <v>180.3</v>
      </c>
      <c r="L195" s="124">
        <v>173.7</v>
      </c>
      <c r="M195" s="124">
        <v>134.61254</v>
      </c>
    </row>
    <row r="196" spans="1:13">
      <c r="A196" s="66">
        <v>187</v>
      </c>
      <c r="B196" s="124" t="s">
        <v>150</v>
      </c>
      <c r="C196" s="124">
        <v>74.55</v>
      </c>
      <c r="D196" s="125">
        <v>74.866666666666674</v>
      </c>
      <c r="E196" s="125">
        <v>73.983333333333348</v>
      </c>
      <c r="F196" s="125">
        <v>73.416666666666671</v>
      </c>
      <c r="G196" s="125">
        <v>72.533333333333346</v>
      </c>
      <c r="H196" s="125">
        <v>75.433333333333351</v>
      </c>
      <c r="I196" s="125">
        <v>76.316666666666677</v>
      </c>
      <c r="J196" s="125">
        <v>76.883333333333354</v>
      </c>
      <c r="K196" s="124">
        <v>75.75</v>
      </c>
      <c r="L196" s="124">
        <v>74.3</v>
      </c>
      <c r="M196" s="124">
        <v>37.00318</v>
      </c>
    </row>
    <row r="197" spans="1:13">
      <c r="A197" s="66">
        <v>188</v>
      </c>
      <c r="B197" s="124" t="s">
        <v>151</v>
      </c>
      <c r="C197" s="124">
        <v>460.75</v>
      </c>
      <c r="D197" s="125">
        <v>460.81666666666666</v>
      </c>
      <c r="E197" s="125">
        <v>457.13333333333333</v>
      </c>
      <c r="F197" s="125">
        <v>453.51666666666665</v>
      </c>
      <c r="G197" s="125">
        <v>449.83333333333331</v>
      </c>
      <c r="H197" s="125">
        <v>464.43333333333334</v>
      </c>
      <c r="I197" s="125">
        <v>468.11666666666662</v>
      </c>
      <c r="J197" s="125">
        <v>471.73333333333335</v>
      </c>
      <c r="K197" s="124">
        <v>464.5</v>
      </c>
      <c r="L197" s="124">
        <v>457.2</v>
      </c>
      <c r="M197" s="124">
        <v>47.908459999999998</v>
      </c>
    </row>
    <row r="198" spans="1:13">
      <c r="A198" s="66">
        <v>189</v>
      </c>
      <c r="B198" s="124" t="s">
        <v>153</v>
      </c>
      <c r="C198" s="124">
        <v>727.75</v>
      </c>
      <c r="D198" s="125">
        <v>724.75</v>
      </c>
      <c r="E198" s="125">
        <v>719.5</v>
      </c>
      <c r="F198" s="125">
        <v>711.25</v>
      </c>
      <c r="G198" s="125">
        <v>706</v>
      </c>
      <c r="H198" s="125">
        <v>733</v>
      </c>
      <c r="I198" s="125">
        <v>738.25</v>
      </c>
      <c r="J198" s="125">
        <v>746.5</v>
      </c>
      <c r="K198" s="124">
        <v>730</v>
      </c>
      <c r="L198" s="124">
        <v>716.5</v>
      </c>
      <c r="M198" s="124">
        <v>18.491019999999999</v>
      </c>
    </row>
    <row r="199" spans="1:13">
      <c r="A199" s="66">
        <v>190</v>
      </c>
      <c r="B199" s="124" t="s">
        <v>212</v>
      </c>
      <c r="C199" s="124">
        <v>599.70000000000005</v>
      </c>
      <c r="D199" s="125">
        <v>600.75</v>
      </c>
      <c r="E199" s="125">
        <v>591.70000000000005</v>
      </c>
      <c r="F199" s="125">
        <v>583.70000000000005</v>
      </c>
      <c r="G199" s="125">
        <v>574.65000000000009</v>
      </c>
      <c r="H199" s="125">
        <v>608.75</v>
      </c>
      <c r="I199" s="125">
        <v>617.79999999999995</v>
      </c>
      <c r="J199" s="125">
        <v>625.79999999999995</v>
      </c>
      <c r="K199" s="124">
        <v>609.79999999999995</v>
      </c>
      <c r="L199" s="124">
        <v>592.75</v>
      </c>
      <c r="M199" s="124">
        <v>3.0293000000000001</v>
      </c>
    </row>
    <row r="200" spans="1:13">
      <c r="A200" s="66">
        <v>191</v>
      </c>
      <c r="B200" s="124" t="s">
        <v>154</v>
      </c>
      <c r="C200" s="124">
        <v>969.65</v>
      </c>
      <c r="D200" s="125">
        <v>965.94999999999993</v>
      </c>
      <c r="E200" s="125">
        <v>959.59999999999991</v>
      </c>
      <c r="F200" s="125">
        <v>949.55</v>
      </c>
      <c r="G200" s="125">
        <v>943.19999999999993</v>
      </c>
      <c r="H200" s="125">
        <v>975.99999999999989</v>
      </c>
      <c r="I200" s="125">
        <v>982.35</v>
      </c>
      <c r="J200" s="125">
        <v>992.39999999999986</v>
      </c>
      <c r="K200" s="124">
        <v>972.3</v>
      </c>
      <c r="L200" s="124">
        <v>955.9</v>
      </c>
      <c r="M200" s="124">
        <v>12.46903</v>
      </c>
    </row>
    <row r="201" spans="1:13">
      <c r="A201" s="66">
        <v>192</v>
      </c>
      <c r="B201" s="124" t="s">
        <v>214</v>
      </c>
      <c r="C201" s="124">
        <v>1889.05</v>
      </c>
      <c r="D201" s="125">
        <v>1897.3</v>
      </c>
      <c r="E201" s="125">
        <v>1870.75</v>
      </c>
      <c r="F201" s="125">
        <v>1852.45</v>
      </c>
      <c r="G201" s="125">
        <v>1825.9</v>
      </c>
      <c r="H201" s="125">
        <v>1915.6</v>
      </c>
      <c r="I201" s="125">
        <v>1942.1499999999996</v>
      </c>
      <c r="J201" s="125">
        <v>1960.4499999999998</v>
      </c>
      <c r="K201" s="124">
        <v>1923.85</v>
      </c>
      <c r="L201" s="124">
        <v>1879</v>
      </c>
      <c r="M201" s="124">
        <v>1.7652699999999999</v>
      </c>
    </row>
    <row r="202" spans="1:13">
      <c r="A202" s="66">
        <v>193</v>
      </c>
      <c r="B202" s="124" t="s">
        <v>215</v>
      </c>
      <c r="C202" s="124">
        <v>258.5</v>
      </c>
      <c r="D202" s="125">
        <v>259.98333333333335</v>
      </c>
      <c r="E202" s="125">
        <v>255.61666666666667</v>
      </c>
      <c r="F202" s="125">
        <v>252.73333333333335</v>
      </c>
      <c r="G202" s="125">
        <v>248.36666666666667</v>
      </c>
      <c r="H202" s="125">
        <v>262.86666666666667</v>
      </c>
      <c r="I202" s="125">
        <v>267.23333333333335</v>
      </c>
      <c r="J202" s="125">
        <v>270.11666666666667</v>
      </c>
      <c r="K202" s="124">
        <v>264.35000000000002</v>
      </c>
      <c r="L202" s="124">
        <v>257.10000000000002</v>
      </c>
      <c r="M202" s="124">
        <v>9.0216600000000007</v>
      </c>
    </row>
    <row r="203" spans="1:13">
      <c r="A203" s="66">
        <v>194</v>
      </c>
      <c r="B203" s="124" t="s">
        <v>160</v>
      </c>
      <c r="C203" s="124">
        <v>747.35</v>
      </c>
      <c r="D203" s="125">
        <v>752.55000000000007</v>
      </c>
      <c r="E203" s="125">
        <v>737.75000000000011</v>
      </c>
      <c r="F203" s="125">
        <v>728.15000000000009</v>
      </c>
      <c r="G203" s="125">
        <v>713.35000000000014</v>
      </c>
      <c r="H203" s="125">
        <v>762.15000000000009</v>
      </c>
      <c r="I203" s="125">
        <v>776.95</v>
      </c>
      <c r="J203" s="125">
        <v>786.55000000000007</v>
      </c>
      <c r="K203" s="124">
        <v>767.35</v>
      </c>
      <c r="L203" s="124">
        <v>742.95</v>
      </c>
      <c r="M203" s="124">
        <v>21.09205</v>
      </c>
    </row>
    <row r="204" spans="1:13">
      <c r="A204" s="66">
        <v>195</v>
      </c>
      <c r="B204" s="65" t="s">
        <v>158</v>
      </c>
      <c r="C204" s="65">
        <v>3790.7</v>
      </c>
      <c r="D204" s="302">
        <v>3813.1</v>
      </c>
      <c r="E204" s="302">
        <v>3747.6499999999996</v>
      </c>
      <c r="F204" s="302">
        <v>3704.6</v>
      </c>
      <c r="G204" s="302">
        <v>3639.1499999999996</v>
      </c>
      <c r="H204" s="302">
        <v>3856.1499999999996</v>
      </c>
      <c r="I204" s="302">
        <v>3921.5999999999995</v>
      </c>
      <c r="J204" s="302">
        <v>3964.6499999999996</v>
      </c>
      <c r="K204" s="65">
        <v>3878.55</v>
      </c>
      <c r="L204" s="65">
        <v>3770.05</v>
      </c>
      <c r="M204" s="65">
        <v>8.0871300000000002</v>
      </c>
    </row>
    <row r="205" spans="1:13">
      <c r="A205" s="66">
        <v>196</v>
      </c>
      <c r="B205" s="65" t="s">
        <v>159</v>
      </c>
      <c r="C205" s="65">
        <v>82.5</v>
      </c>
      <c r="D205" s="302">
        <v>82.683333333333337</v>
      </c>
      <c r="E205" s="302">
        <v>81.816666666666677</v>
      </c>
      <c r="F205" s="302">
        <v>81.13333333333334</v>
      </c>
      <c r="G205" s="302">
        <v>80.26666666666668</v>
      </c>
      <c r="H205" s="302">
        <v>83.366666666666674</v>
      </c>
      <c r="I205" s="302">
        <v>84.233333333333348</v>
      </c>
      <c r="J205" s="302">
        <v>84.916666666666671</v>
      </c>
      <c r="K205" s="65">
        <v>83.55</v>
      </c>
      <c r="L205" s="65">
        <v>82</v>
      </c>
      <c r="M205" s="65">
        <v>66.250420000000005</v>
      </c>
    </row>
    <row r="206" spans="1:13">
      <c r="A206" s="66">
        <v>197</v>
      </c>
      <c r="B206" s="65" t="s">
        <v>156</v>
      </c>
      <c r="C206" s="65">
        <v>1448.3</v>
      </c>
      <c r="D206" s="302">
        <v>1451.95</v>
      </c>
      <c r="E206" s="302">
        <v>1436.95</v>
      </c>
      <c r="F206" s="302">
        <v>1425.6</v>
      </c>
      <c r="G206" s="302">
        <v>1410.6</v>
      </c>
      <c r="H206" s="302">
        <v>1463.3000000000002</v>
      </c>
      <c r="I206" s="302">
        <v>1478.3000000000002</v>
      </c>
      <c r="J206" s="302">
        <v>1489.6500000000003</v>
      </c>
      <c r="K206" s="65">
        <v>1466.95</v>
      </c>
      <c r="L206" s="65">
        <v>1440.6</v>
      </c>
      <c r="M206" s="65">
        <v>6.7266199999999996</v>
      </c>
    </row>
    <row r="207" spans="1:13">
      <c r="A207" s="66">
        <v>198</v>
      </c>
      <c r="B207" s="65" t="s">
        <v>348</v>
      </c>
      <c r="C207" s="65">
        <v>571.75</v>
      </c>
      <c r="D207" s="302">
        <v>577.65</v>
      </c>
      <c r="E207" s="302">
        <v>559.29999999999995</v>
      </c>
      <c r="F207" s="302">
        <v>546.85</v>
      </c>
      <c r="G207" s="302">
        <v>528.5</v>
      </c>
      <c r="H207" s="302">
        <v>590.09999999999991</v>
      </c>
      <c r="I207" s="302">
        <v>608.45000000000005</v>
      </c>
      <c r="J207" s="302">
        <v>620.89999999999986</v>
      </c>
      <c r="K207" s="65">
        <v>596</v>
      </c>
      <c r="L207" s="65">
        <v>565.20000000000005</v>
      </c>
      <c r="M207" s="65">
        <v>49.200650000000003</v>
      </c>
    </row>
    <row r="208" spans="1:13">
      <c r="A208" s="66">
        <v>199</v>
      </c>
      <c r="B208" s="65" t="s">
        <v>1742</v>
      </c>
      <c r="C208" s="65">
        <v>202.15</v>
      </c>
      <c r="D208" s="302">
        <v>201.88333333333335</v>
      </c>
      <c r="E208" s="302">
        <v>200.31666666666672</v>
      </c>
      <c r="F208" s="302">
        <v>198.48333333333338</v>
      </c>
      <c r="G208" s="302">
        <v>196.91666666666674</v>
      </c>
      <c r="H208" s="302">
        <v>203.7166666666667</v>
      </c>
      <c r="I208" s="302">
        <v>205.28333333333336</v>
      </c>
      <c r="J208" s="302">
        <v>207.11666666666667</v>
      </c>
      <c r="K208" s="65">
        <v>203.45</v>
      </c>
      <c r="L208" s="65">
        <v>200.05</v>
      </c>
      <c r="M208" s="65">
        <v>3.7913100000000002</v>
      </c>
    </row>
    <row r="209" spans="1:13">
      <c r="A209" s="66">
        <v>200</v>
      </c>
      <c r="B209" s="65" t="s">
        <v>2633</v>
      </c>
      <c r="C209" s="65">
        <v>44.7</v>
      </c>
      <c r="D209" s="302">
        <v>45.866666666666674</v>
      </c>
      <c r="E209" s="302">
        <v>43.533333333333346</v>
      </c>
      <c r="F209" s="302">
        <v>42.366666666666674</v>
      </c>
      <c r="G209" s="302">
        <v>40.033333333333346</v>
      </c>
      <c r="H209" s="302">
        <v>47.033333333333346</v>
      </c>
      <c r="I209" s="302">
        <v>49.366666666666674</v>
      </c>
      <c r="J209" s="302">
        <v>50.533333333333346</v>
      </c>
      <c r="K209" s="65">
        <v>48.2</v>
      </c>
      <c r="L209" s="65">
        <v>44.7</v>
      </c>
      <c r="M209" s="65">
        <v>86.448089999999993</v>
      </c>
    </row>
    <row r="210" spans="1:13">
      <c r="A210" s="66">
        <v>201</v>
      </c>
      <c r="B210" s="65" t="s">
        <v>226</v>
      </c>
      <c r="C210" s="65">
        <v>193.5</v>
      </c>
      <c r="D210" s="302">
        <v>193.41666666666666</v>
      </c>
      <c r="E210" s="302">
        <v>191.38333333333333</v>
      </c>
      <c r="F210" s="302">
        <v>189.26666666666668</v>
      </c>
      <c r="G210" s="302">
        <v>187.23333333333335</v>
      </c>
      <c r="H210" s="302">
        <v>195.5333333333333</v>
      </c>
      <c r="I210" s="302">
        <v>197.56666666666666</v>
      </c>
      <c r="J210" s="302">
        <v>199.68333333333328</v>
      </c>
      <c r="K210" s="65">
        <v>195.45</v>
      </c>
      <c r="L210" s="65">
        <v>191.3</v>
      </c>
      <c r="M210" s="65">
        <v>61.958449999999999</v>
      </c>
    </row>
    <row r="211" spans="1:13">
      <c r="A211" s="66">
        <v>202</v>
      </c>
      <c r="B211" s="65" t="s">
        <v>161</v>
      </c>
      <c r="C211" s="65">
        <v>538.70000000000005</v>
      </c>
      <c r="D211" s="302">
        <v>537.41666666666663</v>
      </c>
      <c r="E211" s="302">
        <v>532.93333333333328</v>
      </c>
      <c r="F211" s="302">
        <v>527.16666666666663</v>
      </c>
      <c r="G211" s="302">
        <v>522.68333333333328</v>
      </c>
      <c r="H211" s="302">
        <v>543.18333333333328</v>
      </c>
      <c r="I211" s="302">
        <v>547.66666666666663</v>
      </c>
      <c r="J211" s="302">
        <v>553.43333333333328</v>
      </c>
      <c r="K211" s="65">
        <v>541.9</v>
      </c>
      <c r="L211" s="65">
        <v>531.65</v>
      </c>
      <c r="M211" s="65">
        <v>6.77637</v>
      </c>
    </row>
    <row r="212" spans="1:13">
      <c r="A212" s="66">
        <v>203</v>
      </c>
      <c r="B212" s="65" t="s">
        <v>1797</v>
      </c>
      <c r="C212" s="65">
        <v>59.15</v>
      </c>
      <c r="D212" s="302">
        <v>59.20000000000001</v>
      </c>
      <c r="E212" s="302">
        <v>58.65000000000002</v>
      </c>
      <c r="F212" s="302">
        <v>58.150000000000013</v>
      </c>
      <c r="G212" s="302">
        <v>57.600000000000023</v>
      </c>
      <c r="H212" s="302">
        <v>59.700000000000017</v>
      </c>
      <c r="I212" s="302">
        <v>60.250000000000014</v>
      </c>
      <c r="J212" s="302">
        <v>60.750000000000014</v>
      </c>
      <c r="K212" s="65">
        <v>59.75</v>
      </c>
      <c r="L212" s="65">
        <v>58.7</v>
      </c>
      <c r="M212" s="65">
        <v>6.0358499999999999</v>
      </c>
    </row>
    <row r="213" spans="1:13">
      <c r="A213" s="66">
        <v>204</v>
      </c>
      <c r="B213" s="65" t="s">
        <v>162</v>
      </c>
      <c r="C213" s="65">
        <v>351.75</v>
      </c>
      <c r="D213" s="302">
        <v>350.41666666666669</v>
      </c>
      <c r="E213" s="302">
        <v>347.83333333333337</v>
      </c>
      <c r="F213" s="302">
        <v>343.91666666666669</v>
      </c>
      <c r="G213" s="302">
        <v>341.33333333333337</v>
      </c>
      <c r="H213" s="302">
        <v>354.33333333333337</v>
      </c>
      <c r="I213" s="302">
        <v>356.91666666666674</v>
      </c>
      <c r="J213" s="302">
        <v>360.83333333333337</v>
      </c>
      <c r="K213" s="65">
        <v>353</v>
      </c>
      <c r="L213" s="65">
        <v>346.5</v>
      </c>
      <c r="M213" s="65">
        <v>42.305459999999997</v>
      </c>
    </row>
    <row r="214" spans="1:13">
      <c r="A214" s="66">
        <v>205</v>
      </c>
      <c r="B214" s="431" t="s">
        <v>163</v>
      </c>
      <c r="C214" s="65">
        <v>483.6</v>
      </c>
      <c r="D214" s="302">
        <v>486.86666666666673</v>
      </c>
      <c r="E214" s="302">
        <v>476.93333333333345</v>
      </c>
      <c r="F214" s="302">
        <v>470.26666666666671</v>
      </c>
      <c r="G214" s="302">
        <v>460.33333333333343</v>
      </c>
      <c r="H214" s="302">
        <v>493.53333333333347</v>
      </c>
      <c r="I214" s="302">
        <v>503.46666666666675</v>
      </c>
      <c r="J214" s="302">
        <v>510.1333333333335</v>
      </c>
      <c r="K214" s="65">
        <v>496.8</v>
      </c>
      <c r="L214" s="65">
        <v>480.2</v>
      </c>
      <c r="M214" s="65">
        <v>7.94794</v>
      </c>
    </row>
    <row r="215" spans="1:13">
      <c r="A215" s="66">
        <v>206</v>
      </c>
      <c r="B215" s="431" t="s">
        <v>164</v>
      </c>
      <c r="C215" s="65">
        <v>215.4</v>
      </c>
      <c r="D215" s="302">
        <v>213.13333333333333</v>
      </c>
      <c r="E215" s="302">
        <v>191.26666666666665</v>
      </c>
      <c r="F215" s="302">
        <v>167.13333333333333</v>
      </c>
      <c r="G215" s="302">
        <v>145.26666666666665</v>
      </c>
      <c r="H215" s="302">
        <v>237.26666666666665</v>
      </c>
      <c r="I215" s="302">
        <v>259.13333333333333</v>
      </c>
      <c r="J215" s="302">
        <v>283.26666666666665</v>
      </c>
      <c r="K215" s="65">
        <v>235</v>
      </c>
      <c r="L215" s="65">
        <v>189</v>
      </c>
      <c r="M215" s="65">
        <v>1276.0390400000001</v>
      </c>
    </row>
    <row r="216" spans="1:13">
      <c r="A216" s="66">
        <v>207</v>
      </c>
      <c r="B216" s="431" t="s">
        <v>165</v>
      </c>
      <c r="C216" s="65">
        <v>433.85</v>
      </c>
      <c r="D216" s="302">
        <v>432.40000000000003</v>
      </c>
      <c r="E216" s="302">
        <v>425.80000000000007</v>
      </c>
      <c r="F216" s="302">
        <v>417.75000000000006</v>
      </c>
      <c r="G216" s="302">
        <v>411.15000000000009</v>
      </c>
      <c r="H216" s="302">
        <v>440.45000000000005</v>
      </c>
      <c r="I216" s="302">
        <v>447.05000000000007</v>
      </c>
      <c r="J216" s="302">
        <v>455.1</v>
      </c>
      <c r="K216" s="65">
        <v>439</v>
      </c>
      <c r="L216" s="65">
        <v>424.35</v>
      </c>
      <c r="M216" s="65">
        <v>69.547150000000002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O17" sqref="O1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3"/>
      <c r="B1" s="53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43490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0" t="s">
        <v>13</v>
      </c>
      <c r="B9" s="531" t="s">
        <v>14</v>
      </c>
      <c r="C9" s="529" t="s">
        <v>15</v>
      </c>
      <c r="D9" s="529" t="s">
        <v>16</v>
      </c>
      <c r="E9" s="529" t="s">
        <v>17</v>
      </c>
      <c r="F9" s="529"/>
      <c r="G9" s="529"/>
      <c r="H9" s="529" t="s">
        <v>18</v>
      </c>
      <c r="I9" s="529"/>
      <c r="J9" s="529"/>
      <c r="K9" s="23"/>
      <c r="L9" s="24"/>
      <c r="M9" s="34"/>
    </row>
    <row r="10" spans="1:15" ht="42.75" customHeight="1">
      <c r="A10" s="525"/>
      <c r="B10" s="527"/>
      <c r="C10" s="532" t="s">
        <v>19</v>
      </c>
      <c r="D10" s="53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20585.8</v>
      </c>
      <c r="D11" s="118">
        <v>20625.266666666666</v>
      </c>
      <c r="E11" s="118">
        <v>20460.533333333333</v>
      </c>
      <c r="F11" s="118">
        <v>20335.266666666666</v>
      </c>
      <c r="G11" s="118">
        <v>20170.533333333333</v>
      </c>
      <c r="H11" s="118">
        <v>20750.533333333333</v>
      </c>
      <c r="I11" s="118">
        <v>20915.266666666663</v>
      </c>
      <c r="J11" s="118">
        <v>21040.533333333333</v>
      </c>
      <c r="K11" s="117">
        <v>20790</v>
      </c>
      <c r="L11" s="117">
        <v>20500</v>
      </c>
      <c r="M11" s="117">
        <v>2.7599999999999999E-3</v>
      </c>
    </row>
    <row r="12" spans="1:15" ht="12" customHeight="1">
      <c r="A12" s="65">
        <v>2</v>
      </c>
      <c r="B12" s="117" t="s">
        <v>390</v>
      </c>
      <c r="C12" s="120">
        <v>131.69999999999999</v>
      </c>
      <c r="D12" s="118">
        <v>133.33333333333334</v>
      </c>
      <c r="E12" s="118">
        <v>128.4666666666667</v>
      </c>
      <c r="F12" s="118">
        <v>125.23333333333335</v>
      </c>
      <c r="G12" s="118">
        <v>120.3666666666667</v>
      </c>
      <c r="H12" s="118">
        <v>136.56666666666669</v>
      </c>
      <c r="I12" s="118">
        <v>141.43333333333331</v>
      </c>
      <c r="J12" s="118">
        <v>144.66666666666669</v>
      </c>
      <c r="K12" s="117">
        <v>138.19999999999999</v>
      </c>
      <c r="L12" s="117">
        <v>130.1</v>
      </c>
      <c r="M12" s="117">
        <v>2.0056400000000001</v>
      </c>
    </row>
    <row r="13" spans="1:15" ht="12" customHeight="1">
      <c r="A13" s="65">
        <v>3</v>
      </c>
      <c r="B13" s="117" t="s">
        <v>391</v>
      </c>
      <c r="C13" s="120">
        <v>1557.3</v>
      </c>
      <c r="D13" s="118">
        <v>1552.7</v>
      </c>
      <c r="E13" s="118">
        <v>1535.6000000000001</v>
      </c>
      <c r="F13" s="118">
        <v>1513.9</v>
      </c>
      <c r="G13" s="118">
        <v>1496.8000000000002</v>
      </c>
      <c r="H13" s="118">
        <v>1574.4</v>
      </c>
      <c r="I13" s="118">
        <v>1591.5</v>
      </c>
      <c r="J13" s="118">
        <v>1613.2</v>
      </c>
      <c r="K13" s="117">
        <v>1569.8</v>
      </c>
      <c r="L13" s="117">
        <v>1531</v>
      </c>
      <c r="M13" s="117">
        <v>0.49887999999999999</v>
      </c>
    </row>
    <row r="14" spans="1:15" ht="12" customHeight="1">
      <c r="A14" s="65">
        <v>4</v>
      </c>
      <c r="B14" s="117" t="s">
        <v>392</v>
      </c>
      <c r="C14" s="120">
        <v>71.55</v>
      </c>
      <c r="D14" s="118">
        <v>71.466666666666654</v>
      </c>
      <c r="E14" s="118">
        <v>69.833333333333314</v>
      </c>
      <c r="F14" s="118">
        <v>68.11666666666666</v>
      </c>
      <c r="G14" s="118">
        <v>66.48333333333332</v>
      </c>
      <c r="H14" s="118">
        <v>73.183333333333309</v>
      </c>
      <c r="I14" s="118">
        <v>74.816666666666663</v>
      </c>
      <c r="J14" s="118">
        <v>76.533333333333303</v>
      </c>
      <c r="K14" s="117">
        <v>73.099999999999994</v>
      </c>
      <c r="L14" s="117">
        <v>69.75</v>
      </c>
      <c r="M14" s="117">
        <v>4.8603800000000001</v>
      </c>
    </row>
    <row r="15" spans="1:15" ht="12" customHeight="1">
      <c r="A15" s="65">
        <v>5</v>
      </c>
      <c r="B15" s="117" t="s">
        <v>185</v>
      </c>
      <c r="C15" s="120">
        <v>1258.3499999999999</v>
      </c>
      <c r="D15" s="118">
        <v>1268.9833333333333</v>
      </c>
      <c r="E15" s="118">
        <v>1239.3666666666668</v>
      </c>
      <c r="F15" s="118">
        <v>1220.3833333333334</v>
      </c>
      <c r="G15" s="118">
        <v>1190.7666666666669</v>
      </c>
      <c r="H15" s="118">
        <v>1287.9666666666667</v>
      </c>
      <c r="I15" s="118">
        <v>1317.583333333333</v>
      </c>
      <c r="J15" s="118">
        <v>1336.5666666666666</v>
      </c>
      <c r="K15" s="117">
        <v>1298.5999999999999</v>
      </c>
      <c r="L15" s="117">
        <v>1250</v>
      </c>
      <c r="M15" s="117">
        <v>1.4480900000000001</v>
      </c>
    </row>
    <row r="16" spans="1:15" ht="12" customHeight="1">
      <c r="A16" s="65">
        <v>6</v>
      </c>
      <c r="B16" s="117" t="s">
        <v>2192</v>
      </c>
      <c r="C16" s="120">
        <v>89.45</v>
      </c>
      <c r="D16" s="118">
        <v>89.016666666666666</v>
      </c>
      <c r="E16" s="118">
        <v>88.133333333333326</v>
      </c>
      <c r="F16" s="118">
        <v>86.816666666666663</v>
      </c>
      <c r="G16" s="118">
        <v>85.933333333333323</v>
      </c>
      <c r="H16" s="118">
        <v>90.333333333333329</v>
      </c>
      <c r="I16" s="118">
        <v>91.216666666666683</v>
      </c>
      <c r="J16" s="118">
        <v>92.533333333333331</v>
      </c>
      <c r="K16" s="117">
        <v>89.9</v>
      </c>
      <c r="L16" s="117">
        <v>87.7</v>
      </c>
      <c r="M16" s="117">
        <v>12.931800000000001</v>
      </c>
    </row>
    <row r="17" spans="1:13" ht="12" customHeight="1">
      <c r="A17" s="65">
        <v>7</v>
      </c>
      <c r="B17" s="117" t="s">
        <v>394</v>
      </c>
      <c r="C17" s="120">
        <v>202.95</v>
      </c>
      <c r="D17" s="118">
        <v>202.76666666666665</v>
      </c>
      <c r="E17" s="118">
        <v>201.0333333333333</v>
      </c>
      <c r="F17" s="118">
        <v>199.11666666666665</v>
      </c>
      <c r="G17" s="118">
        <v>197.3833333333333</v>
      </c>
      <c r="H17" s="118">
        <v>204.68333333333331</v>
      </c>
      <c r="I17" s="118">
        <v>206.41666666666666</v>
      </c>
      <c r="J17" s="118">
        <v>208.33333333333331</v>
      </c>
      <c r="K17" s="117">
        <v>204.5</v>
      </c>
      <c r="L17" s="117">
        <v>200.85</v>
      </c>
      <c r="M17" s="117">
        <v>11.82826</v>
      </c>
    </row>
    <row r="18" spans="1:13" ht="12" customHeight="1">
      <c r="A18" s="65">
        <v>8</v>
      </c>
      <c r="B18" s="117" t="s">
        <v>30</v>
      </c>
      <c r="C18" s="120">
        <v>1419.7</v>
      </c>
      <c r="D18" s="118">
        <v>1423.2666666666664</v>
      </c>
      <c r="E18" s="118">
        <v>1406.5333333333328</v>
      </c>
      <c r="F18" s="118">
        <v>1393.3666666666663</v>
      </c>
      <c r="G18" s="118">
        <v>1376.6333333333328</v>
      </c>
      <c r="H18" s="118">
        <v>1436.4333333333329</v>
      </c>
      <c r="I18" s="118">
        <v>1453.1666666666665</v>
      </c>
      <c r="J18" s="118">
        <v>1466.333333333333</v>
      </c>
      <c r="K18" s="117">
        <v>1440</v>
      </c>
      <c r="L18" s="117">
        <v>1410.1</v>
      </c>
      <c r="M18" s="117">
        <v>3.4317799999999998</v>
      </c>
    </row>
    <row r="19" spans="1:13" ht="12" customHeight="1">
      <c r="A19" s="65">
        <v>9</v>
      </c>
      <c r="B19" s="117" t="s">
        <v>32</v>
      </c>
      <c r="C19" s="120">
        <v>380.95</v>
      </c>
      <c r="D19" s="118">
        <v>381.68333333333339</v>
      </c>
      <c r="E19" s="118">
        <v>376.86666666666679</v>
      </c>
      <c r="F19" s="118">
        <v>372.78333333333342</v>
      </c>
      <c r="G19" s="118">
        <v>367.96666666666681</v>
      </c>
      <c r="H19" s="118">
        <v>385.76666666666677</v>
      </c>
      <c r="I19" s="118">
        <v>390.58333333333337</v>
      </c>
      <c r="J19" s="118">
        <v>394.66666666666674</v>
      </c>
      <c r="K19" s="117">
        <v>386.5</v>
      </c>
      <c r="L19" s="117">
        <v>377.6</v>
      </c>
      <c r="M19" s="117">
        <v>36.333359999999999</v>
      </c>
    </row>
    <row r="20" spans="1:13" ht="12" customHeight="1">
      <c r="A20" s="65">
        <v>10</v>
      </c>
      <c r="B20" s="117" t="s">
        <v>33</v>
      </c>
      <c r="C20" s="120">
        <v>52.1</v>
      </c>
      <c r="D20" s="118">
        <v>52.06666666666667</v>
      </c>
      <c r="E20" s="118">
        <v>51.433333333333337</v>
      </c>
      <c r="F20" s="118">
        <v>50.766666666666666</v>
      </c>
      <c r="G20" s="118">
        <v>50.133333333333333</v>
      </c>
      <c r="H20" s="118">
        <v>52.733333333333341</v>
      </c>
      <c r="I20" s="118">
        <v>53.366666666666681</v>
      </c>
      <c r="J20" s="118">
        <v>54.033333333333346</v>
      </c>
      <c r="K20" s="117">
        <v>52.7</v>
      </c>
      <c r="L20" s="117">
        <v>51.4</v>
      </c>
      <c r="M20" s="117">
        <v>96.789749999999998</v>
      </c>
    </row>
    <row r="21" spans="1:13" ht="12" customHeight="1">
      <c r="A21" s="65">
        <v>11</v>
      </c>
      <c r="B21" s="117" t="s">
        <v>402</v>
      </c>
      <c r="C21" s="120">
        <v>202.95</v>
      </c>
      <c r="D21" s="118">
        <v>205.46666666666667</v>
      </c>
      <c r="E21" s="118">
        <v>199.48333333333335</v>
      </c>
      <c r="F21" s="118">
        <v>196.01666666666668</v>
      </c>
      <c r="G21" s="118">
        <v>190.03333333333336</v>
      </c>
      <c r="H21" s="118">
        <v>208.93333333333334</v>
      </c>
      <c r="I21" s="118">
        <v>214.91666666666663</v>
      </c>
      <c r="J21" s="118">
        <v>218.38333333333333</v>
      </c>
      <c r="K21" s="117">
        <v>211.45</v>
      </c>
      <c r="L21" s="117">
        <v>202</v>
      </c>
      <c r="M21" s="117">
        <v>6.1005700000000003</v>
      </c>
    </row>
    <row r="22" spans="1:13" ht="12" customHeight="1">
      <c r="A22" s="65">
        <v>12</v>
      </c>
      <c r="B22" s="117" t="s">
        <v>1862</v>
      </c>
      <c r="C22" s="120">
        <v>159.9</v>
      </c>
      <c r="D22" s="118">
        <v>160.16666666666666</v>
      </c>
      <c r="E22" s="118">
        <v>157.33333333333331</v>
      </c>
      <c r="F22" s="118">
        <v>154.76666666666665</v>
      </c>
      <c r="G22" s="118">
        <v>151.93333333333331</v>
      </c>
      <c r="H22" s="118">
        <v>162.73333333333332</v>
      </c>
      <c r="I22" s="118">
        <v>165.56666666666663</v>
      </c>
      <c r="J22" s="118">
        <v>168.13333333333333</v>
      </c>
      <c r="K22" s="117">
        <v>163</v>
      </c>
      <c r="L22" s="117">
        <v>157.6</v>
      </c>
      <c r="M22" s="117">
        <v>0.67240999999999995</v>
      </c>
    </row>
    <row r="23" spans="1:13">
      <c r="A23" s="65">
        <v>13</v>
      </c>
      <c r="B23" s="117" t="s">
        <v>409</v>
      </c>
      <c r="C23" s="120">
        <v>194.8</v>
      </c>
      <c r="D23" s="118">
        <v>196.1</v>
      </c>
      <c r="E23" s="118">
        <v>192.2</v>
      </c>
      <c r="F23" s="118">
        <v>189.6</v>
      </c>
      <c r="G23" s="118">
        <v>185.7</v>
      </c>
      <c r="H23" s="118">
        <v>198.7</v>
      </c>
      <c r="I23" s="118">
        <v>202.60000000000002</v>
      </c>
      <c r="J23" s="118">
        <v>205.2</v>
      </c>
      <c r="K23" s="117">
        <v>200</v>
      </c>
      <c r="L23" s="117">
        <v>193.5</v>
      </c>
      <c r="M23" s="117">
        <v>1.02711</v>
      </c>
    </row>
    <row r="24" spans="1:13">
      <c r="A24" s="65">
        <v>14</v>
      </c>
      <c r="B24" s="117" t="s">
        <v>413</v>
      </c>
      <c r="C24" s="120">
        <v>1627.55</v>
      </c>
      <c r="D24" s="118">
        <v>1636.8833333333332</v>
      </c>
      <c r="E24" s="118">
        <v>1611.3666666666663</v>
      </c>
      <c r="F24" s="118">
        <v>1595.1833333333332</v>
      </c>
      <c r="G24" s="118">
        <v>1569.6666666666663</v>
      </c>
      <c r="H24" s="118">
        <v>1653.0666666666664</v>
      </c>
      <c r="I24" s="118">
        <v>1678.5833333333333</v>
      </c>
      <c r="J24" s="118">
        <v>1694.7666666666664</v>
      </c>
      <c r="K24" s="117">
        <v>1662.4</v>
      </c>
      <c r="L24" s="117">
        <v>1620.7</v>
      </c>
      <c r="M24" s="117">
        <v>0.76061999999999996</v>
      </c>
    </row>
    <row r="25" spans="1:13">
      <c r="A25" s="65">
        <v>15</v>
      </c>
      <c r="B25" s="117" t="s">
        <v>233</v>
      </c>
      <c r="C25" s="120">
        <v>1164.6500000000001</v>
      </c>
      <c r="D25" s="118">
        <v>1164.5000000000002</v>
      </c>
      <c r="E25" s="118">
        <v>1152.5500000000004</v>
      </c>
      <c r="F25" s="118">
        <v>1140.4500000000003</v>
      </c>
      <c r="G25" s="118">
        <v>1128.5000000000005</v>
      </c>
      <c r="H25" s="118">
        <v>1176.6000000000004</v>
      </c>
      <c r="I25" s="118">
        <v>1188.5500000000002</v>
      </c>
      <c r="J25" s="118">
        <v>1200.6500000000003</v>
      </c>
      <c r="K25" s="117">
        <v>1176.45</v>
      </c>
      <c r="L25" s="117">
        <v>1152.4000000000001</v>
      </c>
      <c r="M25" s="117">
        <v>1.5301899999999999</v>
      </c>
    </row>
    <row r="26" spans="1:13">
      <c r="A26" s="65">
        <v>16</v>
      </c>
      <c r="B26" s="117" t="s">
        <v>420</v>
      </c>
      <c r="C26" s="120">
        <v>1725.2</v>
      </c>
      <c r="D26" s="118">
        <v>1731.7333333333333</v>
      </c>
      <c r="E26" s="118">
        <v>1718.4666666666667</v>
      </c>
      <c r="F26" s="118">
        <v>1711.7333333333333</v>
      </c>
      <c r="G26" s="118">
        <v>1698.4666666666667</v>
      </c>
      <c r="H26" s="118">
        <v>1738.4666666666667</v>
      </c>
      <c r="I26" s="118">
        <v>1751.7333333333336</v>
      </c>
      <c r="J26" s="118">
        <v>1758.4666666666667</v>
      </c>
      <c r="K26" s="117">
        <v>1745</v>
      </c>
      <c r="L26" s="117">
        <v>1725</v>
      </c>
      <c r="M26" s="117">
        <v>1.3650000000000001E-2</v>
      </c>
    </row>
    <row r="27" spans="1:13">
      <c r="A27" s="65">
        <v>17</v>
      </c>
      <c r="B27" s="117" t="s">
        <v>34</v>
      </c>
      <c r="C27" s="120">
        <v>43.15</v>
      </c>
      <c r="D27" s="118">
        <v>42.68333333333333</v>
      </c>
      <c r="E27" s="118">
        <v>42.066666666666663</v>
      </c>
      <c r="F27" s="118">
        <v>40.983333333333334</v>
      </c>
      <c r="G27" s="118">
        <v>40.366666666666667</v>
      </c>
      <c r="H27" s="118">
        <v>43.766666666666659</v>
      </c>
      <c r="I27" s="118">
        <v>44.383333333333319</v>
      </c>
      <c r="J27" s="118">
        <v>45.466666666666654</v>
      </c>
      <c r="K27" s="117">
        <v>43.3</v>
      </c>
      <c r="L27" s="117">
        <v>41.6</v>
      </c>
      <c r="M27" s="117">
        <v>35.273760000000003</v>
      </c>
    </row>
    <row r="28" spans="1:13">
      <c r="A28" s="65">
        <v>18</v>
      </c>
      <c r="B28" s="117" t="s">
        <v>424</v>
      </c>
      <c r="C28" s="120">
        <v>1900.65</v>
      </c>
      <c r="D28" s="118">
        <v>1892.3500000000001</v>
      </c>
      <c r="E28" s="118">
        <v>1874.8000000000002</v>
      </c>
      <c r="F28" s="118">
        <v>1848.95</v>
      </c>
      <c r="G28" s="118">
        <v>1831.4</v>
      </c>
      <c r="H28" s="118">
        <v>1918.2000000000003</v>
      </c>
      <c r="I28" s="118">
        <v>1935.75</v>
      </c>
      <c r="J28" s="118">
        <v>1961.6000000000004</v>
      </c>
      <c r="K28" s="117">
        <v>1909.9</v>
      </c>
      <c r="L28" s="117">
        <v>1866.5</v>
      </c>
      <c r="M28" s="117">
        <v>0.10897</v>
      </c>
    </row>
    <row r="29" spans="1:13">
      <c r="A29" s="65">
        <v>19</v>
      </c>
      <c r="B29" s="117" t="s">
        <v>427</v>
      </c>
      <c r="C29" s="120">
        <v>107.45</v>
      </c>
      <c r="D29" s="118">
        <v>107.66666666666667</v>
      </c>
      <c r="E29" s="118">
        <v>106.08333333333334</v>
      </c>
      <c r="F29" s="118">
        <v>104.71666666666667</v>
      </c>
      <c r="G29" s="118">
        <v>103.13333333333334</v>
      </c>
      <c r="H29" s="118">
        <v>109.03333333333335</v>
      </c>
      <c r="I29" s="118">
        <v>110.61666666666669</v>
      </c>
      <c r="J29" s="118">
        <v>111.98333333333335</v>
      </c>
      <c r="K29" s="117">
        <v>109.25</v>
      </c>
      <c r="L29" s="117">
        <v>106.3</v>
      </c>
      <c r="M29" s="117">
        <v>0.56320999999999999</v>
      </c>
    </row>
    <row r="30" spans="1:13">
      <c r="A30" s="65">
        <v>20</v>
      </c>
      <c r="B30" s="117" t="s">
        <v>186</v>
      </c>
      <c r="C30" s="120">
        <v>776.4</v>
      </c>
      <c r="D30" s="118">
        <v>777.18333333333339</v>
      </c>
      <c r="E30" s="118">
        <v>770.26666666666677</v>
      </c>
      <c r="F30" s="118">
        <v>764.13333333333333</v>
      </c>
      <c r="G30" s="118">
        <v>757.2166666666667</v>
      </c>
      <c r="H30" s="118">
        <v>783.31666666666683</v>
      </c>
      <c r="I30" s="118">
        <v>790.23333333333335</v>
      </c>
      <c r="J30" s="118">
        <v>796.3666666666669</v>
      </c>
      <c r="K30" s="117">
        <v>784.1</v>
      </c>
      <c r="L30" s="117">
        <v>771.05</v>
      </c>
      <c r="M30" s="117">
        <v>2.2853699999999999</v>
      </c>
    </row>
    <row r="31" spans="1:13">
      <c r="A31" s="65">
        <v>21</v>
      </c>
      <c r="B31" s="117" t="s">
        <v>35</v>
      </c>
      <c r="C31" s="120">
        <v>211.2</v>
      </c>
      <c r="D31" s="118">
        <v>211.25</v>
      </c>
      <c r="E31" s="118">
        <v>208.7</v>
      </c>
      <c r="F31" s="118">
        <v>206.2</v>
      </c>
      <c r="G31" s="118">
        <v>203.64999999999998</v>
      </c>
      <c r="H31" s="118">
        <v>213.75</v>
      </c>
      <c r="I31" s="118">
        <v>216.3</v>
      </c>
      <c r="J31" s="118">
        <v>218.8</v>
      </c>
      <c r="K31" s="117">
        <v>213.8</v>
      </c>
      <c r="L31" s="117">
        <v>208.75</v>
      </c>
      <c r="M31" s="117">
        <v>16.820640000000001</v>
      </c>
    </row>
    <row r="32" spans="1:13">
      <c r="A32" s="65">
        <v>22</v>
      </c>
      <c r="B32" s="117" t="s">
        <v>36</v>
      </c>
      <c r="C32" s="120">
        <v>26.95</v>
      </c>
      <c r="D32" s="118">
        <v>27</v>
      </c>
      <c r="E32" s="118">
        <v>26.7</v>
      </c>
      <c r="F32" s="118">
        <v>26.45</v>
      </c>
      <c r="G32" s="118">
        <v>26.15</v>
      </c>
      <c r="H32" s="118">
        <v>27.25</v>
      </c>
      <c r="I32" s="118">
        <v>27.549999999999997</v>
      </c>
      <c r="J32" s="118">
        <v>27.8</v>
      </c>
      <c r="K32" s="117">
        <v>27.3</v>
      </c>
      <c r="L32" s="117">
        <v>26.75</v>
      </c>
      <c r="M32" s="117">
        <v>4.6313199999999997</v>
      </c>
    </row>
    <row r="33" spans="1:13">
      <c r="A33" s="65">
        <v>23</v>
      </c>
      <c r="B33" s="117" t="s">
        <v>447</v>
      </c>
      <c r="C33" s="120">
        <v>1125.3499999999999</v>
      </c>
      <c r="D33" s="118">
        <v>1125.25</v>
      </c>
      <c r="E33" s="118">
        <v>1110.0999999999999</v>
      </c>
      <c r="F33" s="118">
        <v>1094.8499999999999</v>
      </c>
      <c r="G33" s="118">
        <v>1079.6999999999998</v>
      </c>
      <c r="H33" s="118">
        <v>1140.5</v>
      </c>
      <c r="I33" s="118">
        <v>1155.6500000000001</v>
      </c>
      <c r="J33" s="118">
        <v>1170.9000000000001</v>
      </c>
      <c r="K33" s="117">
        <v>1140.4000000000001</v>
      </c>
      <c r="L33" s="117">
        <v>1110</v>
      </c>
      <c r="M33" s="117">
        <v>6.6009999999999999E-2</v>
      </c>
    </row>
    <row r="34" spans="1:13">
      <c r="A34" s="65">
        <v>24</v>
      </c>
      <c r="B34" s="117" t="s">
        <v>449</v>
      </c>
      <c r="C34" s="120">
        <v>588.54999999999995</v>
      </c>
      <c r="D34" s="118">
        <v>590.08333333333337</v>
      </c>
      <c r="E34" s="118">
        <v>584.4666666666667</v>
      </c>
      <c r="F34" s="118">
        <v>580.38333333333333</v>
      </c>
      <c r="G34" s="118">
        <v>574.76666666666665</v>
      </c>
      <c r="H34" s="118">
        <v>594.16666666666674</v>
      </c>
      <c r="I34" s="118">
        <v>599.7833333333333</v>
      </c>
      <c r="J34" s="118">
        <v>603.86666666666679</v>
      </c>
      <c r="K34" s="117">
        <v>595.70000000000005</v>
      </c>
      <c r="L34" s="117">
        <v>586</v>
      </c>
      <c r="M34" s="117">
        <v>0.25002000000000002</v>
      </c>
    </row>
    <row r="35" spans="1:13">
      <c r="A35" s="65">
        <v>25</v>
      </c>
      <c r="B35" s="117" t="s">
        <v>37</v>
      </c>
      <c r="C35" s="120">
        <v>1314.65</v>
      </c>
      <c r="D35" s="118">
        <v>1316.2</v>
      </c>
      <c r="E35" s="118">
        <v>1292.6500000000001</v>
      </c>
      <c r="F35" s="118">
        <v>1270.6500000000001</v>
      </c>
      <c r="G35" s="118">
        <v>1247.1000000000001</v>
      </c>
      <c r="H35" s="118">
        <v>1338.2</v>
      </c>
      <c r="I35" s="118">
        <v>1361.7499999999998</v>
      </c>
      <c r="J35" s="118">
        <v>1383.75</v>
      </c>
      <c r="K35" s="117">
        <v>1339.75</v>
      </c>
      <c r="L35" s="117">
        <v>1294.2</v>
      </c>
      <c r="M35" s="117">
        <v>8.3125599999999995</v>
      </c>
    </row>
    <row r="36" spans="1:13">
      <c r="A36" s="65">
        <v>26</v>
      </c>
      <c r="B36" s="117" t="s">
        <v>38</v>
      </c>
      <c r="C36" s="120">
        <v>216.8</v>
      </c>
      <c r="D36" s="118">
        <v>217.28333333333333</v>
      </c>
      <c r="E36" s="118">
        <v>215.51666666666665</v>
      </c>
      <c r="F36" s="118">
        <v>214.23333333333332</v>
      </c>
      <c r="G36" s="118">
        <v>212.46666666666664</v>
      </c>
      <c r="H36" s="118">
        <v>218.56666666666666</v>
      </c>
      <c r="I36" s="118">
        <v>220.33333333333337</v>
      </c>
      <c r="J36" s="118">
        <v>221.61666666666667</v>
      </c>
      <c r="K36" s="117">
        <v>219.05</v>
      </c>
      <c r="L36" s="117">
        <v>216</v>
      </c>
      <c r="M36" s="117">
        <v>8.0213199999999993</v>
      </c>
    </row>
    <row r="37" spans="1:13">
      <c r="A37" s="65">
        <v>27</v>
      </c>
      <c r="B37" s="117" t="s">
        <v>39</v>
      </c>
      <c r="C37" s="120">
        <v>89.55</v>
      </c>
      <c r="D37" s="118">
        <v>90</v>
      </c>
      <c r="E37" s="118">
        <v>88.7</v>
      </c>
      <c r="F37" s="118">
        <v>87.850000000000009</v>
      </c>
      <c r="G37" s="118">
        <v>86.550000000000011</v>
      </c>
      <c r="H37" s="118">
        <v>90.85</v>
      </c>
      <c r="I37" s="118">
        <v>92.15</v>
      </c>
      <c r="J37" s="118">
        <v>92.999999999999986</v>
      </c>
      <c r="K37" s="117">
        <v>91.3</v>
      </c>
      <c r="L37" s="117">
        <v>89.15</v>
      </c>
      <c r="M37" s="117">
        <v>10.180720000000001</v>
      </c>
    </row>
    <row r="38" spans="1:13">
      <c r="A38" s="65">
        <v>28</v>
      </c>
      <c r="B38" s="117" t="s">
        <v>466</v>
      </c>
      <c r="C38" s="120">
        <v>257.39999999999998</v>
      </c>
      <c r="D38" s="118">
        <v>256.91666666666669</v>
      </c>
      <c r="E38" s="118">
        <v>255.83333333333337</v>
      </c>
      <c r="F38" s="118">
        <v>254.26666666666668</v>
      </c>
      <c r="G38" s="118">
        <v>253.18333333333337</v>
      </c>
      <c r="H38" s="118">
        <v>258.48333333333335</v>
      </c>
      <c r="I38" s="118">
        <v>259.56666666666672</v>
      </c>
      <c r="J38" s="118">
        <v>261.13333333333338</v>
      </c>
      <c r="K38" s="117">
        <v>258</v>
      </c>
      <c r="L38" s="117">
        <v>255.35</v>
      </c>
      <c r="M38" s="117">
        <v>5.8369999999999998E-2</v>
      </c>
    </row>
    <row r="39" spans="1:13">
      <c r="A39" s="65">
        <v>29</v>
      </c>
      <c r="B39" s="117" t="s">
        <v>476</v>
      </c>
      <c r="C39" s="120">
        <v>120.95</v>
      </c>
      <c r="D39" s="118">
        <v>121.61666666666667</v>
      </c>
      <c r="E39" s="118">
        <v>119.33333333333334</v>
      </c>
      <c r="F39" s="118">
        <v>117.71666666666667</v>
      </c>
      <c r="G39" s="118">
        <v>115.43333333333334</v>
      </c>
      <c r="H39" s="118">
        <v>123.23333333333335</v>
      </c>
      <c r="I39" s="118">
        <v>125.51666666666668</v>
      </c>
      <c r="J39" s="118">
        <v>127.13333333333335</v>
      </c>
      <c r="K39" s="117">
        <v>123.9</v>
      </c>
      <c r="L39" s="117">
        <v>120</v>
      </c>
      <c r="M39" s="117">
        <v>0.60196000000000005</v>
      </c>
    </row>
    <row r="40" spans="1:13">
      <c r="A40" s="65">
        <v>30</v>
      </c>
      <c r="B40" s="117" t="s">
        <v>40</v>
      </c>
      <c r="C40" s="120">
        <v>84.8</v>
      </c>
      <c r="D40" s="118">
        <v>86.183333333333337</v>
      </c>
      <c r="E40" s="118">
        <v>83.116666666666674</v>
      </c>
      <c r="F40" s="118">
        <v>81.433333333333337</v>
      </c>
      <c r="G40" s="118">
        <v>78.366666666666674</v>
      </c>
      <c r="H40" s="118">
        <v>87.866666666666674</v>
      </c>
      <c r="I40" s="118">
        <v>90.933333333333337</v>
      </c>
      <c r="J40" s="118">
        <v>92.616666666666674</v>
      </c>
      <c r="K40" s="117">
        <v>89.25</v>
      </c>
      <c r="L40" s="117">
        <v>84.5</v>
      </c>
      <c r="M40" s="117">
        <v>313.66207000000003</v>
      </c>
    </row>
    <row r="41" spans="1:13">
      <c r="A41" s="65">
        <v>31</v>
      </c>
      <c r="B41" s="117" t="s">
        <v>41</v>
      </c>
      <c r="C41" s="120">
        <v>1401.85</v>
      </c>
      <c r="D41" s="118">
        <v>1403.95</v>
      </c>
      <c r="E41" s="118">
        <v>1394.4</v>
      </c>
      <c r="F41" s="118">
        <v>1386.95</v>
      </c>
      <c r="G41" s="118">
        <v>1377.4</v>
      </c>
      <c r="H41" s="118">
        <v>1411.4</v>
      </c>
      <c r="I41" s="118">
        <v>1420.9499999999998</v>
      </c>
      <c r="J41" s="118">
        <v>1428.4</v>
      </c>
      <c r="K41" s="117">
        <v>1413.5</v>
      </c>
      <c r="L41" s="117">
        <v>1396.5</v>
      </c>
      <c r="M41" s="117">
        <v>15.628</v>
      </c>
    </row>
    <row r="42" spans="1:13">
      <c r="A42" s="65">
        <v>32</v>
      </c>
      <c r="B42" s="117" t="s">
        <v>484</v>
      </c>
      <c r="C42" s="120">
        <v>1055.3499999999999</v>
      </c>
      <c r="D42" s="118">
        <v>1057.7833333333333</v>
      </c>
      <c r="E42" s="118">
        <v>1047.5666666666666</v>
      </c>
      <c r="F42" s="118">
        <v>1039.7833333333333</v>
      </c>
      <c r="G42" s="118">
        <v>1029.5666666666666</v>
      </c>
      <c r="H42" s="118">
        <v>1065.5666666666666</v>
      </c>
      <c r="I42" s="118">
        <v>1075.7833333333333</v>
      </c>
      <c r="J42" s="118">
        <v>1083.5666666666666</v>
      </c>
      <c r="K42" s="117">
        <v>1068</v>
      </c>
      <c r="L42" s="117">
        <v>1050</v>
      </c>
      <c r="M42" s="117">
        <v>0.12605</v>
      </c>
    </row>
    <row r="43" spans="1:13">
      <c r="A43" s="65">
        <v>33</v>
      </c>
      <c r="B43" s="117" t="s">
        <v>494</v>
      </c>
      <c r="C43" s="120">
        <v>3526.7</v>
      </c>
      <c r="D43" s="118">
        <v>3530.5666666666671</v>
      </c>
      <c r="E43" s="118">
        <v>3506.1333333333341</v>
      </c>
      <c r="F43" s="118">
        <v>3485.5666666666671</v>
      </c>
      <c r="G43" s="118">
        <v>3461.1333333333341</v>
      </c>
      <c r="H43" s="118">
        <v>3551.1333333333341</v>
      </c>
      <c r="I43" s="118">
        <v>3575.5666666666675</v>
      </c>
      <c r="J43" s="118">
        <v>3596.1333333333341</v>
      </c>
      <c r="K43" s="117">
        <v>3555</v>
      </c>
      <c r="L43" s="117">
        <v>3510</v>
      </c>
      <c r="M43" s="117">
        <v>2.24E-2</v>
      </c>
    </row>
    <row r="44" spans="1:13">
      <c r="A44" s="65">
        <v>34</v>
      </c>
      <c r="B44" s="117" t="s">
        <v>2115</v>
      </c>
      <c r="C44" s="120">
        <v>588.15</v>
      </c>
      <c r="D44" s="118">
        <v>590.68333333333328</v>
      </c>
      <c r="E44" s="118">
        <v>583.51666666666654</v>
      </c>
      <c r="F44" s="118">
        <v>578.88333333333321</v>
      </c>
      <c r="G44" s="118">
        <v>571.71666666666647</v>
      </c>
      <c r="H44" s="118">
        <v>595.31666666666661</v>
      </c>
      <c r="I44" s="118">
        <v>602.48333333333335</v>
      </c>
      <c r="J44" s="118">
        <v>607.11666666666667</v>
      </c>
      <c r="K44" s="117">
        <v>597.85</v>
      </c>
      <c r="L44" s="117">
        <v>586.04999999999995</v>
      </c>
      <c r="M44" s="117">
        <v>0.85024</v>
      </c>
    </row>
    <row r="45" spans="1:13">
      <c r="A45" s="65">
        <v>35</v>
      </c>
      <c r="B45" s="117" t="s">
        <v>42</v>
      </c>
      <c r="C45" s="120">
        <v>788.8</v>
      </c>
      <c r="D45" s="118">
        <v>787.93333333333339</v>
      </c>
      <c r="E45" s="118">
        <v>780.16666666666674</v>
      </c>
      <c r="F45" s="118">
        <v>771.5333333333333</v>
      </c>
      <c r="G45" s="118">
        <v>763.76666666666665</v>
      </c>
      <c r="H45" s="118">
        <v>796.56666666666683</v>
      </c>
      <c r="I45" s="118">
        <v>804.33333333333348</v>
      </c>
      <c r="J45" s="118">
        <v>812.96666666666692</v>
      </c>
      <c r="K45" s="117">
        <v>795.7</v>
      </c>
      <c r="L45" s="117">
        <v>779.3</v>
      </c>
      <c r="M45" s="117">
        <v>18.536570000000001</v>
      </c>
    </row>
    <row r="46" spans="1:13">
      <c r="A46" s="65">
        <v>36</v>
      </c>
      <c r="B46" s="117" t="s">
        <v>503</v>
      </c>
      <c r="C46" s="120">
        <v>357.65</v>
      </c>
      <c r="D46" s="118">
        <v>359.58333333333331</v>
      </c>
      <c r="E46" s="118">
        <v>353.61666666666662</v>
      </c>
      <c r="F46" s="118">
        <v>349.58333333333331</v>
      </c>
      <c r="G46" s="118">
        <v>343.61666666666662</v>
      </c>
      <c r="H46" s="118">
        <v>363.61666666666662</v>
      </c>
      <c r="I46" s="118">
        <v>369.58333333333331</v>
      </c>
      <c r="J46" s="118">
        <v>373.61666666666662</v>
      </c>
      <c r="K46" s="117">
        <v>365.55</v>
      </c>
      <c r="L46" s="117">
        <v>355.55</v>
      </c>
      <c r="M46" s="117">
        <v>1.03051</v>
      </c>
    </row>
    <row r="47" spans="1:13">
      <c r="A47" s="65">
        <v>37</v>
      </c>
      <c r="B47" s="117" t="s">
        <v>43</v>
      </c>
      <c r="C47" s="120">
        <v>663.65</v>
      </c>
      <c r="D47" s="118">
        <v>661.4</v>
      </c>
      <c r="E47" s="118">
        <v>657.25</v>
      </c>
      <c r="F47" s="118">
        <v>650.85</v>
      </c>
      <c r="G47" s="118">
        <v>646.70000000000005</v>
      </c>
      <c r="H47" s="118">
        <v>667.8</v>
      </c>
      <c r="I47" s="118">
        <v>671.94999999999982</v>
      </c>
      <c r="J47" s="118">
        <v>678.34999999999991</v>
      </c>
      <c r="K47" s="117">
        <v>665.55</v>
      </c>
      <c r="L47" s="117">
        <v>655</v>
      </c>
      <c r="M47" s="117">
        <v>70.135819999999995</v>
      </c>
    </row>
    <row r="48" spans="1:13">
      <c r="A48" s="65">
        <v>38</v>
      </c>
      <c r="B48" s="117" t="s">
        <v>44</v>
      </c>
      <c r="C48" s="120">
        <v>2651.65</v>
      </c>
      <c r="D48" s="118">
        <v>2656.8833333333332</v>
      </c>
      <c r="E48" s="118">
        <v>2629.7666666666664</v>
      </c>
      <c r="F48" s="118">
        <v>2607.8833333333332</v>
      </c>
      <c r="G48" s="118">
        <v>2580.7666666666664</v>
      </c>
      <c r="H48" s="118">
        <v>2678.7666666666664</v>
      </c>
      <c r="I48" s="118">
        <v>2705.8833333333332</v>
      </c>
      <c r="J48" s="118">
        <v>2727.7666666666664</v>
      </c>
      <c r="K48" s="117">
        <v>2684</v>
      </c>
      <c r="L48" s="117">
        <v>2635</v>
      </c>
      <c r="M48" s="117">
        <v>1.8356600000000001</v>
      </c>
    </row>
    <row r="49" spans="1:13">
      <c r="A49" s="65">
        <v>39</v>
      </c>
      <c r="B49" s="117" t="s">
        <v>3557</v>
      </c>
      <c r="C49" s="120">
        <v>355.55</v>
      </c>
      <c r="D49" s="118">
        <v>356.2833333333333</v>
      </c>
      <c r="E49" s="118">
        <v>352.66666666666663</v>
      </c>
      <c r="F49" s="118">
        <v>349.7833333333333</v>
      </c>
      <c r="G49" s="118">
        <v>346.16666666666663</v>
      </c>
      <c r="H49" s="118">
        <v>359.16666666666663</v>
      </c>
      <c r="I49" s="118">
        <v>362.7833333333333</v>
      </c>
      <c r="J49" s="118">
        <v>365.66666666666663</v>
      </c>
      <c r="K49" s="117">
        <v>359.9</v>
      </c>
      <c r="L49" s="117">
        <v>353.4</v>
      </c>
      <c r="M49" s="117">
        <v>0.13913</v>
      </c>
    </row>
    <row r="50" spans="1:13">
      <c r="A50" s="65">
        <v>40</v>
      </c>
      <c r="B50" s="117" t="s">
        <v>513</v>
      </c>
      <c r="C50" s="120">
        <v>459.05</v>
      </c>
      <c r="D50" s="118">
        <v>461.01666666666665</v>
      </c>
      <c r="E50" s="118">
        <v>455.0333333333333</v>
      </c>
      <c r="F50" s="118">
        <v>451.01666666666665</v>
      </c>
      <c r="G50" s="118">
        <v>445.0333333333333</v>
      </c>
      <c r="H50" s="118">
        <v>465.0333333333333</v>
      </c>
      <c r="I50" s="118">
        <v>471.01666666666665</v>
      </c>
      <c r="J50" s="118">
        <v>475.0333333333333</v>
      </c>
      <c r="K50" s="117">
        <v>467</v>
      </c>
      <c r="L50" s="117">
        <v>457</v>
      </c>
      <c r="M50" s="117">
        <v>0.60074000000000005</v>
      </c>
    </row>
    <row r="51" spans="1:13">
      <c r="A51" s="65">
        <v>41</v>
      </c>
      <c r="B51" s="117" t="s">
        <v>188</v>
      </c>
      <c r="C51" s="120">
        <v>6407.3</v>
      </c>
      <c r="D51" s="118">
        <v>6435.6166666666659</v>
      </c>
      <c r="E51" s="118">
        <v>6353.7333333333318</v>
      </c>
      <c r="F51" s="118">
        <v>6300.1666666666661</v>
      </c>
      <c r="G51" s="118">
        <v>6218.2833333333319</v>
      </c>
      <c r="H51" s="118">
        <v>6489.1833333333316</v>
      </c>
      <c r="I51" s="118">
        <v>6571.0666666666648</v>
      </c>
      <c r="J51" s="118">
        <v>6624.6333333333314</v>
      </c>
      <c r="K51" s="117">
        <v>6517.5</v>
      </c>
      <c r="L51" s="117">
        <v>6382.05</v>
      </c>
      <c r="M51" s="117">
        <v>1.0899300000000001</v>
      </c>
    </row>
    <row r="52" spans="1:13">
      <c r="A52" s="65">
        <v>42</v>
      </c>
      <c r="B52" s="117" t="s">
        <v>516</v>
      </c>
      <c r="C52" s="120">
        <v>8.6999999999999993</v>
      </c>
      <c r="D52" s="118">
        <v>8.7333333333333325</v>
      </c>
      <c r="E52" s="118">
        <v>8.6166666666666654</v>
      </c>
      <c r="F52" s="118">
        <v>8.5333333333333332</v>
      </c>
      <c r="G52" s="118">
        <v>8.4166666666666661</v>
      </c>
      <c r="H52" s="118">
        <v>8.8166666666666647</v>
      </c>
      <c r="I52" s="118">
        <v>8.9333333333333318</v>
      </c>
      <c r="J52" s="118">
        <v>9.0166666666666639</v>
      </c>
      <c r="K52" s="117">
        <v>8.85</v>
      </c>
      <c r="L52" s="117">
        <v>8.65</v>
      </c>
      <c r="M52" s="117">
        <v>10.94755</v>
      </c>
    </row>
    <row r="53" spans="1:13">
      <c r="A53" s="65">
        <v>43</v>
      </c>
      <c r="B53" s="117" t="s">
        <v>517</v>
      </c>
      <c r="C53" s="120">
        <v>2939.8</v>
      </c>
      <c r="D53" s="118">
        <v>2949.4833333333336</v>
      </c>
      <c r="E53" s="118">
        <v>2921.9666666666672</v>
      </c>
      <c r="F53" s="118">
        <v>2904.1333333333337</v>
      </c>
      <c r="G53" s="118">
        <v>2876.6166666666672</v>
      </c>
      <c r="H53" s="118">
        <v>2967.3166666666671</v>
      </c>
      <c r="I53" s="118">
        <v>2994.8333333333335</v>
      </c>
      <c r="J53" s="118">
        <v>3012.666666666667</v>
      </c>
      <c r="K53" s="117">
        <v>2977</v>
      </c>
      <c r="L53" s="117">
        <v>2931.65</v>
      </c>
      <c r="M53" s="117">
        <v>0.39805000000000001</v>
      </c>
    </row>
    <row r="54" spans="1:13">
      <c r="A54" s="65">
        <v>44</v>
      </c>
      <c r="B54" s="117" t="s">
        <v>187</v>
      </c>
      <c r="C54" s="120">
        <v>2635.65</v>
      </c>
      <c r="D54" s="118">
        <v>2630.75</v>
      </c>
      <c r="E54" s="118">
        <v>2608</v>
      </c>
      <c r="F54" s="118">
        <v>2580.35</v>
      </c>
      <c r="G54" s="118">
        <v>2557.6</v>
      </c>
      <c r="H54" s="118">
        <v>2658.4</v>
      </c>
      <c r="I54" s="118">
        <v>2681.15</v>
      </c>
      <c r="J54" s="118">
        <v>2708.8</v>
      </c>
      <c r="K54" s="117">
        <v>2653.5</v>
      </c>
      <c r="L54" s="117">
        <v>2603.1</v>
      </c>
      <c r="M54" s="117">
        <v>7.5385600000000004</v>
      </c>
    </row>
    <row r="55" spans="1:13">
      <c r="A55" s="65">
        <v>45</v>
      </c>
      <c r="B55" s="117" t="s">
        <v>522</v>
      </c>
      <c r="C55" s="120">
        <v>847.5</v>
      </c>
      <c r="D55" s="118">
        <v>853.05000000000007</v>
      </c>
      <c r="E55" s="118">
        <v>838.55000000000018</v>
      </c>
      <c r="F55" s="118">
        <v>829.60000000000014</v>
      </c>
      <c r="G55" s="118">
        <v>815.10000000000025</v>
      </c>
      <c r="H55" s="118">
        <v>862.00000000000011</v>
      </c>
      <c r="I55" s="118">
        <v>876.49999999999989</v>
      </c>
      <c r="J55" s="118">
        <v>885.45</v>
      </c>
      <c r="K55" s="117">
        <v>867.55</v>
      </c>
      <c r="L55" s="117">
        <v>844.1</v>
      </c>
      <c r="M55" s="117">
        <v>8.4321000000000002</v>
      </c>
    </row>
    <row r="56" spans="1:13">
      <c r="A56" s="65">
        <v>46</v>
      </c>
      <c r="B56" s="117" t="s">
        <v>524</v>
      </c>
      <c r="C56" s="120">
        <v>3.95</v>
      </c>
      <c r="D56" s="118">
        <v>4.0166666666666666</v>
      </c>
      <c r="E56" s="118">
        <v>3.8833333333333329</v>
      </c>
      <c r="F56" s="118">
        <v>3.8166666666666664</v>
      </c>
      <c r="G56" s="118">
        <v>3.6833333333333327</v>
      </c>
      <c r="H56" s="118">
        <v>4.083333333333333</v>
      </c>
      <c r="I56" s="118">
        <v>4.2166666666666677</v>
      </c>
      <c r="J56" s="118">
        <v>4.2833333333333332</v>
      </c>
      <c r="K56" s="117">
        <v>4.1500000000000004</v>
      </c>
      <c r="L56" s="117">
        <v>3.95</v>
      </c>
      <c r="M56" s="117">
        <v>7.8167200000000001</v>
      </c>
    </row>
    <row r="57" spans="1:13">
      <c r="A57" s="65">
        <v>47</v>
      </c>
      <c r="B57" s="117" t="s">
        <v>526</v>
      </c>
      <c r="C57" s="120">
        <v>185.7</v>
      </c>
      <c r="D57" s="118">
        <v>186.51666666666665</v>
      </c>
      <c r="E57" s="118">
        <v>183.18333333333331</v>
      </c>
      <c r="F57" s="118">
        <v>180.66666666666666</v>
      </c>
      <c r="G57" s="118">
        <v>177.33333333333331</v>
      </c>
      <c r="H57" s="118">
        <v>189.0333333333333</v>
      </c>
      <c r="I57" s="118">
        <v>192.36666666666667</v>
      </c>
      <c r="J57" s="118">
        <v>194.8833333333333</v>
      </c>
      <c r="K57" s="117">
        <v>189.85</v>
      </c>
      <c r="L57" s="117">
        <v>184</v>
      </c>
      <c r="M57" s="117">
        <v>0.59885999999999995</v>
      </c>
    </row>
    <row r="58" spans="1:13">
      <c r="A58" s="65">
        <v>48</v>
      </c>
      <c r="B58" s="117" t="s">
        <v>530</v>
      </c>
      <c r="C58" s="120">
        <v>106.3</v>
      </c>
      <c r="D58" s="118">
        <v>105.96666666666665</v>
      </c>
      <c r="E58" s="118">
        <v>104.73333333333331</v>
      </c>
      <c r="F58" s="118">
        <v>103.16666666666666</v>
      </c>
      <c r="G58" s="118">
        <v>101.93333333333331</v>
      </c>
      <c r="H58" s="118">
        <v>107.5333333333333</v>
      </c>
      <c r="I58" s="118">
        <v>108.76666666666665</v>
      </c>
      <c r="J58" s="118">
        <v>110.3333333333333</v>
      </c>
      <c r="K58" s="117">
        <v>107.2</v>
      </c>
      <c r="L58" s="117">
        <v>104.4</v>
      </c>
      <c r="M58" s="117">
        <v>8.2391400000000008</v>
      </c>
    </row>
    <row r="59" spans="1:13">
      <c r="A59" s="65">
        <v>49</v>
      </c>
      <c r="B59" s="117" t="s">
        <v>45</v>
      </c>
      <c r="C59" s="120">
        <v>113</v>
      </c>
      <c r="D59" s="118">
        <v>113.08333333333333</v>
      </c>
      <c r="E59" s="118">
        <v>111.36666666666666</v>
      </c>
      <c r="F59" s="118">
        <v>109.73333333333333</v>
      </c>
      <c r="G59" s="118">
        <v>108.01666666666667</v>
      </c>
      <c r="H59" s="118">
        <v>114.71666666666665</v>
      </c>
      <c r="I59" s="118">
        <v>116.43333333333332</v>
      </c>
      <c r="J59" s="118">
        <v>118.06666666666665</v>
      </c>
      <c r="K59" s="117">
        <v>114.8</v>
      </c>
      <c r="L59" s="117">
        <v>111.45</v>
      </c>
      <c r="M59" s="117">
        <v>132.83892</v>
      </c>
    </row>
    <row r="60" spans="1:13" ht="12" customHeight="1">
      <c r="A60" s="65">
        <v>50</v>
      </c>
      <c r="B60" s="117" t="s">
        <v>46</v>
      </c>
      <c r="C60" s="120">
        <v>97.3</v>
      </c>
      <c r="D60" s="118">
        <v>97.2</v>
      </c>
      <c r="E60" s="118">
        <v>96.45</v>
      </c>
      <c r="F60" s="118">
        <v>95.6</v>
      </c>
      <c r="G60" s="118">
        <v>94.85</v>
      </c>
      <c r="H60" s="118">
        <v>98.050000000000011</v>
      </c>
      <c r="I60" s="118">
        <v>98.800000000000011</v>
      </c>
      <c r="J60" s="118">
        <v>99.65000000000002</v>
      </c>
      <c r="K60" s="117">
        <v>97.95</v>
      </c>
      <c r="L60" s="117">
        <v>96.35</v>
      </c>
      <c r="M60" s="117">
        <v>54.492820000000002</v>
      </c>
    </row>
    <row r="61" spans="1:13">
      <c r="A61" s="65">
        <v>51</v>
      </c>
      <c r="B61" s="117" t="s">
        <v>542</v>
      </c>
      <c r="C61" s="120">
        <v>1407.9</v>
      </c>
      <c r="D61" s="118">
        <v>1421.4833333333333</v>
      </c>
      <c r="E61" s="118">
        <v>1377.9166666666667</v>
      </c>
      <c r="F61" s="118">
        <v>1347.9333333333334</v>
      </c>
      <c r="G61" s="118">
        <v>1304.3666666666668</v>
      </c>
      <c r="H61" s="118">
        <v>1451.4666666666667</v>
      </c>
      <c r="I61" s="118">
        <v>1495.0333333333333</v>
      </c>
      <c r="J61" s="118">
        <v>1525.0166666666667</v>
      </c>
      <c r="K61" s="117">
        <v>1465.05</v>
      </c>
      <c r="L61" s="117">
        <v>1391.5</v>
      </c>
      <c r="M61" s="117">
        <v>0.18573000000000001</v>
      </c>
    </row>
    <row r="62" spans="1:13">
      <c r="A62" s="65">
        <v>52</v>
      </c>
      <c r="B62" s="117" t="s">
        <v>47</v>
      </c>
      <c r="C62" s="120">
        <v>1152.8499999999999</v>
      </c>
      <c r="D62" s="118">
        <v>1154.9166666666667</v>
      </c>
      <c r="E62" s="118">
        <v>1142.0833333333335</v>
      </c>
      <c r="F62" s="118">
        <v>1131.3166666666668</v>
      </c>
      <c r="G62" s="118">
        <v>1118.4833333333336</v>
      </c>
      <c r="H62" s="118">
        <v>1165.6833333333334</v>
      </c>
      <c r="I62" s="118">
        <v>1178.5166666666669</v>
      </c>
      <c r="J62" s="118">
        <v>1189.2833333333333</v>
      </c>
      <c r="K62" s="117">
        <v>1167.75</v>
      </c>
      <c r="L62" s="117">
        <v>1144.1500000000001</v>
      </c>
      <c r="M62" s="117">
        <v>3.34775</v>
      </c>
    </row>
    <row r="63" spans="1:13">
      <c r="A63" s="65">
        <v>53</v>
      </c>
      <c r="B63" s="117" t="s">
        <v>549</v>
      </c>
      <c r="C63" s="120">
        <v>1209.3499999999999</v>
      </c>
      <c r="D63" s="118">
        <v>1217.55</v>
      </c>
      <c r="E63" s="118">
        <v>1195.3499999999999</v>
      </c>
      <c r="F63" s="118">
        <v>1181.3499999999999</v>
      </c>
      <c r="G63" s="118">
        <v>1159.1499999999999</v>
      </c>
      <c r="H63" s="118">
        <v>1231.55</v>
      </c>
      <c r="I63" s="118">
        <v>1253.7500000000002</v>
      </c>
      <c r="J63" s="118">
        <v>1267.75</v>
      </c>
      <c r="K63" s="117">
        <v>1239.75</v>
      </c>
      <c r="L63" s="117">
        <v>1203.55</v>
      </c>
      <c r="M63" s="117">
        <v>2.34998</v>
      </c>
    </row>
    <row r="64" spans="1:13">
      <c r="A64" s="65">
        <v>54</v>
      </c>
      <c r="B64" s="117" t="s">
        <v>189</v>
      </c>
      <c r="C64" s="120">
        <v>82.8</v>
      </c>
      <c r="D64" s="118">
        <v>83.166666666666671</v>
      </c>
      <c r="E64" s="118">
        <v>82.033333333333346</v>
      </c>
      <c r="F64" s="118">
        <v>81.26666666666668</v>
      </c>
      <c r="G64" s="118">
        <v>80.133333333333354</v>
      </c>
      <c r="H64" s="118">
        <v>83.933333333333337</v>
      </c>
      <c r="I64" s="118">
        <v>85.066666666666663</v>
      </c>
      <c r="J64" s="118">
        <v>85.833333333333329</v>
      </c>
      <c r="K64" s="117">
        <v>84.3</v>
      </c>
      <c r="L64" s="117">
        <v>82.4</v>
      </c>
      <c r="M64" s="117">
        <v>44.728760000000001</v>
      </c>
    </row>
    <row r="65" spans="1:13">
      <c r="A65" s="65">
        <v>55</v>
      </c>
      <c r="B65" s="117" t="s">
        <v>239</v>
      </c>
      <c r="C65" s="120">
        <v>870.75</v>
      </c>
      <c r="D65" s="118">
        <v>874.65</v>
      </c>
      <c r="E65" s="118">
        <v>862.59999999999991</v>
      </c>
      <c r="F65" s="118">
        <v>854.44999999999993</v>
      </c>
      <c r="G65" s="118">
        <v>842.39999999999986</v>
      </c>
      <c r="H65" s="118">
        <v>882.8</v>
      </c>
      <c r="I65" s="118">
        <v>894.84999999999991</v>
      </c>
      <c r="J65" s="118">
        <v>903</v>
      </c>
      <c r="K65" s="117">
        <v>886.7</v>
      </c>
      <c r="L65" s="117">
        <v>866.5</v>
      </c>
      <c r="M65" s="117">
        <v>9.5797100000000004</v>
      </c>
    </row>
    <row r="66" spans="1:13">
      <c r="A66" s="65">
        <v>56</v>
      </c>
      <c r="B66" s="117" t="s">
        <v>554</v>
      </c>
      <c r="C66" s="120">
        <v>322.75</v>
      </c>
      <c r="D66" s="118">
        <v>322.31666666666666</v>
      </c>
      <c r="E66" s="118">
        <v>320.13333333333333</v>
      </c>
      <c r="F66" s="118">
        <v>317.51666666666665</v>
      </c>
      <c r="G66" s="118">
        <v>315.33333333333331</v>
      </c>
      <c r="H66" s="118">
        <v>324.93333333333334</v>
      </c>
      <c r="I66" s="118">
        <v>327.11666666666662</v>
      </c>
      <c r="J66" s="118">
        <v>329.73333333333335</v>
      </c>
      <c r="K66" s="117">
        <v>324.5</v>
      </c>
      <c r="L66" s="117">
        <v>319.7</v>
      </c>
      <c r="M66" s="117">
        <v>8.6316000000000006</v>
      </c>
    </row>
    <row r="67" spans="1:13">
      <c r="A67" s="65">
        <v>57</v>
      </c>
      <c r="B67" s="117" t="s">
        <v>557</v>
      </c>
      <c r="C67" s="120">
        <v>205</v>
      </c>
      <c r="D67" s="118">
        <v>205.85</v>
      </c>
      <c r="E67" s="118">
        <v>202.35</v>
      </c>
      <c r="F67" s="118">
        <v>199.7</v>
      </c>
      <c r="G67" s="118">
        <v>196.2</v>
      </c>
      <c r="H67" s="118">
        <v>208.5</v>
      </c>
      <c r="I67" s="118">
        <v>212</v>
      </c>
      <c r="J67" s="118">
        <v>214.65</v>
      </c>
      <c r="K67" s="117">
        <v>209.35</v>
      </c>
      <c r="L67" s="117">
        <v>203.2</v>
      </c>
      <c r="M67" s="117">
        <v>2.64567</v>
      </c>
    </row>
    <row r="68" spans="1:13">
      <c r="A68" s="65">
        <v>58</v>
      </c>
      <c r="B68" s="117" t="s">
        <v>559</v>
      </c>
      <c r="C68" s="120">
        <v>55.85</v>
      </c>
      <c r="D68" s="118">
        <v>56.283333333333339</v>
      </c>
      <c r="E68" s="118">
        <v>55.01666666666668</v>
      </c>
      <c r="F68" s="118">
        <v>54.183333333333344</v>
      </c>
      <c r="G68" s="118">
        <v>52.916666666666686</v>
      </c>
      <c r="H68" s="118">
        <v>57.116666666666674</v>
      </c>
      <c r="I68" s="118">
        <v>58.38333333333334</v>
      </c>
      <c r="J68" s="118">
        <v>59.216666666666669</v>
      </c>
      <c r="K68" s="117">
        <v>57.55</v>
      </c>
      <c r="L68" s="117">
        <v>55.45</v>
      </c>
      <c r="M68" s="117">
        <v>0.30265999999999998</v>
      </c>
    </row>
    <row r="69" spans="1:13">
      <c r="A69" s="65">
        <v>59</v>
      </c>
      <c r="B69" s="117" t="s">
        <v>1837</v>
      </c>
      <c r="C69" s="120">
        <v>947.75</v>
      </c>
      <c r="D69" s="118">
        <v>948</v>
      </c>
      <c r="E69" s="118">
        <v>940</v>
      </c>
      <c r="F69" s="118">
        <v>932.25</v>
      </c>
      <c r="G69" s="118">
        <v>924.25</v>
      </c>
      <c r="H69" s="118">
        <v>955.75</v>
      </c>
      <c r="I69" s="118">
        <v>963.75</v>
      </c>
      <c r="J69" s="118">
        <v>971.5</v>
      </c>
      <c r="K69" s="117">
        <v>956</v>
      </c>
      <c r="L69" s="117">
        <v>940.25</v>
      </c>
      <c r="M69" s="117">
        <v>2.2285699999999999</v>
      </c>
    </row>
    <row r="70" spans="1:13">
      <c r="A70" s="65">
        <v>60</v>
      </c>
      <c r="B70" s="117" t="s">
        <v>48</v>
      </c>
      <c r="C70" s="120">
        <v>475.8</v>
      </c>
      <c r="D70" s="118">
        <v>480.83333333333331</v>
      </c>
      <c r="E70" s="118">
        <v>468.71666666666664</v>
      </c>
      <c r="F70" s="118">
        <v>461.63333333333333</v>
      </c>
      <c r="G70" s="118">
        <v>449.51666666666665</v>
      </c>
      <c r="H70" s="118">
        <v>487.91666666666663</v>
      </c>
      <c r="I70" s="118">
        <v>500.0333333333333</v>
      </c>
      <c r="J70" s="118">
        <v>507.11666666666662</v>
      </c>
      <c r="K70" s="117">
        <v>492.95</v>
      </c>
      <c r="L70" s="117">
        <v>473.75</v>
      </c>
      <c r="M70" s="117">
        <v>10.230639999999999</v>
      </c>
    </row>
    <row r="71" spans="1:13">
      <c r="A71" s="65">
        <v>61</v>
      </c>
      <c r="B71" s="117" t="s">
        <v>49</v>
      </c>
      <c r="C71" s="120">
        <v>301.64999999999998</v>
      </c>
      <c r="D71" s="118">
        <v>301.31666666666666</v>
      </c>
      <c r="E71" s="118">
        <v>294.83333333333331</v>
      </c>
      <c r="F71" s="118">
        <v>288.01666666666665</v>
      </c>
      <c r="G71" s="118">
        <v>281.5333333333333</v>
      </c>
      <c r="H71" s="118">
        <v>308.13333333333333</v>
      </c>
      <c r="I71" s="118">
        <v>314.61666666666667</v>
      </c>
      <c r="J71" s="118">
        <v>321.43333333333334</v>
      </c>
      <c r="K71" s="117">
        <v>307.8</v>
      </c>
      <c r="L71" s="117">
        <v>294.5</v>
      </c>
      <c r="M71" s="117">
        <v>93.636960000000002</v>
      </c>
    </row>
    <row r="72" spans="1:13">
      <c r="A72" s="65">
        <v>62</v>
      </c>
      <c r="B72" s="117" t="s">
        <v>50</v>
      </c>
      <c r="C72" s="120">
        <v>69.05</v>
      </c>
      <c r="D72" s="118">
        <v>69.266666666666666</v>
      </c>
      <c r="E72" s="118">
        <v>68.433333333333337</v>
      </c>
      <c r="F72" s="118">
        <v>67.816666666666677</v>
      </c>
      <c r="G72" s="118">
        <v>66.983333333333348</v>
      </c>
      <c r="H72" s="118">
        <v>69.883333333333326</v>
      </c>
      <c r="I72" s="118">
        <v>70.716666666666669</v>
      </c>
      <c r="J72" s="118">
        <v>71.333333333333314</v>
      </c>
      <c r="K72" s="117">
        <v>70.099999999999994</v>
      </c>
      <c r="L72" s="117">
        <v>68.650000000000006</v>
      </c>
      <c r="M72" s="117">
        <v>62.893230000000003</v>
      </c>
    </row>
    <row r="73" spans="1:13">
      <c r="A73" s="65">
        <v>63</v>
      </c>
      <c r="B73" s="117" t="s">
        <v>51</v>
      </c>
      <c r="C73" s="120">
        <v>670.1</v>
      </c>
      <c r="D73" s="118">
        <v>669.68333333333339</v>
      </c>
      <c r="E73" s="118">
        <v>665.66666666666674</v>
      </c>
      <c r="F73" s="118">
        <v>661.23333333333335</v>
      </c>
      <c r="G73" s="118">
        <v>657.2166666666667</v>
      </c>
      <c r="H73" s="118">
        <v>674.11666666666679</v>
      </c>
      <c r="I73" s="118">
        <v>678.13333333333344</v>
      </c>
      <c r="J73" s="118">
        <v>682.56666666666683</v>
      </c>
      <c r="K73" s="117">
        <v>673.7</v>
      </c>
      <c r="L73" s="117">
        <v>665.25</v>
      </c>
      <c r="M73" s="117">
        <v>15.14939</v>
      </c>
    </row>
    <row r="74" spans="1:13">
      <c r="A74" s="65">
        <v>64</v>
      </c>
      <c r="B74" s="117" t="s">
        <v>573</v>
      </c>
      <c r="C74" s="120">
        <v>523.29999999999995</v>
      </c>
      <c r="D74" s="118">
        <v>526.81666666666672</v>
      </c>
      <c r="E74" s="118">
        <v>511.68333333333339</v>
      </c>
      <c r="F74" s="118">
        <v>500.06666666666672</v>
      </c>
      <c r="G74" s="118">
        <v>484.93333333333339</v>
      </c>
      <c r="H74" s="118">
        <v>538.43333333333339</v>
      </c>
      <c r="I74" s="118">
        <v>553.56666666666683</v>
      </c>
      <c r="J74" s="118">
        <v>565.18333333333339</v>
      </c>
      <c r="K74" s="117">
        <v>541.95000000000005</v>
      </c>
      <c r="L74" s="117">
        <v>515.20000000000005</v>
      </c>
      <c r="M74" s="117">
        <v>0.31381999999999999</v>
      </c>
    </row>
    <row r="75" spans="1:13">
      <c r="A75" s="65">
        <v>65</v>
      </c>
      <c r="B75" s="117" t="s">
        <v>575</v>
      </c>
      <c r="C75" s="120">
        <v>159.65</v>
      </c>
      <c r="D75" s="118">
        <v>158.93333333333337</v>
      </c>
      <c r="E75" s="118">
        <v>157.81666666666672</v>
      </c>
      <c r="F75" s="118">
        <v>155.98333333333335</v>
      </c>
      <c r="G75" s="118">
        <v>154.8666666666667</v>
      </c>
      <c r="H75" s="118">
        <v>160.76666666666674</v>
      </c>
      <c r="I75" s="118">
        <v>161.88333333333335</v>
      </c>
      <c r="J75" s="118">
        <v>163.71666666666675</v>
      </c>
      <c r="K75" s="117">
        <v>160.05000000000001</v>
      </c>
      <c r="L75" s="117">
        <v>157.1</v>
      </c>
      <c r="M75" s="117">
        <v>8.8068600000000004</v>
      </c>
    </row>
    <row r="76" spans="1:13" s="18" customFormat="1">
      <c r="A76" s="65">
        <v>66</v>
      </c>
      <c r="B76" s="117" t="s">
        <v>580</v>
      </c>
      <c r="C76" s="120">
        <v>2992.2</v>
      </c>
      <c r="D76" s="118">
        <v>3029.5499999999997</v>
      </c>
      <c r="E76" s="118">
        <v>2932.6499999999996</v>
      </c>
      <c r="F76" s="118">
        <v>2873.1</v>
      </c>
      <c r="G76" s="118">
        <v>2776.2</v>
      </c>
      <c r="H76" s="118">
        <v>3089.0999999999995</v>
      </c>
      <c r="I76" s="118">
        <v>3186</v>
      </c>
      <c r="J76" s="118">
        <v>3245.5499999999993</v>
      </c>
      <c r="K76" s="117">
        <v>3126.45</v>
      </c>
      <c r="L76" s="117">
        <v>2970</v>
      </c>
      <c r="M76" s="117">
        <v>1.873E-2</v>
      </c>
    </row>
    <row r="77" spans="1:13" s="18" customFormat="1">
      <c r="A77" s="65">
        <v>67</v>
      </c>
      <c r="B77" s="117" t="s">
        <v>582</v>
      </c>
      <c r="C77" s="120">
        <v>607.4</v>
      </c>
      <c r="D77" s="118">
        <v>609.81666666666661</v>
      </c>
      <c r="E77" s="118">
        <v>604.18333333333317</v>
      </c>
      <c r="F77" s="118">
        <v>600.96666666666658</v>
      </c>
      <c r="G77" s="118">
        <v>595.33333333333314</v>
      </c>
      <c r="H77" s="118">
        <v>613.03333333333319</v>
      </c>
      <c r="I77" s="118">
        <v>618.66666666666663</v>
      </c>
      <c r="J77" s="118">
        <v>621.88333333333321</v>
      </c>
      <c r="K77" s="117">
        <v>615.45000000000005</v>
      </c>
      <c r="L77" s="117">
        <v>606.6</v>
      </c>
      <c r="M77" s="117">
        <v>7.5990000000000002E-2</v>
      </c>
    </row>
    <row r="78" spans="1:13" s="18" customFormat="1">
      <c r="A78" s="65">
        <v>68</v>
      </c>
      <c r="B78" s="117" t="s">
        <v>586</v>
      </c>
      <c r="C78" s="120">
        <v>116.75</v>
      </c>
      <c r="D78" s="118">
        <v>117.46666666666665</v>
      </c>
      <c r="E78" s="118">
        <v>115.58333333333331</v>
      </c>
      <c r="F78" s="118">
        <v>114.41666666666666</v>
      </c>
      <c r="G78" s="118">
        <v>112.53333333333332</v>
      </c>
      <c r="H78" s="118">
        <v>118.63333333333331</v>
      </c>
      <c r="I78" s="118">
        <v>120.51666666666667</v>
      </c>
      <c r="J78" s="118">
        <v>121.68333333333331</v>
      </c>
      <c r="K78" s="117">
        <v>119.35</v>
      </c>
      <c r="L78" s="117">
        <v>116.3</v>
      </c>
      <c r="M78" s="117">
        <v>4.3890900000000004</v>
      </c>
    </row>
    <row r="79" spans="1:13" s="18" customFormat="1">
      <c r="A79" s="65">
        <v>69</v>
      </c>
      <c r="B79" s="117" t="s">
        <v>52</v>
      </c>
      <c r="C79" s="120">
        <v>19155.400000000001</v>
      </c>
      <c r="D79" s="118">
        <v>19118.483333333334</v>
      </c>
      <c r="E79" s="118">
        <v>18997.016666666666</v>
      </c>
      <c r="F79" s="118">
        <v>18838.633333333331</v>
      </c>
      <c r="G79" s="118">
        <v>18717.166666666664</v>
      </c>
      <c r="H79" s="118">
        <v>19276.866666666669</v>
      </c>
      <c r="I79" s="118">
        <v>19398.333333333336</v>
      </c>
      <c r="J79" s="118">
        <v>19556.716666666671</v>
      </c>
      <c r="K79" s="117">
        <v>19239.95</v>
      </c>
      <c r="L79" s="117">
        <v>18960.099999999999</v>
      </c>
      <c r="M79" s="117">
        <v>9.0819999999999998E-2</v>
      </c>
    </row>
    <row r="80" spans="1:13" s="18" customFormat="1">
      <c r="A80" s="65">
        <v>70</v>
      </c>
      <c r="B80" s="117" t="s">
        <v>53</v>
      </c>
      <c r="C80" s="120">
        <v>353.95</v>
      </c>
      <c r="D80" s="118">
        <v>355.48333333333335</v>
      </c>
      <c r="E80" s="118">
        <v>350.7166666666667</v>
      </c>
      <c r="F80" s="118">
        <v>347.48333333333335</v>
      </c>
      <c r="G80" s="118">
        <v>342.7166666666667</v>
      </c>
      <c r="H80" s="118">
        <v>358.7166666666667</v>
      </c>
      <c r="I80" s="118">
        <v>363.48333333333335</v>
      </c>
      <c r="J80" s="118">
        <v>366.7166666666667</v>
      </c>
      <c r="K80" s="117">
        <v>360.25</v>
      </c>
      <c r="L80" s="117">
        <v>352.25</v>
      </c>
      <c r="M80" s="117">
        <v>16.470590000000001</v>
      </c>
    </row>
    <row r="81" spans="1:13" s="18" customFormat="1">
      <c r="A81" s="65">
        <v>71</v>
      </c>
      <c r="B81" s="117" t="s">
        <v>2634</v>
      </c>
      <c r="C81" s="120">
        <v>8.65</v>
      </c>
      <c r="D81" s="118">
        <v>8.7000000000000011</v>
      </c>
      <c r="E81" s="118">
        <v>8.5500000000000025</v>
      </c>
      <c r="F81" s="118">
        <v>8.4500000000000011</v>
      </c>
      <c r="G81" s="118">
        <v>8.3000000000000025</v>
      </c>
      <c r="H81" s="118">
        <v>8.8000000000000025</v>
      </c>
      <c r="I81" s="118">
        <v>8.9500000000000011</v>
      </c>
      <c r="J81" s="118">
        <v>9.0500000000000025</v>
      </c>
      <c r="K81" s="117">
        <v>8.85</v>
      </c>
      <c r="L81" s="117">
        <v>8.6</v>
      </c>
      <c r="M81" s="117">
        <v>0.18568999999999999</v>
      </c>
    </row>
    <row r="82" spans="1:13" s="18" customFormat="1">
      <c r="A82" s="65">
        <v>72</v>
      </c>
      <c r="B82" s="117" t="s">
        <v>592</v>
      </c>
      <c r="C82" s="120">
        <v>211.65</v>
      </c>
      <c r="D82" s="118">
        <v>212.58333333333334</v>
      </c>
      <c r="E82" s="118">
        <v>208.4666666666667</v>
      </c>
      <c r="F82" s="118">
        <v>205.28333333333336</v>
      </c>
      <c r="G82" s="118">
        <v>201.16666666666671</v>
      </c>
      <c r="H82" s="118">
        <v>215.76666666666668</v>
      </c>
      <c r="I82" s="118">
        <v>219.8833333333333</v>
      </c>
      <c r="J82" s="118">
        <v>223.06666666666666</v>
      </c>
      <c r="K82" s="117">
        <v>216.7</v>
      </c>
      <c r="L82" s="117">
        <v>209.4</v>
      </c>
      <c r="M82" s="117">
        <v>1.2504299999999999</v>
      </c>
    </row>
    <row r="83" spans="1:13" s="18" customFormat="1">
      <c r="A83" s="65">
        <v>73</v>
      </c>
      <c r="B83" s="117" t="s">
        <v>191</v>
      </c>
      <c r="C83" s="120">
        <v>3216.85</v>
      </c>
      <c r="D83" s="118">
        <v>3210.8000000000006</v>
      </c>
      <c r="E83" s="118">
        <v>3196.6000000000013</v>
      </c>
      <c r="F83" s="118">
        <v>3176.3500000000008</v>
      </c>
      <c r="G83" s="118">
        <v>3162.1500000000015</v>
      </c>
      <c r="H83" s="118">
        <v>3231.0500000000011</v>
      </c>
      <c r="I83" s="118">
        <v>3245.2500000000009</v>
      </c>
      <c r="J83" s="118">
        <v>3265.5000000000009</v>
      </c>
      <c r="K83" s="117">
        <v>3225</v>
      </c>
      <c r="L83" s="117">
        <v>3190.55</v>
      </c>
      <c r="M83" s="117">
        <v>1.4852000000000001</v>
      </c>
    </row>
    <row r="84" spans="1:13" s="18" customFormat="1">
      <c r="A84" s="65">
        <v>74</v>
      </c>
      <c r="B84" s="117" t="s">
        <v>252</v>
      </c>
      <c r="C84" s="120">
        <v>591.5</v>
      </c>
      <c r="D84" s="118">
        <v>591.16666666666663</v>
      </c>
      <c r="E84" s="118">
        <v>589.33333333333326</v>
      </c>
      <c r="F84" s="118">
        <v>587.16666666666663</v>
      </c>
      <c r="G84" s="118">
        <v>585.33333333333326</v>
      </c>
      <c r="H84" s="118">
        <v>593.33333333333326</v>
      </c>
      <c r="I84" s="118">
        <v>595.16666666666652</v>
      </c>
      <c r="J84" s="118">
        <v>597.33333333333326</v>
      </c>
      <c r="K84" s="117">
        <v>593</v>
      </c>
      <c r="L84" s="117">
        <v>589</v>
      </c>
      <c r="M84" s="117">
        <v>0.31836999999999999</v>
      </c>
    </row>
    <row r="85" spans="1:13" s="18" customFormat="1">
      <c r="A85" s="65">
        <v>75</v>
      </c>
      <c r="B85" s="117" t="s">
        <v>193</v>
      </c>
      <c r="C85" s="120">
        <v>346.1</v>
      </c>
      <c r="D85" s="118">
        <v>344.8</v>
      </c>
      <c r="E85" s="118">
        <v>342.6</v>
      </c>
      <c r="F85" s="118">
        <v>339.1</v>
      </c>
      <c r="G85" s="118">
        <v>336.90000000000003</v>
      </c>
      <c r="H85" s="118">
        <v>348.3</v>
      </c>
      <c r="I85" s="118">
        <v>350.49999999999994</v>
      </c>
      <c r="J85" s="118">
        <v>354</v>
      </c>
      <c r="K85" s="117">
        <v>347</v>
      </c>
      <c r="L85" s="117">
        <v>341.3</v>
      </c>
      <c r="M85" s="117">
        <v>5.4562900000000001</v>
      </c>
    </row>
    <row r="86" spans="1:13" s="18" customFormat="1">
      <c r="A86" s="65">
        <v>77</v>
      </c>
      <c r="B86" s="117" t="s">
        <v>54</v>
      </c>
      <c r="C86" s="120">
        <v>262.3</v>
      </c>
      <c r="D86" s="118">
        <v>261.18333333333334</v>
      </c>
      <c r="E86" s="118">
        <v>258.56666666666666</v>
      </c>
      <c r="F86" s="118">
        <v>254.83333333333331</v>
      </c>
      <c r="G86" s="118">
        <v>252.21666666666664</v>
      </c>
      <c r="H86" s="118">
        <v>264.91666666666669</v>
      </c>
      <c r="I86" s="118">
        <v>267.53333333333336</v>
      </c>
      <c r="J86" s="118">
        <v>271.26666666666671</v>
      </c>
      <c r="K86" s="117">
        <v>263.8</v>
      </c>
      <c r="L86" s="117">
        <v>257.45</v>
      </c>
      <c r="M86" s="117">
        <v>37.004240000000003</v>
      </c>
    </row>
    <row r="87" spans="1:13" s="18" customFormat="1">
      <c r="A87" s="65">
        <v>78</v>
      </c>
      <c r="B87" s="117" t="s">
        <v>602</v>
      </c>
      <c r="C87" s="120">
        <v>254.6</v>
      </c>
      <c r="D87" s="118">
        <v>257.84999999999997</v>
      </c>
      <c r="E87" s="118">
        <v>248.94999999999993</v>
      </c>
      <c r="F87" s="118">
        <v>243.29999999999995</v>
      </c>
      <c r="G87" s="118">
        <v>234.39999999999992</v>
      </c>
      <c r="H87" s="118">
        <v>263.49999999999994</v>
      </c>
      <c r="I87" s="118">
        <v>272.39999999999992</v>
      </c>
      <c r="J87" s="118">
        <v>278.04999999999995</v>
      </c>
      <c r="K87" s="117">
        <v>266.75</v>
      </c>
      <c r="L87" s="117">
        <v>252.2</v>
      </c>
      <c r="M87" s="117">
        <v>15.059810000000001</v>
      </c>
    </row>
    <row r="88" spans="1:13" s="18" customFormat="1">
      <c r="A88" s="65">
        <v>79</v>
      </c>
      <c r="B88" s="117" t="s">
        <v>603</v>
      </c>
      <c r="C88" s="120">
        <v>381.2</v>
      </c>
      <c r="D88" s="118">
        <v>383.76666666666671</v>
      </c>
      <c r="E88" s="118">
        <v>377.53333333333342</v>
      </c>
      <c r="F88" s="118">
        <v>373.86666666666673</v>
      </c>
      <c r="G88" s="118">
        <v>367.63333333333344</v>
      </c>
      <c r="H88" s="118">
        <v>387.43333333333339</v>
      </c>
      <c r="I88" s="118">
        <v>393.66666666666663</v>
      </c>
      <c r="J88" s="118">
        <v>397.33333333333337</v>
      </c>
      <c r="K88" s="117">
        <v>390</v>
      </c>
      <c r="L88" s="117">
        <v>380.1</v>
      </c>
      <c r="M88" s="117">
        <v>0.11533</v>
      </c>
    </row>
    <row r="89" spans="1:13" s="18" customFormat="1">
      <c r="A89" s="65">
        <v>80</v>
      </c>
      <c r="B89" s="117" t="s">
        <v>604</v>
      </c>
      <c r="C89" s="120">
        <v>360.35</v>
      </c>
      <c r="D89" s="118">
        <v>361.16666666666669</v>
      </c>
      <c r="E89" s="118">
        <v>357.28333333333336</v>
      </c>
      <c r="F89" s="118">
        <v>354.2166666666667</v>
      </c>
      <c r="G89" s="118">
        <v>350.33333333333337</v>
      </c>
      <c r="H89" s="118">
        <v>364.23333333333335</v>
      </c>
      <c r="I89" s="118">
        <v>368.11666666666667</v>
      </c>
      <c r="J89" s="118">
        <v>371.18333333333334</v>
      </c>
      <c r="K89" s="117">
        <v>365.05</v>
      </c>
      <c r="L89" s="117">
        <v>358.1</v>
      </c>
      <c r="M89" s="117">
        <v>0.23734</v>
      </c>
    </row>
    <row r="90" spans="1:13" s="18" customFormat="1">
      <c r="A90" s="65">
        <v>81</v>
      </c>
      <c r="B90" s="117" t="s">
        <v>608</v>
      </c>
      <c r="C90" s="120">
        <v>1007.55</v>
      </c>
      <c r="D90" s="118">
        <v>1000.0833333333334</v>
      </c>
      <c r="E90" s="118">
        <v>985.76666666666677</v>
      </c>
      <c r="F90" s="118">
        <v>963.98333333333335</v>
      </c>
      <c r="G90" s="118">
        <v>949.66666666666674</v>
      </c>
      <c r="H90" s="118">
        <v>1021.8666666666668</v>
      </c>
      <c r="I90" s="118">
        <v>1036.1833333333334</v>
      </c>
      <c r="J90" s="118">
        <v>1057.9666666666667</v>
      </c>
      <c r="K90" s="117">
        <v>1014.4</v>
      </c>
      <c r="L90" s="117">
        <v>978.3</v>
      </c>
      <c r="M90" s="117">
        <v>5.0411400000000004</v>
      </c>
    </row>
    <row r="91" spans="1:13" s="18" customFormat="1">
      <c r="A91" s="65">
        <v>82</v>
      </c>
      <c r="B91" s="117" t="s">
        <v>231</v>
      </c>
      <c r="C91" s="120">
        <v>162.9</v>
      </c>
      <c r="D91" s="118">
        <v>163.23333333333335</v>
      </c>
      <c r="E91" s="118">
        <v>161.66666666666669</v>
      </c>
      <c r="F91" s="118">
        <v>160.43333333333334</v>
      </c>
      <c r="G91" s="118">
        <v>158.86666666666667</v>
      </c>
      <c r="H91" s="118">
        <v>164.4666666666667</v>
      </c>
      <c r="I91" s="118">
        <v>166.03333333333336</v>
      </c>
      <c r="J91" s="118">
        <v>167.26666666666671</v>
      </c>
      <c r="K91" s="117">
        <v>164.8</v>
      </c>
      <c r="L91" s="117">
        <v>162</v>
      </c>
      <c r="M91" s="117">
        <v>7.6910299999999996</v>
      </c>
    </row>
    <row r="92" spans="1:13" s="18" customFormat="1">
      <c r="A92" s="65">
        <v>83</v>
      </c>
      <c r="B92" s="117" t="s">
        <v>610</v>
      </c>
      <c r="C92" s="120">
        <v>273.85000000000002</v>
      </c>
      <c r="D92" s="118">
        <v>273.39999999999998</v>
      </c>
      <c r="E92" s="118">
        <v>269.59999999999997</v>
      </c>
      <c r="F92" s="118">
        <v>265.34999999999997</v>
      </c>
      <c r="G92" s="118">
        <v>261.54999999999995</v>
      </c>
      <c r="H92" s="118">
        <v>277.64999999999998</v>
      </c>
      <c r="I92" s="118">
        <v>281.44999999999993</v>
      </c>
      <c r="J92" s="118">
        <v>285.7</v>
      </c>
      <c r="K92" s="117">
        <v>277.2</v>
      </c>
      <c r="L92" s="117">
        <v>269.14999999999998</v>
      </c>
      <c r="M92" s="117">
        <v>0.36908999999999997</v>
      </c>
    </row>
    <row r="93" spans="1:13" s="18" customFormat="1">
      <c r="A93" s="65">
        <v>84</v>
      </c>
      <c r="B93" s="117" t="s">
        <v>2103</v>
      </c>
      <c r="C93" s="120">
        <v>230.35</v>
      </c>
      <c r="D93" s="118">
        <v>230.18333333333331</v>
      </c>
      <c r="E93" s="118">
        <v>229.16666666666663</v>
      </c>
      <c r="F93" s="118">
        <v>227.98333333333332</v>
      </c>
      <c r="G93" s="118">
        <v>226.96666666666664</v>
      </c>
      <c r="H93" s="118">
        <v>231.36666666666662</v>
      </c>
      <c r="I93" s="118">
        <v>232.38333333333333</v>
      </c>
      <c r="J93" s="118">
        <v>233.56666666666661</v>
      </c>
      <c r="K93" s="117">
        <v>231.2</v>
      </c>
      <c r="L93" s="117">
        <v>229</v>
      </c>
      <c r="M93" s="117">
        <v>1.19679</v>
      </c>
    </row>
    <row r="94" spans="1:13" s="18" customFormat="1">
      <c r="A94" s="65">
        <v>85</v>
      </c>
      <c r="B94" s="117" t="s">
        <v>230</v>
      </c>
      <c r="C94" s="120">
        <v>1219.75</v>
      </c>
      <c r="D94" s="118">
        <v>1222.1333333333332</v>
      </c>
      <c r="E94" s="118">
        <v>1209.6666666666665</v>
      </c>
      <c r="F94" s="118">
        <v>1199.5833333333333</v>
      </c>
      <c r="G94" s="118">
        <v>1187.1166666666666</v>
      </c>
      <c r="H94" s="118">
        <v>1232.2166666666665</v>
      </c>
      <c r="I94" s="118">
        <v>1244.6833333333332</v>
      </c>
      <c r="J94" s="118">
        <v>1254.7666666666664</v>
      </c>
      <c r="K94" s="117">
        <v>1234.5999999999999</v>
      </c>
      <c r="L94" s="117">
        <v>1212.05</v>
      </c>
      <c r="M94" s="117">
        <v>2.6682100000000002</v>
      </c>
    </row>
    <row r="95" spans="1:13" s="18" customFormat="1">
      <c r="A95" s="65">
        <v>86</v>
      </c>
      <c r="B95" s="117" t="s">
        <v>615</v>
      </c>
      <c r="C95" s="120">
        <v>32.5</v>
      </c>
      <c r="D95" s="118">
        <v>32.583333333333336</v>
      </c>
      <c r="E95" s="118">
        <v>32.166666666666671</v>
      </c>
      <c r="F95" s="118">
        <v>31.833333333333336</v>
      </c>
      <c r="G95" s="118">
        <v>31.416666666666671</v>
      </c>
      <c r="H95" s="118">
        <v>32.916666666666671</v>
      </c>
      <c r="I95" s="118">
        <v>33.333333333333343</v>
      </c>
      <c r="J95" s="118">
        <v>33.666666666666671</v>
      </c>
      <c r="K95" s="117">
        <v>33</v>
      </c>
      <c r="L95" s="117">
        <v>32.25</v>
      </c>
      <c r="M95" s="117">
        <v>1.28111</v>
      </c>
    </row>
    <row r="96" spans="1:13" s="18" customFormat="1">
      <c r="A96" s="65">
        <v>87</v>
      </c>
      <c r="B96" s="117" t="s">
        <v>619</v>
      </c>
      <c r="C96" s="120">
        <v>167.95</v>
      </c>
      <c r="D96" s="118">
        <v>168.95</v>
      </c>
      <c r="E96" s="118">
        <v>166.04999999999998</v>
      </c>
      <c r="F96" s="118">
        <v>164.15</v>
      </c>
      <c r="G96" s="118">
        <v>161.25</v>
      </c>
      <c r="H96" s="118">
        <v>170.84999999999997</v>
      </c>
      <c r="I96" s="118">
        <v>173.74999999999994</v>
      </c>
      <c r="J96" s="118">
        <v>175.64999999999995</v>
      </c>
      <c r="K96" s="117">
        <v>171.85</v>
      </c>
      <c r="L96" s="117">
        <v>167.05</v>
      </c>
      <c r="M96" s="117">
        <v>0.81069999999999998</v>
      </c>
    </row>
    <row r="97" spans="1:13" s="18" customFormat="1">
      <c r="A97" s="65">
        <v>88</v>
      </c>
      <c r="B97" s="117" t="s">
        <v>55</v>
      </c>
      <c r="C97" s="120">
        <v>871.3</v>
      </c>
      <c r="D97" s="118">
        <v>875.5</v>
      </c>
      <c r="E97" s="118">
        <v>863</v>
      </c>
      <c r="F97" s="118">
        <v>854.7</v>
      </c>
      <c r="G97" s="118">
        <v>842.2</v>
      </c>
      <c r="H97" s="118">
        <v>883.8</v>
      </c>
      <c r="I97" s="118">
        <v>896.3</v>
      </c>
      <c r="J97" s="118">
        <v>904.59999999999991</v>
      </c>
      <c r="K97" s="117">
        <v>888</v>
      </c>
      <c r="L97" s="117">
        <v>867.2</v>
      </c>
      <c r="M97" s="117">
        <v>4.1189600000000004</v>
      </c>
    </row>
    <row r="98" spans="1:13" s="18" customFormat="1">
      <c r="A98" s="65">
        <v>89</v>
      </c>
      <c r="B98" s="117" t="s">
        <v>622</v>
      </c>
      <c r="C98" s="120">
        <v>2576.65</v>
      </c>
      <c r="D98" s="118">
        <v>2580.5833333333335</v>
      </c>
      <c r="E98" s="118">
        <v>2561.2166666666672</v>
      </c>
      <c r="F98" s="118">
        <v>2545.7833333333338</v>
      </c>
      <c r="G98" s="118">
        <v>2526.4166666666674</v>
      </c>
      <c r="H98" s="118">
        <v>2596.0166666666669</v>
      </c>
      <c r="I98" s="118">
        <v>2615.3833333333328</v>
      </c>
      <c r="J98" s="118">
        <v>2630.8166666666666</v>
      </c>
      <c r="K98" s="117">
        <v>2599.9499999999998</v>
      </c>
      <c r="L98" s="117">
        <v>2565.15</v>
      </c>
      <c r="M98" s="117">
        <v>2.9929999999999998E-2</v>
      </c>
    </row>
    <row r="99" spans="1:13" s="18" customFormat="1">
      <c r="A99" s="65">
        <v>90</v>
      </c>
      <c r="B99" s="117" t="s">
        <v>2010</v>
      </c>
      <c r="C99" s="120">
        <v>38.700000000000003</v>
      </c>
      <c r="D99" s="118">
        <v>39.183333333333337</v>
      </c>
      <c r="E99" s="118">
        <v>37.866666666666674</v>
      </c>
      <c r="F99" s="118">
        <v>37.033333333333339</v>
      </c>
      <c r="G99" s="118">
        <v>35.716666666666676</v>
      </c>
      <c r="H99" s="118">
        <v>40.016666666666673</v>
      </c>
      <c r="I99" s="118">
        <v>41.333333333333336</v>
      </c>
      <c r="J99" s="118">
        <v>42.166666666666671</v>
      </c>
      <c r="K99" s="117">
        <v>40.5</v>
      </c>
      <c r="L99" s="117">
        <v>38.35</v>
      </c>
      <c r="M99" s="117">
        <v>63.636710000000001</v>
      </c>
    </row>
    <row r="100" spans="1:13" s="18" customFormat="1">
      <c r="A100" s="65">
        <v>91</v>
      </c>
      <c r="B100" s="117" t="s">
        <v>626</v>
      </c>
      <c r="C100" s="120">
        <v>166.55</v>
      </c>
      <c r="D100" s="118">
        <v>166</v>
      </c>
      <c r="E100" s="118">
        <v>164.2</v>
      </c>
      <c r="F100" s="118">
        <v>161.85</v>
      </c>
      <c r="G100" s="118">
        <v>160.04999999999998</v>
      </c>
      <c r="H100" s="118">
        <v>168.35</v>
      </c>
      <c r="I100" s="118">
        <v>170.15</v>
      </c>
      <c r="J100" s="118">
        <v>172.5</v>
      </c>
      <c r="K100" s="117">
        <v>167.8</v>
      </c>
      <c r="L100" s="117">
        <v>163.65</v>
      </c>
      <c r="M100" s="117">
        <v>1.79874</v>
      </c>
    </row>
    <row r="101" spans="1:13">
      <c r="A101" s="65">
        <v>92</v>
      </c>
      <c r="B101" s="117" t="s">
        <v>628</v>
      </c>
      <c r="C101" s="120">
        <v>262.89999999999998</v>
      </c>
      <c r="D101" s="118">
        <v>261.84999999999997</v>
      </c>
      <c r="E101" s="118">
        <v>258.29999999999995</v>
      </c>
      <c r="F101" s="118">
        <v>253.7</v>
      </c>
      <c r="G101" s="118">
        <v>250.14999999999998</v>
      </c>
      <c r="H101" s="118">
        <v>266.44999999999993</v>
      </c>
      <c r="I101" s="118">
        <v>270</v>
      </c>
      <c r="J101" s="118">
        <v>274.59999999999991</v>
      </c>
      <c r="K101" s="117">
        <v>265.39999999999998</v>
      </c>
      <c r="L101" s="117">
        <v>257.25</v>
      </c>
      <c r="M101" s="117">
        <v>3.2764700000000002</v>
      </c>
    </row>
    <row r="102" spans="1:13">
      <c r="A102" s="65">
        <v>93</v>
      </c>
      <c r="B102" s="117" t="s">
        <v>630</v>
      </c>
      <c r="C102" s="120">
        <v>1159.45</v>
      </c>
      <c r="D102" s="118">
        <v>1155.45</v>
      </c>
      <c r="E102" s="118">
        <v>1143.9000000000001</v>
      </c>
      <c r="F102" s="118">
        <v>1128.3500000000001</v>
      </c>
      <c r="G102" s="118">
        <v>1116.8000000000002</v>
      </c>
      <c r="H102" s="118">
        <v>1171</v>
      </c>
      <c r="I102" s="118">
        <v>1182.5499999999997</v>
      </c>
      <c r="J102" s="118">
        <v>1198.0999999999999</v>
      </c>
      <c r="K102" s="117">
        <v>1167</v>
      </c>
      <c r="L102" s="117">
        <v>1139.9000000000001</v>
      </c>
      <c r="M102" s="117">
        <v>2.5296400000000001</v>
      </c>
    </row>
    <row r="103" spans="1:13">
      <c r="A103" s="65">
        <v>94</v>
      </c>
      <c r="B103" s="117" t="s">
        <v>57</v>
      </c>
      <c r="C103" s="120">
        <v>500.7</v>
      </c>
      <c r="D103" s="118">
        <v>502.5</v>
      </c>
      <c r="E103" s="118">
        <v>494.3</v>
      </c>
      <c r="F103" s="118">
        <v>487.90000000000003</v>
      </c>
      <c r="G103" s="118">
        <v>479.70000000000005</v>
      </c>
      <c r="H103" s="118">
        <v>508.9</v>
      </c>
      <c r="I103" s="118">
        <v>517.1</v>
      </c>
      <c r="J103" s="118">
        <v>523.5</v>
      </c>
      <c r="K103" s="117">
        <v>510.7</v>
      </c>
      <c r="L103" s="117">
        <v>496.1</v>
      </c>
      <c r="M103" s="117">
        <v>16.20195</v>
      </c>
    </row>
    <row r="104" spans="1:13">
      <c r="A104" s="65">
        <v>95</v>
      </c>
      <c r="B104" s="117" t="s">
        <v>58</v>
      </c>
      <c r="C104" s="120">
        <v>223.85</v>
      </c>
      <c r="D104" s="118">
        <v>224.36666666666667</v>
      </c>
      <c r="E104" s="118">
        <v>222.48333333333335</v>
      </c>
      <c r="F104" s="118">
        <v>221.11666666666667</v>
      </c>
      <c r="G104" s="118">
        <v>219.23333333333335</v>
      </c>
      <c r="H104" s="118">
        <v>225.73333333333335</v>
      </c>
      <c r="I104" s="118">
        <v>227.61666666666667</v>
      </c>
      <c r="J104" s="118">
        <v>228.98333333333335</v>
      </c>
      <c r="K104" s="117">
        <v>226.25</v>
      </c>
      <c r="L104" s="117">
        <v>223</v>
      </c>
      <c r="M104" s="117">
        <v>28.382200000000001</v>
      </c>
    </row>
    <row r="105" spans="1:13">
      <c r="A105" s="65">
        <v>96</v>
      </c>
      <c r="B105" s="117" t="s">
        <v>2135</v>
      </c>
      <c r="C105" s="120">
        <v>360.9</v>
      </c>
      <c r="D105" s="118">
        <v>360.96666666666664</v>
      </c>
      <c r="E105" s="118">
        <v>359.23333333333329</v>
      </c>
      <c r="F105" s="118">
        <v>357.56666666666666</v>
      </c>
      <c r="G105" s="118">
        <v>355.83333333333331</v>
      </c>
      <c r="H105" s="118">
        <v>362.63333333333327</v>
      </c>
      <c r="I105" s="118">
        <v>364.36666666666662</v>
      </c>
      <c r="J105" s="118">
        <v>366.03333333333325</v>
      </c>
      <c r="K105" s="117">
        <v>362.7</v>
      </c>
      <c r="L105" s="117">
        <v>359.3</v>
      </c>
      <c r="M105" s="117">
        <v>0.41708000000000001</v>
      </c>
    </row>
    <row r="106" spans="1:13">
      <c r="A106" s="65">
        <v>97</v>
      </c>
      <c r="B106" s="117" t="s">
        <v>638</v>
      </c>
      <c r="C106" s="120">
        <v>284.7</v>
      </c>
      <c r="D106" s="118">
        <v>286.90000000000003</v>
      </c>
      <c r="E106" s="118">
        <v>281.30000000000007</v>
      </c>
      <c r="F106" s="118">
        <v>277.90000000000003</v>
      </c>
      <c r="G106" s="118">
        <v>272.30000000000007</v>
      </c>
      <c r="H106" s="118">
        <v>290.30000000000007</v>
      </c>
      <c r="I106" s="118">
        <v>295.90000000000009</v>
      </c>
      <c r="J106" s="118">
        <v>299.30000000000007</v>
      </c>
      <c r="K106" s="117">
        <v>292.5</v>
      </c>
      <c r="L106" s="117">
        <v>283.5</v>
      </c>
      <c r="M106" s="117">
        <v>2.8266900000000001</v>
      </c>
    </row>
    <row r="107" spans="1:13">
      <c r="A107" s="65">
        <v>98</v>
      </c>
      <c r="B107" s="117" t="s">
        <v>59</v>
      </c>
      <c r="C107" s="120">
        <v>1321.9</v>
      </c>
      <c r="D107" s="118">
        <v>1316.6666666666667</v>
      </c>
      <c r="E107" s="118">
        <v>1303.3333333333335</v>
      </c>
      <c r="F107" s="118">
        <v>1284.7666666666667</v>
      </c>
      <c r="G107" s="118">
        <v>1271.4333333333334</v>
      </c>
      <c r="H107" s="118">
        <v>1335.2333333333336</v>
      </c>
      <c r="I107" s="118">
        <v>1348.5666666666671</v>
      </c>
      <c r="J107" s="118">
        <v>1367.1333333333337</v>
      </c>
      <c r="K107" s="117">
        <v>1330</v>
      </c>
      <c r="L107" s="117">
        <v>1298.0999999999999</v>
      </c>
      <c r="M107" s="117">
        <v>13.59904</v>
      </c>
    </row>
    <row r="108" spans="1:13">
      <c r="A108" s="65">
        <v>99</v>
      </c>
      <c r="B108" s="117" t="s">
        <v>194</v>
      </c>
      <c r="C108" s="120">
        <v>664.05</v>
      </c>
      <c r="D108" s="118">
        <v>662.76666666666665</v>
      </c>
      <c r="E108" s="118">
        <v>659.98333333333335</v>
      </c>
      <c r="F108" s="118">
        <v>655.91666666666674</v>
      </c>
      <c r="G108" s="118">
        <v>653.13333333333344</v>
      </c>
      <c r="H108" s="118">
        <v>666.83333333333326</v>
      </c>
      <c r="I108" s="118">
        <v>669.61666666666656</v>
      </c>
      <c r="J108" s="118">
        <v>673.68333333333317</v>
      </c>
      <c r="K108" s="117">
        <v>665.55</v>
      </c>
      <c r="L108" s="117">
        <v>658.7</v>
      </c>
      <c r="M108" s="117">
        <v>3.05335</v>
      </c>
    </row>
    <row r="109" spans="1:13">
      <c r="A109" s="65">
        <v>100</v>
      </c>
      <c r="B109" s="116" t="s">
        <v>641</v>
      </c>
      <c r="C109" s="120">
        <v>443.95</v>
      </c>
      <c r="D109" s="118">
        <v>442.68333333333334</v>
      </c>
      <c r="E109" s="118">
        <v>435.9666666666667</v>
      </c>
      <c r="F109" s="118">
        <v>427.98333333333335</v>
      </c>
      <c r="G109" s="118">
        <v>421.26666666666671</v>
      </c>
      <c r="H109" s="118">
        <v>450.66666666666669</v>
      </c>
      <c r="I109" s="118">
        <v>457.38333333333327</v>
      </c>
      <c r="J109" s="118">
        <v>465.36666666666667</v>
      </c>
      <c r="K109" s="117">
        <v>449.4</v>
      </c>
      <c r="L109" s="117">
        <v>434.7</v>
      </c>
      <c r="M109" s="117">
        <v>2.1870500000000002</v>
      </c>
    </row>
    <row r="110" spans="1:13">
      <c r="A110" s="65">
        <v>101</v>
      </c>
      <c r="B110" s="117" t="s">
        <v>647</v>
      </c>
      <c r="C110" s="120">
        <v>159.69999999999999</v>
      </c>
      <c r="D110" s="118">
        <v>159.41666666666666</v>
      </c>
      <c r="E110" s="118">
        <v>157.83333333333331</v>
      </c>
      <c r="F110" s="118">
        <v>155.96666666666667</v>
      </c>
      <c r="G110" s="118">
        <v>154.38333333333333</v>
      </c>
      <c r="H110" s="118">
        <v>161.2833333333333</v>
      </c>
      <c r="I110" s="118">
        <v>162.86666666666662</v>
      </c>
      <c r="J110" s="118">
        <v>164.73333333333329</v>
      </c>
      <c r="K110" s="117">
        <v>161</v>
      </c>
      <c r="L110" s="117">
        <v>157.55000000000001</v>
      </c>
      <c r="M110" s="117">
        <v>0.29870999999999998</v>
      </c>
    </row>
    <row r="111" spans="1:13">
      <c r="A111" s="65">
        <v>102</v>
      </c>
      <c r="B111" s="117" t="s">
        <v>192</v>
      </c>
      <c r="C111" s="120">
        <v>1647.65</v>
      </c>
      <c r="D111" s="118">
        <v>1650.2166666666665</v>
      </c>
      <c r="E111" s="118">
        <v>1640.4333333333329</v>
      </c>
      <c r="F111" s="118">
        <v>1633.2166666666665</v>
      </c>
      <c r="G111" s="118">
        <v>1623.4333333333329</v>
      </c>
      <c r="H111" s="118">
        <v>1657.4333333333329</v>
      </c>
      <c r="I111" s="118">
        <v>1667.2166666666662</v>
      </c>
      <c r="J111" s="118">
        <v>1674.4333333333329</v>
      </c>
      <c r="K111" s="117">
        <v>1660</v>
      </c>
      <c r="L111" s="117">
        <v>1643</v>
      </c>
      <c r="M111" s="117">
        <v>5.8869999999999999E-2</v>
      </c>
    </row>
    <row r="112" spans="1:13">
      <c r="A112" s="65">
        <v>103</v>
      </c>
      <c r="B112" s="117" t="s">
        <v>653</v>
      </c>
      <c r="C112" s="120">
        <v>218.75</v>
      </c>
      <c r="D112" s="118">
        <v>217.86666666666665</v>
      </c>
      <c r="E112" s="118">
        <v>212.08333333333329</v>
      </c>
      <c r="F112" s="118">
        <v>205.41666666666663</v>
      </c>
      <c r="G112" s="118">
        <v>199.63333333333327</v>
      </c>
      <c r="H112" s="118">
        <v>224.5333333333333</v>
      </c>
      <c r="I112" s="118">
        <v>230.31666666666666</v>
      </c>
      <c r="J112" s="118">
        <v>236.98333333333332</v>
      </c>
      <c r="K112" s="117">
        <v>223.65</v>
      </c>
      <c r="L112" s="117">
        <v>211.2</v>
      </c>
      <c r="M112" s="117">
        <v>6.6256000000000004</v>
      </c>
    </row>
    <row r="113" spans="1:13">
      <c r="A113" s="65">
        <v>104</v>
      </c>
      <c r="B113" s="117" t="s">
        <v>657</v>
      </c>
      <c r="C113" s="120">
        <v>190.05</v>
      </c>
      <c r="D113" s="118">
        <v>189.06666666666669</v>
      </c>
      <c r="E113" s="118">
        <v>187.23333333333338</v>
      </c>
      <c r="F113" s="118">
        <v>184.41666666666669</v>
      </c>
      <c r="G113" s="118">
        <v>182.58333333333337</v>
      </c>
      <c r="H113" s="118">
        <v>191.88333333333338</v>
      </c>
      <c r="I113" s="118">
        <v>193.7166666666667</v>
      </c>
      <c r="J113" s="118">
        <v>196.53333333333339</v>
      </c>
      <c r="K113" s="117">
        <v>190.9</v>
      </c>
      <c r="L113" s="117">
        <v>186.25</v>
      </c>
      <c r="M113" s="117">
        <v>9.0211299999999994</v>
      </c>
    </row>
    <row r="114" spans="1:13">
      <c r="A114" s="65">
        <v>105</v>
      </c>
      <c r="B114" s="117" t="s">
        <v>345</v>
      </c>
      <c r="C114" s="120">
        <v>824.7</v>
      </c>
      <c r="D114" s="118">
        <v>824.11666666666667</v>
      </c>
      <c r="E114" s="118">
        <v>815.58333333333337</v>
      </c>
      <c r="F114" s="118">
        <v>806.4666666666667</v>
      </c>
      <c r="G114" s="118">
        <v>797.93333333333339</v>
      </c>
      <c r="H114" s="118">
        <v>833.23333333333335</v>
      </c>
      <c r="I114" s="118">
        <v>841.76666666666665</v>
      </c>
      <c r="J114" s="118">
        <v>850.88333333333333</v>
      </c>
      <c r="K114" s="117">
        <v>832.65</v>
      </c>
      <c r="L114" s="117">
        <v>815</v>
      </c>
      <c r="M114" s="117">
        <v>2.9081800000000002</v>
      </c>
    </row>
    <row r="115" spans="1:13">
      <c r="A115" s="65">
        <v>106</v>
      </c>
      <c r="B115" s="117" t="s">
        <v>661</v>
      </c>
      <c r="C115" s="120">
        <v>592.04999999999995</v>
      </c>
      <c r="D115" s="118">
        <v>594.15</v>
      </c>
      <c r="E115" s="118">
        <v>586.9</v>
      </c>
      <c r="F115" s="118">
        <v>581.75</v>
      </c>
      <c r="G115" s="118">
        <v>574.5</v>
      </c>
      <c r="H115" s="118">
        <v>599.29999999999995</v>
      </c>
      <c r="I115" s="118">
        <v>606.54999999999995</v>
      </c>
      <c r="J115" s="118">
        <v>611.69999999999993</v>
      </c>
      <c r="K115" s="117">
        <v>601.4</v>
      </c>
      <c r="L115" s="117">
        <v>589</v>
      </c>
      <c r="M115" s="117">
        <v>0.78412999999999999</v>
      </c>
    </row>
    <row r="116" spans="1:13">
      <c r="A116" s="65">
        <v>107</v>
      </c>
      <c r="B116" s="117" t="s">
        <v>60</v>
      </c>
      <c r="C116" s="120">
        <v>430.4</v>
      </c>
      <c r="D116" s="118">
        <v>430.5333333333333</v>
      </c>
      <c r="E116" s="118">
        <v>427.26666666666659</v>
      </c>
      <c r="F116" s="118">
        <v>424.13333333333327</v>
      </c>
      <c r="G116" s="118">
        <v>420.86666666666656</v>
      </c>
      <c r="H116" s="118">
        <v>433.66666666666663</v>
      </c>
      <c r="I116" s="118">
        <v>436.93333333333328</v>
      </c>
      <c r="J116" s="118">
        <v>440.06666666666666</v>
      </c>
      <c r="K116" s="117">
        <v>433.8</v>
      </c>
      <c r="L116" s="117">
        <v>427.4</v>
      </c>
      <c r="M116" s="117">
        <v>11.793889999999999</v>
      </c>
    </row>
    <row r="117" spans="1:13">
      <c r="A117" s="65">
        <v>108</v>
      </c>
      <c r="B117" s="117" t="s">
        <v>669</v>
      </c>
      <c r="C117" s="120">
        <v>178.1</v>
      </c>
      <c r="D117" s="118">
        <v>180.0333333333333</v>
      </c>
      <c r="E117" s="118">
        <v>175.11666666666662</v>
      </c>
      <c r="F117" s="118">
        <v>172.13333333333333</v>
      </c>
      <c r="G117" s="118">
        <v>167.21666666666664</v>
      </c>
      <c r="H117" s="118">
        <v>183.01666666666659</v>
      </c>
      <c r="I117" s="118">
        <v>187.93333333333328</v>
      </c>
      <c r="J117" s="118">
        <v>190.91666666666657</v>
      </c>
      <c r="K117" s="117">
        <v>184.95</v>
      </c>
      <c r="L117" s="117">
        <v>177.05</v>
      </c>
      <c r="M117" s="117">
        <v>0.86377000000000004</v>
      </c>
    </row>
    <row r="118" spans="1:13">
      <c r="A118" s="65">
        <v>109</v>
      </c>
      <c r="B118" s="117" t="s">
        <v>1871</v>
      </c>
      <c r="C118" s="120">
        <v>346.2</v>
      </c>
      <c r="D118" s="118">
        <v>349.73333333333335</v>
      </c>
      <c r="E118" s="118">
        <v>340.4666666666667</v>
      </c>
      <c r="F118" s="118">
        <v>334.73333333333335</v>
      </c>
      <c r="G118" s="118">
        <v>325.4666666666667</v>
      </c>
      <c r="H118" s="118">
        <v>355.4666666666667</v>
      </c>
      <c r="I118" s="118">
        <v>364.73333333333335</v>
      </c>
      <c r="J118" s="118">
        <v>370.4666666666667</v>
      </c>
      <c r="K118" s="117">
        <v>359</v>
      </c>
      <c r="L118" s="117">
        <v>344</v>
      </c>
      <c r="M118" s="117">
        <v>2.5703399999999998</v>
      </c>
    </row>
    <row r="119" spans="1:13">
      <c r="A119" s="65">
        <v>110</v>
      </c>
      <c r="B119" s="117" t="s">
        <v>671</v>
      </c>
      <c r="C119" s="120">
        <v>27.05</v>
      </c>
      <c r="D119" s="118">
        <v>27.083333333333332</v>
      </c>
      <c r="E119" s="118">
        <v>26.166666666666664</v>
      </c>
      <c r="F119" s="118">
        <v>25.283333333333331</v>
      </c>
      <c r="G119" s="118">
        <v>24.366666666666664</v>
      </c>
      <c r="H119" s="118">
        <v>27.966666666666665</v>
      </c>
      <c r="I119" s="118">
        <v>28.883333333333329</v>
      </c>
      <c r="J119" s="118">
        <v>29.766666666666666</v>
      </c>
      <c r="K119" s="117">
        <v>28</v>
      </c>
      <c r="L119" s="117">
        <v>26.2</v>
      </c>
      <c r="M119" s="117">
        <v>0.87380000000000002</v>
      </c>
    </row>
    <row r="120" spans="1:13">
      <c r="A120" s="65">
        <v>111</v>
      </c>
      <c r="B120" s="117" t="s">
        <v>2216</v>
      </c>
      <c r="C120" s="120">
        <v>221.5</v>
      </c>
      <c r="D120" s="118">
        <v>223.19999999999996</v>
      </c>
      <c r="E120" s="118">
        <v>218.49999999999991</v>
      </c>
      <c r="F120" s="118">
        <v>215.49999999999994</v>
      </c>
      <c r="G120" s="118">
        <v>210.7999999999999</v>
      </c>
      <c r="H120" s="118">
        <v>226.19999999999993</v>
      </c>
      <c r="I120" s="118">
        <v>230.89999999999998</v>
      </c>
      <c r="J120" s="118">
        <v>233.89999999999995</v>
      </c>
      <c r="K120" s="117">
        <v>227.9</v>
      </c>
      <c r="L120" s="117">
        <v>220.2</v>
      </c>
      <c r="M120" s="117">
        <v>1.69435</v>
      </c>
    </row>
    <row r="121" spans="1:13">
      <c r="A121" s="65">
        <v>112</v>
      </c>
      <c r="B121" s="117" t="s">
        <v>366</v>
      </c>
      <c r="C121" s="120">
        <v>181.85</v>
      </c>
      <c r="D121" s="118">
        <v>181.18333333333331</v>
      </c>
      <c r="E121" s="118">
        <v>179.81666666666661</v>
      </c>
      <c r="F121" s="118">
        <v>177.7833333333333</v>
      </c>
      <c r="G121" s="118">
        <v>176.4166666666666</v>
      </c>
      <c r="H121" s="118">
        <v>183.21666666666661</v>
      </c>
      <c r="I121" s="118">
        <v>184.58333333333334</v>
      </c>
      <c r="J121" s="118">
        <v>186.61666666666662</v>
      </c>
      <c r="K121" s="117">
        <v>182.55</v>
      </c>
      <c r="L121" s="117">
        <v>179.15</v>
      </c>
      <c r="M121" s="117">
        <v>10.08066</v>
      </c>
    </row>
    <row r="122" spans="1:13">
      <c r="A122" s="65">
        <v>113</v>
      </c>
      <c r="B122" s="117" t="s">
        <v>674</v>
      </c>
      <c r="C122" s="120">
        <v>327.64999999999998</v>
      </c>
      <c r="D122" s="118">
        <v>330.23333333333335</v>
      </c>
      <c r="E122" s="118">
        <v>322.4666666666667</v>
      </c>
      <c r="F122" s="118">
        <v>317.28333333333336</v>
      </c>
      <c r="G122" s="118">
        <v>309.51666666666671</v>
      </c>
      <c r="H122" s="118">
        <v>335.41666666666669</v>
      </c>
      <c r="I122" s="118">
        <v>343.18333333333334</v>
      </c>
      <c r="J122" s="118">
        <v>348.36666666666667</v>
      </c>
      <c r="K122" s="117">
        <v>338</v>
      </c>
      <c r="L122" s="117">
        <v>325.05</v>
      </c>
      <c r="M122" s="117">
        <v>0.35952000000000001</v>
      </c>
    </row>
    <row r="123" spans="1:13">
      <c r="A123" s="65">
        <v>114</v>
      </c>
      <c r="B123" s="117" t="s">
        <v>677</v>
      </c>
      <c r="C123" s="120">
        <v>106.1</v>
      </c>
      <c r="D123" s="118">
        <v>108.08333333333333</v>
      </c>
      <c r="E123" s="118">
        <v>102.26666666666665</v>
      </c>
      <c r="F123" s="118">
        <v>98.433333333333323</v>
      </c>
      <c r="G123" s="118">
        <v>92.616666666666646</v>
      </c>
      <c r="H123" s="118">
        <v>111.91666666666666</v>
      </c>
      <c r="I123" s="118">
        <v>117.73333333333335</v>
      </c>
      <c r="J123" s="118">
        <v>121.56666666666666</v>
      </c>
      <c r="K123" s="117">
        <v>113.9</v>
      </c>
      <c r="L123" s="117">
        <v>104.25</v>
      </c>
      <c r="M123" s="117">
        <v>18.192689999999999</v>
      </c>
    </row>
    <row r="124" spans="1:13">
      <c r="A124" s="65">
        <v>115</v>
      </c>
      <c r="B124" s="117" t="s">
        <v>681</v>
      </c>
      <c r="C124" s="120">
        <v>236.3</v>
      </c>
      <c r="D124" s="118">
        <v>236.76666666666665</v>
      </c>
      <c r="E124" s="118">
        <v>234.23333333333329</v>
      </c>
      <c r="F124" s="118">
        <v>232.16666666666663</v>
      </c>
      <c r="G124" s="118">
        <v>229.63333333333327</v>
      </c>
      <c r="H124" s="118">
        <v>238.83333333333331</v>
      </c>
      <c r="I124" s="118">
        <v>241.36666666666667</v>
      </c>
      <c r="J124" s="118">
        <v>243.43333333333334</v>
      </c>
      <c r="K124" s="117">
        <v>239.3</v>
      </c>
      <c r="L124" s="117">
        <v>234.7</v>
      </c>
      <c r="M124" s="117">
        <v>4.34375</v>
      </c>
    </row>
    <row r="125" spans="1:13">
      <c r="A125" s="65">
        <v>116</v>
      </c>
      <c r="B125" s="117" t="s">
        <v>683</v>
      </c>
      <c r="C125" s="120">
        <v>71.45</v>
      </c>
      <c r="D125" s="118">
        <v>71.433333333333337</v>
      </c>
      <c r="E125" s="118">
        <v>71.166666666666671</v>
      </c>
      <c r="F125" s="118">
        <v>70.88333333333334</v>
      </c>
      <c r="G125" s="118">
        <v>70.616666666666674</v>
      </c>
      <c r="H125" s="118">
        <v>71.716666666666669</v>
      </c>
      <c r="I125" s="118">
        <v>71.98333333333332</v>
      </c>
      <c r="J125" s="118">
        <v>72.266666666666666</v>
      </c>
      <c r="K125" s="117">
        <v>71.7</v>
      </c>
      <c r="L125" s="117">
        <v>71.150000000000006</v>
      </c>
      <c r="M125" s="117">
        <v>2.3422700000000001</v>
      </c>
    </row>
    <row r="126" spans="1:13">
      <c r="A126" s="65">
        <v>117</v>
      </c>
      <c r="B126" s="117" t="s">
        <v>685</v>
      </c>
      <c r="C126" s="120">
        <v>12.85</v>
      </c>
      <c r="D126" s="118">
        <v>12.866666666666665</v>
      </c>
      <c r="E126" s="118">
        <v>12.783333333333331</v>
      </c>
      <c r="F126" s="118">
        <v>12.716666666666667</v>
      </c>
      <c r="G126" s="118">
        <v>12.633333333333333</v>
      </c>
      <c r="H126" s="118">
        <v>12.93333333333333</v>
      </c>
      <c r="I126" s="118">
        <v>13.016666666666662</v>
      </c>
      <c r="J126" s="118">
        <v>13.083333333333329</v>
      </c>
      <c r="K126" s="117">
        <v>12.95</v>
      </c>
      <c r="L126" s="117">
        <v>12.8</v>
      </c>
      <c r="M126" s="117">
        <v>6.7455400000000001</v>
      </c>
    </row>
    <row r="127" spans="1:13">
      <c r="A127" s="65">
        <v>118</v>
      </c>
      <c r="B127" s="117" t="s">
        <v>232</v>
      </c>
      <c r="C127" s="120">
        <v>207.65</v>
      </c>
      <c r="D127" s="118">
        <v>207.11666666666667</v>
      </c>
      <c r="E127" s="118">
        <v>203.43333333333334</v>
      </c>
      <c r="F127" s="118">
        <v>199.21666666666667</v>
      </c>
      <c r="G127" s="118">
        <v>195.53333333333333</v>
      </c>
      <c r="H127" s="118">
        <v>211.33333333333334</v>
      </c>
      <c r="I127" s="118">
        <v>215.01666666666668</v>
      </c>
      <c r="J127" s="118">
        <v>219.23333333333335</v>
      </c>
      <c r="K127" s="117">
        <v>210.8</v>
      </c>
      <c r="L127" s="117">
        <v>202.9</v>
      </c>
      <c r="M127" s="117">
        <v>48.034039999999997</v>
      </c>
    </row>
    <row r="128" spans="1:13">
      <c r="A128" s="65">
        <v>119</v>
      </c>
      <c r="B128" s="117" t="s">
        <v>61</v>
      </c>
      <c r="C128" s="120">
        <v>33.549999999999997</v>
      </c>
      <c r="D128" s="118">
        <v>33.550000000000004</v>
      </c>
      <c r="E128" s="118">
        <v>33.000000000000007</v>
      </c>
      <c r="F128" s="118">
        <v>32.450000000000003</v>
      </c>
      <c r="G128" s="118">
        <v>31.900000000000006</v>
      </c>
      <c r="H128" s="118">
        <v>34.100000000000009</v>
      </c>
      <c r="I128" s="118">
        <v>34.650000000000006</v>
      </c>
      <c r="J128" s="118">
        <v>35.20000000000001</v>
      </c>
      <c r="K128" s="117">
        <v>34.1</v>
      </c>
      <c r="L128" s="117">
        <v>33</v>
      </c>
      <c r="M128" s="117">
        <v>118.0772</v>
      </c>
    </row>
    <row r="129" spans="1:13">
      <c r="A129" s="65">
        <v>120</v>
      </c>
      <c r="B129" s="117" t="s">
        <v>62</v>
      </c>
      <c r="C129" s="120">
        <v>1493.25</v>
      </c>
      <c r="D129" s="118">
        <v>1500.2833333333335</v>
      </c>
      <c r="E129" s="118">
        <v>1482.5666666666671</v>
      </c>
      <c r="F129" s="118">
        <v>1471.8833333333334</v>
      </c>
      <c r="G129" s="118">
        <v>1454.166666666667</v>
      </c>
      <c r="H129" s="118">
        <v>1510.9666666666672</v>
      </c>
      <c r="I129" s="118">
        <v>1528.6833333333338</v>
      </c>
      <c r="J129" s="118">
        <v>1539.3666666666672</v>
      </c>
      <c r="K129" s="117">
        <v>1518</v>
      </c>
      <c r="L129" s="117">
        <v>1489.6</v>
      </c>
      <c r="M129" s="117">
        <v>3.6542400000000002</v>
      </c>
    </row>
    <row r="130" spans="1:13">
      <c r="A130" s="65">
        <v>121</v>
      </c>
      <c r="B130" s="117" t="s">
        <v>2196</v>
      </c>
      <c r="C130" s="120">
        <v>2267.5</v>
      </c>
      <c r="D130" s="118">
        <v>2265.5</v>
      </c>
      <c r="E130" s="118">
        <v>2252</v>
      </c>
      <c r="F130" s="118">
        <v>2236.5</v>
      </c>
      <c r="G130" s="118">
        <v>2223</v>
      </c>
      <c r="H130" s="118">
        <v>2281</v>
      </c>
      <c r="I130" s="118">
        <v>2294.5</v>
      </c>
      <c r="J130" s="118">
        <v>2310</v>
      </c>
      <c r="K130" s="117">
        <v>2279</v>
      </c>
      <c r="L130" s="117">
        <v>2250</v>
      </c>
      <c r="M130" s="117">
        <v>6.5019999999999994E-2</v>
      </c>
    </row>
    <row r="131" spans="1:13">
      <c r="A131" s="65">
        <v>122</v>
      </c>
      <c r="B131" s="117" t="s">
        <v>63</v>
      </c>
      <c r="C131" s="120">
        <v>177.75</v>
      </c>
      <c r="D131" s="118">
        <v>179.36666666666667</v>
      </c>
      <c r="E131" s="118">
        <v>175.03333333333336</v>
      </c>
      <c r="F131" s="118">
        <v>172.31666666666669</v>
      </c>
      <c r="G131" s="118">
        <v>167.98333333333338</v>
      </c>
      <c r="H131" s="118">
        <v>182.08333333333334</v>
      </c>
      <c r="I131" s="118">
        <v>186.41666666666666</v>
      </c>
      <c r="J131" s="118">
        <v>189.13333333333333</v>
      </c>
      <c r="K131" s="117">
        <v>183.7</v>
      </c>
      <c r="L131" s="117">
        <v>176.65</v>
      </c>
      <c r="M131" s="117">
        <v>58.271230000000003</v>
      </c>
    </row>
    <row r="132" spans="1:13">
      <c r="A132" s="65">
        <v>123</v>
      </c>
      <c r="B132" s="117" t="s">
        <v>2024</v>
      </c>
      <c r="C132" s="120">
        <v>1391.55</v>
      </c>
      <c r="D132" s="118">
        <v>1389.1499999999999</v>
      </c>
      <c r="E132" s="118">
        <v>1377.3999999999996</v>
      </c>
      <c r="F132" s="118">
        <v>1363.2499999999998</v>
      </c>
      <c r="G132" s="118">
        <v>1351.4999999999995</v>
      </c>
      <c r="H132" s="118">
        <v>1403.2999999999997</v>
      </c>
      <c r="I132" s="118">
        <v>1415.0500000000002</v>
      </c>
      <c r="J132" s="118">
        <v>1429.1999999999998</v>
      </c>
      <c r="K132" s="117">
        <v>1400.9</v>
      </c>
      <c r="L132" s="117">
        <v>1375</v>
      </c>
      <c r="M132" s="117">
        <v>3.3868499999999999</v>
      </c>
    </row>
    <row r="133" spans="1:13">
      <c r="A133" s="65">
        <v>124</v>
      </c>
      <c r="B133" s="117" t="s">
        <v>703</v>
      </c>
      <c r="C133" s="120">
        <v>420.25</v>
      </c>
      <c r="D133" s="118">
        <v>424.31666666666666</v>
      </c>
      <c r="E133" s="118">
        <v>413.13333333333333</v>
      </c>
      <c r="F133" s="118">
        <v>406.01666666666665</v>
      </c>
      <c r="G133" s="118">
        <v>394.83333333333331</v>
      </c>
      <c r="H133" s="118">
        <v>431.43333333333334</v>
      </c>
      <c r="I133" s="118">
        <v>442.61666666666662</v>
      </c>
      <c r="J133" s="118">
        <v>449.73333333333335</v>
      </c>
      <c r="K133" s="117">
        <v>435.5</v>
      </c>
      <c r="L133" s="117">
        <v>417.2</v>
      </c>
      <c r="M133" s="117">
        <v>2.4464100000000002</v>
      </c>
    </row>
    <row r="134" spans="1:13">
      <c r="A134" s="65">
        <v>125</v>
      </c>
      <c r="B134" s="117" t="s">
        <v>64</v>
      </c>
      <c r="C134" s="120">
        <v>2668.45</v>
      </c>
      <c r="D134" s="118">
        <v>2661.7333333333331</v>
      </c>
      <c r="E134" s="118">
        <v>2648.7666666666664</v>
      </c>
      <c r="F134" s="118">
        <v>2629.0833333333335</v>
      </c>
      <c r="G134" s="118">
        <v>2616.1166666666668</v>
      </c>
      <c r="H134" s="118">
        <v>2681.4166666666661</v>
      </c>
      <c r="I134" s="118">
        <v>2694.3833333333323</v>
      </c>
      <c r="J134" s="118">
        <v>2714.0666666666657</v>
      </c>
      <c r="K134" s="117">
        <v>2674.7</v>
      </c>
      <c r="L134" s="117">
        <v>2642.05</v>
      </c>
      <c r="M134" s="117">
        <v>6.1156499999999996</v>
      </c>
    </row>
    <row r="135" spans="1:13">
      <c r="A135" s="65">
        <v>126</v>
      </c>
      <c r="B135" s="117" t="s">
        <v>708</v>
      </c>
      <c r="C135" s="120">
        <v>1071.3</v>
      </c>
      <c r="D135" s="118">
        <v>1070.1333333333334</v>
      </c>
      <c r="E135" s="118">
        <v>1060.2666666666669</v>
      </c>
      <c r="F135" s="118">
        <v>1049.2333333333333</v>
      </c>
      <c r="G135" s="118">
        <v>1039.3666666666668</v>
      </c>
      <c r="H135" s="118">
        <v>1081.166666666667</v>
      </c>
      <c r="I135" s="118">
        <v>1091.0333333333333</v>
      </c>
      <c r="J135" s="118">
        <v>1102.0666666666671</v>
      </c>
      <c r="K135" s="117">
        <v>1080</v>
      </c>
      <c r="L135" s="117">
        <v>1059.0999999999999</v>
      </c>
      <c r="M135" s="117">
        <v>6.4280000000000004E-2</v>
      </c>
    </row>
    <row r="136" spans="1:13">
      <c r="A136" s="65">
        <v>127</v>
      </c>
      <c r="B136" s="117" t="s">
        <v>709</v>
      </c>
      <c r="C136" s="120">
        <v>151.75</v>
      </c>
      <c r="D136" s="118">
        <v>154.56666666666666</v>
      </c>
      <c r="E136" s="118">
        <v>147.18333333333334</v>
      </c>
      <c r="F136" s="118">
        <v>142.61666666666667</v>
      </c>
      <c r="G136" s="118">
        <v>135.23333333333335</v>
      </c>
      <c r="H136" s="118">
        <v>159.13333333333333</v>
      </c>
      <c r="I136" s="118">
        <v>166.51666666666665</v>
      </c>
      <c r="J136" s="118">
        <v>171.08333333333331</v>
      </c>
      <c r="K136" s="117">
        <v>161.94999999999999</v>
      </c>
      <c r="L136" s="117">
        <v>150</v>
      </c>
      <c r="M136" s="117">
        <v>24.787269999999999</v>
      </c>
    </row>
    <row r="137" spans="1:13">
      <c r="A137" s="65">
        <v>128</v>
      </c>
      <c r="B137" s="117" t="s">
        <v>65</v>
      </c>
      <c r="C137" s="120">
        <v>20115.599999999999</v>
      </c>
      <c r="D137" s="118">
        <v>20173.533333333333</v>
      </c>
      <c r="E137" s="118">
        <v>20017.066666666666</v>
      </c>
      <c r="F137" s="118">
        <v>19918.533333333333</v>
      </c>
      <c r="G137" s="118">
        <v>19762.066666666666</v>
      </c>
      <c r="H137" s="118">
        <v>20272.066666666666</v>
      </c>
      <c r="I137" s="118">
        <v>20428.533333333333</v>
      </c>
      <c r="J137" s="118">
        <v>20527.066666666666</v>
      </c>
      <c r="K137" s="117">
        <v>20330</v>
      </c>
      <c r="L137" s="117">
        <v>20075</v>
      </c>
      <c r="M137" s="117">
        <v>0.45723000000000003</v>
      </c>
    </row>
    <row r="138" spans="1:13">
      <c r="A138" s="65">
        <v>129</v>
      </c>
      <c r="B138" s="117" t="s">
        <v>710</v>
      </c>
      <c r="C138" s="120">
        <v>202.75</v>
      </c>
      <c r="D138" s="118">
        <v>203.81666666666669</v>
      </c>
      <c r="E138" s="118">
        <v>200.63333333333338</v>
      </c>
      <c r="F138" s="118">
        <v>198.51666666666668</v>
      </c>
      <c r="G138" s="118">
        <v>195.33333333333337</v>
      </c>
      <c r="H138" s="118">
        <v>205.93333333333339</v>
      </c>
      <c r="I138" s="118">
        <v>209.11666666666673</v>
      </c>
      <c r="J138" s="118">
        <v>211.23333333333341</v>
      </c>
      <c r="K138" s="117">
        <v>207</v>
      </c>
      <c r="L138" s="117">
        <v>201.7</v>
      </c>
      <c r="M138" s="117">
        <v>1.7531699999999999</v>
      </c>
    </row>
    <row r="139" spans="1:13">
      <c r="A139" s="65">
        <v>130</v>
      </c>
      <c r="B139" s="117" t="s">
        <v>711</v>
      </c>
      <c r="C139" s="120">
        <v>179.9</v>
      </c>
      <c r="D139" s="118">
        <v>179.81666666666669</v>
      </c>
      <c r="E139" s="118">
        <v>178.58333333333337</v>
      </c>
      <c r="F139" s="118">
        <v>177.26666666666668</v>
      </c>
      <c r="G139" s="118">
        <v>176.03333333333336</v>
      </c>
      <c r="H139" s="118">
        <v>181.13333333333338</v>
      </c>
      <c r="I139" s="118">
        <v>182.36666666666667</v>
      </c>
      <c r="J139" s="118">
        <v>183.68333333333339</v>
      </c>
      <c r="K139" s="117">
        <v>181.05</v>
      </c>
      <c r="L139" s="117">
        <v>178.5</v>
      </c>
      <c r="M139" s="117">
        <v>0.27684999999999998</v>
      </c>
    </row>
    <row r="140" spans="1:13">
      <c r="A140" s="65">
        <v>131</v>
      </c>
      <c r="B140" s="117" t="s">
        <v>195</v>
      </c>
      <c r="C140" s="120">
        <v>418.8</v>
      </c>
      <c r="D140" s="118">
        <v>417.7</v>
      </c>
      <c r="E140" s="118">
        <v>414.2</v>
      </c>
      <c r="F140" s="118">
        <v>409.6</v>
      </c>
      <c r="G140" s="118">
        <v>406.1</v>
      </c>
      <c r="H140" s="118">
        <v>422.29999999999995</v>
      </c>
      <c r="I140" s="118">
        <v>425.79999999999995</v>
      </c>
      <c r="J140" s="118">
        <v>430.39999999999992</v>
      </c>
      <c r="K140" s="117">
        <v>421.2</v>
      </c>
      <c r="L140" s="117">
        <v>413.1</v>
      </c>
      <c r="M140" s="117">
        <v>0.63993</v>
      </c>
    </row>
    <row r="141" spans="1:13">
      <c r="A141" s="65">
        <v>132</v>
      </c>
      <c r="B141" s="117" t="s">
        <v>1918</v>
      </c>
      <c r="C141" s="120">
        <v>1146.6500000000001</v>
      </c>
      <c r="D141" s="118">
        <v>1150.4333333333334</v>
      </c>
      <c r="E141" s="118">
        <v>1137.3666666666668</v>
      </c>
      <c r="F141" s="118">
        <v>1128.0833333333335</v>
      </c>
      <c r="G141" s="118">
        <v>1115.0166666666669</v>
      </c>
      <c r="H141" s="118">
        <v>1159.7166666666667</v>
      </c>
      <c r="I141" s="118">
        <v>1172.7833333333333</v>
      </c>
      <c r="J141" s="118">
        <v>1182.0666666666666</v>
      </c>
      <c r="K141" s="117">
        <v>1163.5</v>
      </c>
      <c r="L141" s="117">
        <v>1141.1500000000001</v>
      </c>
      <c r="M141" s="117">
        <v>0.11113000000000001</v>
      </c>
    </row>
    <row r="142" spans="1:13">
      <c r="A142" s="65">
        <v>133</v>
      </c>
      <c r="B142" s="117" t="s">
        <v>66</v>
      </c>
      <c r="C142" s="120">
        <v>117.2</v>
      </c>
      <c r="D142" s="118">
        <v>117.26666666666667</v>
      </c>
      <c r="E142" s="118">
        <v>116.13333333333333</v>
      </c>
      <c r="F142" s="118">
        <v>115.06666666666666</v>
      </c>
      <c r="G142" s="118">
        <v>113.93333333333332</v>
      </c>
      <c r="H142" s="118">
        <v>118.33333333333333</v>
      </c>
      <c r="I142" s="118">
        <v>119.46666666666668</v>
      </c>
      <c r="J142" s="118">
        <v>120.53333333333333</v>
      </c>
      <c r="K142" s="117">
        <v>118.4</v>
      </c>
      <c r="L142" s="117">
        <v>116.2</v>
      </c>
      <c r="M142" s="117">
        <v>12.692449999999999</v>
      </c>
    </row>
    <row r="143" spans="1:13">
      <c r="A143" s="65">
        <v>134</v>
      </c>
      <c r="B143" s="117" t="s">
        <v>724</v>
      </c>
      <c r="C143" s="120">
        <v>120.75</v>
      </c>
      <c r="D143" s="118">
        <v>121.18333333333334</v>
      </c>
      <c r="E143" s="118">
        <v>118.46666666666667</v>
      </c>
      <c r="F143" s="118">
        <v>116.18333333333334</v>
      </c>
      <c r="G143" s="118">
        <v>113.46666666666667</v>
      </c>
      <c r="H143" s="118">
        <v>123.46666666666667</v>
      </c>
      <c r="I143" s="118">
        <v>126.18333333333334</v>
      </c>
      <c r="J143" s="118">
        <v>128.46666666666667</v>
      </c>
      <c r="K143" s="117">
        <v>123.9</v>
      </c>
      <c r="L143" s="117">
        <v>118.9</v>
      </c>
      <c r="M143" s="117">
        <v>36.66921</v>
      </c>
    </row>
    <row r="144" spans="1:13">
      <c r="A144" s="65">
        <v>135</v>
      </c>
      <c r="B144" s="117" t="s">
        <v>2101</v>
      </c>
      <c r="C144" s="120">
        <v>669</v>
      </c>
      <c r="D144" s="118">
        <v>670.33333333333337</v>
      </c>
      <c r="E144" s="118">
        <v>660.16666666666674</v>
      </c>
      <c r="F144" s="118">
        <v>651.33333333333337</v>
      </c>
      <c r="G144" s="118">
        <v>641.16666666666674</v>
      </c>
      <c r="H144" s="118">
        <v>679.16666666666674</v>
      </c>
      <c r="I144" s="118">
        <v>689.33333333333348</v>
      </c>
      <c r="J144" s="118">
        <v>698.16666666666674</v>
      </c>
      <c r="K144" s="117">
        <v>680.5</v>
      </c>
      <c r="L144" s="117">
        <v>661.5</v>
      </c>
      <c r="M144" s="117">
        <v>0.30252000000000001</v>
      </c>
    </row>
    <row r="145" spans="1:13">
      <c r="A145" s="65">
        <v>136</v>
      </c>
      <c r="B145" s="117" t="s">
        <v>726</v>
      </c>
      <c r="C145" s="120">
        <v>80.650000000000006</v>
      </c>
      <c r="D145" s="118">
        <v>80.916666666666671</v>
      </c>
      <c r="E145" s="118">
        <v>79.38333333333334</v>
      </c>
      <c r="F145" s="118">
        <v>78.116666666666674</v>
      </c>
      <c r="G145" s="118">
        <v>76.583333333333343</v>
      </c>
      <c r="H145" s="118">
        <v>82.183333333333337</v>
      </c>
      <c r="I145" s="118">
        <v>83.716666666666669</v>
      </c>
      <c r="J145" s="118">
        <v>84.983333333333334</v>
      </c>
      <c r="K145" s="117">
        <v>82.45</v>
      </c>
      <c r="L145" s="117">
        <v>79.650000000000006</v>
      </c>
      <c r="M145" s="117">
        <v>1.2731399999999999</v>
      </c>
    </row>
    <row r="146" spans="1:13">
      <c r="A146" s="65">
        <v>137</v>
      </c>
      <c r="B146" s="117" t="s">
        <v>730</v>
      </c>
      <c r="C146" s="120">
        <v>715.55</v>
      </c>
      <c r="D146" s="118">
        <v>719.7166666666667</v>
      </c>
      <c r="E146" s="118">
        <v>709.48333333333335</v>
      </c>
      <c r="F146" s="118">
        <v>703.41666666666663</v>
      </c>
      <c r="G146" s="118">
        <v>693.18333333333328</v>
      </c>
      <c r="H146" s="118">
        <v>725.78333333333342</v>
      </c>
      <c r="I146" s="118">
        <v>736.01666666666677</v>
      </c>
      <c r="J146" s="118">
        <v>742.08333333333348</v>
      </c>
      <c r="K146" s="117">
        <v>729.95</v>
      </c>
      <c r="L146" s="117">
        <v>713.65</v>
      </c>
      <c r="M146" s="117">
        <v>14.10155</v>
      </c>
    </row>
    <row r="147" spans="1:13">
      <c r="A147" s="65">
        <v>138</v>
      </c>
      <c r="B147" s="117" t="s">
        <v>736</v>
      </c>
      <c r="C147" s="120">
        <v>217.35</v>
      </c>
      <c r="D147" s="118">
        <v>219.2166666666667</v>
      </c>
      <c r="E147" s="118">
        <v>214.43333333333339</v>
      </c>
      <c r="F147" s="118">
        <v>211.51666666666671</v>
      </c>
      <c r="G147" s="118">
        <v>206.73333333333341</v>
      </c>
      <c r="H147" s="118">
        <v>222.13333333333338</v>
      </c>
      <c r="I147" s="118">
        <v>226.91666666666669</v>
      </c>
      <c r="J147" s="118">
        <v>229.83333333333337</v>
      </c>
      <c r="K147" s="117">
        <v>224</v>
      </c>
      <c r="L147" s="117">
        <v>216.3</v>
      </c>
      <c r="M147" s="117">
        <v>0.74544999999999995</v>
      </c>
    </row>
    <row r="148" spans="1:13">
      <c r="A148" s="65">
        <v>139</v>
      </c>
      <c r="B148" s="117" t="s">
        <v>67</v>
      </c>
      <c r="C148" s="120">
        <v>233.2</v>
      </c>
      <c r="D148" s="118">
        <v>236.01666666666665</v>
      </c>
      <c r="E148" s="118">
        <v>229.23333333333329</v>
      </c>
      <c r="F148" s="118">
        <v>225.26666666666665</v>
      </c>
      <c r="G148" s="118">
        <v>218.48333333333329</v>
      </c>
      <c r="H148" s="118">
        <v>239.98333333333329</v>
      </c>
      <c r="I148" s="118">
        <v>246.76666666666665</v>
      </c>
      <c r="J148" s="118">
        <v>250.73333333333329</v>
      </c>
      <c r="K148" s="117">
        <v>242.8</v>
      </c>
      <c r="L148" s="117">
        <v>232.05</v>
      </c>
      <c r="M148" s="117">
        <v>21.53736</v>
      </c>
    </row>
    <row r="149" spans="1:13">
      <c r="A149" s="65">
        <v>140</v>
      </c>
      <c r="B149" s="117" t="s">
        <v>1920</v>
      </c>
      <c r="C149" s="120">
        <v>40.049999999999997</v>
      </c>
      <c r="D149" s="118">
        <v>40.216666666666669</v>
      </c>
      <c r="E149" s="118">
        <v>39.683333333333337</v>
      </c>
      <c r="F149" s="118">
        <v>39.31666666666667</v>
      </c>
      <c r="G149" s="118">
        <v>38.783333333333339</v>
      </c>
      <c r="H149" s="118">
        <v>40.583333333333336</v>
      </c>
      <c r="I149" s="118">
        <v>41.116666666666667</v>
      </c>
      <c r="J149" s="118">
        <v>41.483333333333334</v>
      </c>
      <c r="K149" s="117">
        <v>40.75</v>
      </c>
      <c r="L149" s="117">
        <v>39.85</v>
      </c>
      <c r="M149" s="117">
        <v>7.45512</v>
      </c>
    </row>
    <row r="150" spans="1:13">
      <c r="A150" s="65">
        <v>141</v>
      </c>
      <c r="B150" s="117" t="s">
        <v>68</v>
      </c>
      <c r="C150" s="120">
        <v>88.9</v>
      </c>
      <c r="D150" s="118">
        <v>88.95</v>
      </c>
      <c r="E150" s="118">
        <v>88.100000000000009</v>
      </c>
      <c r="F150" s="118">
        <v>87.300000000000011</v>
      </c>
      <c r="G150" s="118">
        <v>86.450000000000017</v>
      </c>
      <c r="H150" s="118">
        <v>89.75</v>
      </c>
      <c r="I150" s="118">
        <v>90.6</v>
      </c>
      <c r="J150" s="118">
        <v>91.399999999999991</v>
      </c>
      <c r="K150" s="117">
        <v>89.8</v>
      </c>
      <c r="L150" s="117">
        <v>88.15</v>
      </c>
      <c r="M150" s="117">
        <v>62.561459999999997</v>
      </c>
    </row>
    <row r="151" spans="1:13">
      <c r="A151" s="65">
        <v>142</v>
      </c>
      <c r="B151" s="117" t="s">
        <v>747</v>
      </c>
      <c r="C151" s="120">
        <v>423.45</v>
      </c>
      <c r="D151" s="118">
        <v>422.93333333333334</v>
      </c>
      <c r="E151" s="118">
        <v>416.9666666666667</v>
      </c>
      <c r="F151" s="118">
        <v>410.48333333333335</v>
      </c>
      <c r="G151" s="118">
        <v>404.51666666666671</v>
      </c>
      <c r="H151" s="118">
        <v>429.41666666666669</v>
      </c>
      <c r="I151" s="118">
        <v>435.38333333333327</v>
      </c>
      <c r="J151" s="118">
        <v>441.86666666666667</v>
      </c>
      <c r="K151" s="117">
        <v>428.9</v>
      </c>
      <c r="L151" s="117">
        <v>416.45</v>
      </c>
      <c r="M151" s="117">
        <v>0.22153999999999999</v>
      </c>
    </row>
    <row r="152" spans="1:13">
      <c r="A152" s="65">
        <v>143</v>
      </c>
      <c r="B152" s="117" t="s">
        <v>748</v>
      </c>
      <c r="C152" s="120">
        <v>530.5</v>
      </c>
      <c r="D152" s="118">
        <v>532.16666666666663</v>
      </c>
      <c r="E152" s="118">
        <v>528.33333333333326</v>
      </c>
      <c r="F152" s="118">
        <v>526.16666666666663</v>
      </c>
      <c r="G152" s="118">
        <v>522.33333333333326</v>
      </c>
      <c r="H152" s="118">
        <v>534.33333333333326</v>
      </c>
      <c r="I152" s="118">
        <v>538.16666666666652</v>
      </c>
      <c r="J152" s="118">
        <v>540.33333333333326</v>
      </c>
      <c r="K152" s="117">
        <v>536</v>
      </c>
      <c r="L152" s="117">
        <v>530</v>
      </c>
      <c r="M152" s="117">
        <v>8.1710000000000005E-2</v>
      </c>
    </row>
    <row r="153" spans="1:13">
      <c r="A153" s="65">
        <v>144</v>
      </c>
      <c r="B153" s="117" t="s">
        <v>749</v>
      </c>
      <c r="C153" s="120">
        <v>413.45</v>
      </c>
      <c r="D153" s="118">
        <v>416.81666666666666</v>
      </c>
      <c r="E153" s="118">
        <v>408.63333333333333</v>
      </c>
      <c r="F153" s="118">
        <v>403.81666666666666</v>
      </c>
      <c r="G153" s="118">
        <v>395.63333333333333</v>
      </c>
      <c r="H153" s="118">
        <v>421.63333333333333</v>
      </c>
      <c r="I153" s="118">
        <v>429.81666666666661</v>
      </c>
      <c r="J153" s="118">
        <v>434.63333333333333</v>
      </c>
      <c r="K153" s="117">
        <v>425</v>
      </c>
      <c r="L153" s="117">
        <v>412</v>
      </c>
      <c r="M153" s="117">
        <v>0.13439999999999999</v>
      </c>
    </row>
    <row r="154" spans="1:13">
      <c r="A154" s="65">
        <v>145</v>
      </c>
      <c r="B154" s="117" t="s">
        <v>756</v>
      </c>
      <c r="C154" s="120">
        <v>48.9</v>
      </c>
      <c r="D154" s="118">
        <v>48.95000000000001</v>
      </c>
      <c r="E154" s="118">
        <v>48.40000000000002</v>
      </c>
      <c r="F154" s="118">
        <v>47.900000000000013</v>
      </c>
      <c r="G154" s="118">
        <v>47.350000000000023</v>
      </c>
      <c r="H154" s="118">
        <v>49.450000000000017</v>
      </c>
      <c r="I154" s="118">
        <v>50.000000000000014</v>
      </c>
      <c r="J154" s="118">
        <v>50.500000000000014</v>
      </c>
      <c r="K154" s="117">
        <v>49.5</v>
      </c>
      <c r="L154" s="117">
        <v>48.45</v>
      </c>
      <c r="M154" s="117">
        <v>17.07912</v>
      </c>
    </row>
    <row r="155" spans="1:13">
      <c r="A155" s="65">
        <v>146</v>
      </c>
      <c r="B155" s="117" t="s">
        <v>69</v>
      </c>
      <c r="C155" s="120">
        <v>333.6</v>
      </c>
      <c r="D155" s="118">
        <v>332.98333333333335</v>
      </c>
      <c r="E155" s="118">
        <v>331.16666666666669</v>
      </c>
      <c r="F155" s="118">
        <v>328.73333333333335</v>
      </c>
      <c r="G155" s="118">
        <v>326.91666666666669</v>
      </c>
      <c r="H155" s="118">
        <v>335.41666666666669</v>
      </c>
      <c r="I155" s="118">
        <v>337.23333333333329</v>
      </c>
      <c r="J155" s="118">
        <v>339.66666666666669</v>
      </c>
      <c r="K155" s="117">
        <v>334.8</v>
      </c>
      <c r="L155" s="117">
        <v>330.55</v>
      </c>
      <c r="M155" s="117">
        <v>33.84646</v>
      </c>
    </row>
    <row r="156" spans="1:13">
      <c r="A156" s="65">
        <v>147</v>
      </c>
      <c r="B156" s="117" t="s">
        <v>769</v>
      </c>
      <c r="C156" s="120">
        <v>76.400000000000006</v>
      </c>
      <c r="D156" s="118">
        <v>76.616666666666674</v>
      </c>
      <c r="E156" s="118">
        <v>74.783333333333346</v>
      </c>
      <c r="F156" s="118">
        <v>73.166666666666671</v>
      </c>
      <c r="G156" s="118">
        <v>71.333333333333343</v>
      </c>
      <c r="H156" s="118">
        <v>78.233333333333348</v>
      </c>
      <c r="I156" s="118">
        <v>80.066666666666663</v>
      </c>
      <c r="J156" s="118">
        <v>81.683333333333351</v>
      </c>
      <c r="K156" s="117">
        <v>78.45</v>
      </c>
      <c r="L156" s="117">
        <v>75</v>
      </c>
      <c r="M156" s="117">
        <v>2.76065</v>
      </c>
    </row>
    <row r="157" spans="1:13">
      <c r="A157" s="65">
        <v>148</v>
      </c>
      <c r="B157" s="117" t="s">
        <v>378</v>
      </c>
      <c r="C157" s="120">
        <v>100</v>
      </c>
      <c r="D157" s="118">
        <v>102.06666666666666</v>
      </c>
      <c r="E157" s="118">
        <v>97.133333333333326</v>
      </c>
      <c r="F157" s="118">
        <v>94.266666666666666</v>
      </c>
      <c r="G157" s="118">
        <v>89.333333333333329</v>
      </c>
      <c r="H157" s="118">
        <v>104.93333333333332</v>
      </c>
      <c r="I157" s="118">
        <v>109.86666666666666</v>
      </c>
      <c r="J157" s="118">
        <v>112.73333333333332</v>
      </c>
      <c r="K157" s="117">
        <v>107</v>
      </c>
      <c r="L157" s="117">
        <v>99.2</v>
      </c>
      <c r="M157" s="117">
        <v>1.6091800000000001</v>
      </c>
    </row>
    <row r="158" spans="1:13">
      <c r="A158" s="65">
        <v>149</v>
      </c>
      <c r="B158" s="117" t="s">
        <v>1895</v>
      </c>
      <c r="C158" s="120">
        <v>812.7</v>
      </c>
      <c r="D158" s="118">
        <v>809.26666666666677</v>
      </c>
      <c r="E158" s="118">
        <v>800.53333333333353</v>
      </c>
      <c r="F158" s="118">
        <v>788.36666666666679</v>
      </c>
      <c r="G158" s="118">
        <v>779.63333333333355</v>
      </c>
      <c r="H158" s="118">
        <v>821.43333333333351</v>
      </c>
      <c r="I158" s="118">
        <v>830.16666666666686</v>
      </c>
      <c r="J158" s="118">
        <v>842.33333333333348</v>
      </c>
      <c r="K158" s="117">
        <v>818</v>
      </c>
      <c r="L158" s="117">
        <v>797.1</v>
      </c>
      <c r="M158" s="117">
        <v>4.8180000000000001E-2</v>
      </c>
    </row>
    <row r="159" spans="1:13">
      <c r="A159" s="65">
        <v>150</v>
      </c>
      <c r="B159" s="117" t="s">
        <v>196</v>
      </c>
      <c r="C159" s="120">
        <v>291.05</v>
      </c>
      <c r="D159" s="118">
        <v>290.25</v>
      </c>
      <c r="E159" s="118">
        <v>285.05</v>
      </c>
      <c r="F159" s="118">
        <v>279.05</v>
      </c>
      <c r="G159" s="118">
        <v>273.85000000000002</v>
      </c>
      <c r="H159" s="118">
        <v>296.25</v>
      </c>
      <c r="I159" s="118">
        <v>301.45000000000005</v>
      </c>
      <c r="J159" s="118">
        <v>307.45</v>
      </c>
      <c r="K159" s="117">
        <v>295.45</v>
      </c>
      <c r="L159" s="117">
        <v>284.25</v>
      </c>
      <c r="M159" s="117">
        <v>0.51863000000000004</v>
      </c>
    </row>
    <row r="160" spans="1:13">
      <c r="A160" s="65">
        <v>151</v>
      </c>
      <c r="B160" s="117" t="s">
        <v>1896</v>
      </c>
      <c r="C160" s="120">
        <v>295.7</v>
      </c>
      <c r="D160" s="118">
        <v>298.58333333333331</v>
      </c>
      <c r="E160" s="118">
        <v>289.21666666666664</v>
      </c>
      <c r="F160" s="118">
        <v>282.73333333333335</v>
      </c>
      <c r="G160" s="118">
        <v>273.36666666666667</v>
      </c>
      <c r="H160" s="118">
        <v>305.06666666666661</v>
      </c>
      <c r="I160" s="118">
        <v>314.43333333333328</v>
      </c>
      <c r="J160" s="118">
        <v>320.91666666666657</v>
      </c>
      <c r="K160" s="117">
        <v>307.95</v>
      </c>
      <c r="L160" s="117">
        <v>292.10000000000002</v>
      </c>
      <c r="M160" s="117">
        <v>0.23108000000000001</v>
      </c>
    </row>
    <row r="161" spans="1:13">
      <c r="A161" s="65">
        <v>152</v>
      </c>
      <c r="B161" s="117" t="s">
        <v>775</v>
      </c>
      <c r="C161" s="120">
        <v>254.25</v>
      </c>
      <c r="D161" s="118">
        <v>255.9666666666667</v>
      </c>
      <c r="E161" s="118">
        <v>251.48333333333341</v>
      </c>
      <c r="F161" s="118">
        <v>248.7166666666667</v>
      </c>
      <c r="G161" s="118">
        <v>244.23333333333341</v>
      </c>
      <c r="H161" s="118">
        <v>258.73333333333341</v>
      </c>
      <c r="I161" s="118">
        <v>263.21666666666675</v>
      </c>
      <c r="J161" s="118">
        <v>265.98333333333341</v>
      </c>
      <c r="K161" s="117">
        <v>260.45</v>
      </c>
      <c r="L161" s="117">
        <v>253.2</v>
      </c>
      <c r="M161" s="117">
        <v>0.45596999999999999</v>
      </c>
    </row>
    <row r="162" spans="1:13">
      <c r="A162" s="65">
        <v>153</v>
      </c>
      <c r="B162" s="117" t="s">
        <v>2253</v>
      </c>
      <c r="C162" s="120">
        <v>250</v>
      </c>
      <c r="D162" s="118">
        <v>251.23333333333335</v>
      </c>
      <c r="E162" s="118">
        <v>246.4666666666667</v>
      </c>
      <c r="F162" s="118">
        <v>242.93333333333334</v>
      </c>
      <c r="G162" s="118">
        <v>238.16666666666669</v>
      </c>
      <c r="H162" s="118">
        <v>254.76666666666671</v>
      </c>
      <c r="I162" s="118">
        <v>259.53333333333336</v>
      </c>
      <c r="J162" s="118">
        <v>263.06666666666672</v>
      </c>
      <c r="K162" s="117">
        <v>256</v>
      </c>
      <c r="L162" s="117">
        <v>247.7</v>
      </c>
      <c r="M162" s="117">
        <v>0.27942</v>
      </c>
    </row>
    <row r="163" spans="1:13">
      <c r="A163" s="65">
        <v>154</v>
      </c>
      <c r="B163" s="117" t="s">
        <v>779</v>
      </c>
      <c r="C163" s="120">
        <v>6499.3</v>
      </c>
      <c r="D163" s="118">
        <v>6496.95</v>
      </c>
      <c r="E163" s="118">
        <v>6473.9</v>
      </c>
      <c r="F163" s="118">
        <v>6448.5</v>
      </c>
      <c r="G163" s="118">
        <v>6425.45</v>
      </c>
      <c r="H163" s="118">
        <v>6522.3499999999995</v>
      </c>
      <c r="I163" s="118">
        <v>6545.4000000000005</v>
      </c>
      <c r="J163" s="118">
        <v>6570.7999999999993</v>
      </c>
      <c r="K163" s="117">
        <v>6520</v>
      </c>
      <c r="L163" s="117">
        <v>6471.55</v>
      </c>
      <c r="M163" s="117">
        <v>2.8049999999999999E-2</v>
      </c>
    </row>
    <row r="164" spans="1:13">
      <c r="A164" s="65">
        <v>155</v>
      </c>
      <c r="B164" s="117" t="s">
        <v>785</v>
      </c>
      <c r="C164" s="120">
        <v>1406.25</v>
      </c>
      <c r="D164" s="118">
        <v>1408.4166666666667</v>
      </c>
      <c r="E164" s="118">
        <v>1395.8333333333335</v>
      </c>
      <c r="F164" s="118">
        <v>1385.4166666666667</v>
      </c>
      <c r="G164" s="118">
        <v>1372.8333333333335</v>
      </c>
      <c r="H164" s="118">
        <v>1418.8333333333335</v>
      </c>
      <c r="I164" s="118">
        <v>1431.416666666667</v>
      </c>
      <c r="J164" s="118">
        <v>1441.8333333333335</v>
      </c>
      <c r="K164" s="117">
        <v>1421</v>
      </c>
      <c r="L164" s="117">
        <v>1398</v>
      </c>
      <c r="M164" s="117">
        <v>7.6630000000000004E-2</v>
      </c>
    </row>
    <row r="165" spans="1:13">
      <c r="A165" s="65">
        <v>156</v>
      </c>
      <c r="B165" s="117" t="s">
        <v>70</v>
      </c>
      <c r="C165" s="120">
        <v>649.75</v>
      </c>
      <c r="D165" s="118">
        <v>649.81666666666672</v>
      </c>
      <c r="E165" s="118">
        <v>641.63333333333344</v>
      </c>
      <c r="F165" s="118">
        <v>633.51666666666677</v>
      </c>
      <c r="G165" s="118">
        <v>625.33333333333348</v>
      </c>
      <c r="H165" s="118">
        <v>657.93333333333339</v>
      </c>
      <c r="I165" s="118">
        <v>666.11666666666656</v>
      </c>
      <c r="J165" s="118">
        <v>674.23333333333335</v>
      </c>
      <c r="K165" s="117">
        <v>658</v>
      </c>
      <c r="L165" s="117">
        <v>641.70000000000005</v>
      </c>
      <c r="M165" s="117">
        <v>5.2388899999999996</v>
      </c>
    </row>
    <row r="166" spans="1:13">
      <c r="A166" s="65">
        <v>157</v>
      </c>
      <c r="B166" s="117" t="s">
        <v>792</v>
      </c>
      <c r="C166" s="120">
        <v>84.7</v>
      </c>
      <c r="D166" s="118">
        <v>84.55</v>
      </c>
      <c r="E166" s="118">
        <v>84.1</v>
      </c>
      <c r="F166" s="118">
        <v>83.5</v>
      </c>
      <c r="G166" s="118">
        <v>83.05</v>
      </c>
      <c r="H166" s="118">
        <v>85.149999999999991</v>
      </c>
      <c r="I166" s="118">
        <v>85.600000000000009</v>
      </c>
      <c r="J166" s="118">
        <v>86.199999999999989</v>
      </c>
      <c r="K166" s="117">
        <v>85</v>
      </c>
      <c r="L166" s="117">
        <v>83.95</v>
      </c>
      <c r="M166" s="117">
        <v>0.28027999999999997</v>
      </c>
    </row>
    <row r="167" spans="1:13">
      <c r="A167" s="65">
        <v>158</v>
      </c>
      <c r="B167" s="117" t="s">
        <v>71</v>
      </c>
      <c r="C167" s="120">
        <v>15.95</v>
      </c>
      <c r="D167" s="118">
        <v>16.016666666666669</v>
      </c>
      <c r="E167" s="118">
        <v>15.783333333333339</v>
      </c>
      <c r="F167" s="118">
        <v>15.616666666666669</v>
      </c>
      <c r="G167" s="118">
        <v>15.383333333333338</v>
      </c>
      <c r="H167" s="118">
        <v>16.183333333333337</v>
      </c>
      <c r="I167" s="118">
        <v>16.416666666666664</v>
      </c>
      <c r="J167" s="118">
        <v>16.583333333333339</v>
      </c>
      <c r="K167" s="117">
        <v>16.25</v>
      </c>
      <c r="L167" s="117">
        <v>15.85</v>
      </c>
      <c r="M167" s="117">
        <v>66.955160000000006</v>
      </c>
    </row>
    <row r="168" spans="1:13">
      <c r="A168" s="65">
        <v>159</v>
      </c>
      <c r="B168" s="117" t="s">
        <v>795</v>
      </c>
      <c r="C168" s="120">
        <v>336.95</v>
      </c>
      <c r="D168" s="118">
        <v>339.2</v>
      </c>
      <c r="E168" s="118">
        <v>333</v>
      </c>
      <c r="F168" s="118">
        <v>329.05</v>
      </c>
      <c r="G168" s="118">
        <v>322.85000000000002</v>
      </c>
      <c r="H168" s="118">
        <v>343.15</v>
      </c>
      <c r="I168" s="118">
        <v>349.34999999999991</v>
      </c>
      <c r="J168" s="118">
        <v>353.29999999999995</v>
      </c>
      <c r="K168" s="117">
        <v>345.4</v>
      </c>
      <c r="L168" s="117">
        <v>335.25</v>
      </c>
      <c r="M168" s="117">
        <v>3.1267499999999999</v>
      </c>
    </row>
    <row r="169" spans="1:13">
      <c r="A169" s="65">
        <v>160</v>
      </c>
      <c r="B169" s="117" t="s">
        <v>799</v>
      </c>
      <c r="C169" s="120">
        <v>958.25</v>
      </c>
      <c r="D169" s="118">
        <v>953.26666666666677</v>
      </c>
      <c r="E169" s="118">
        <v>943.53333333333353</v>
      </c>
      <c r="F169" s="118">
        <v>928.81666666666672</v>
      </c>
      <c r="G169" s="118">
        <v>919.08333333333348</v>
      </c>
      <c r="H169" s="118">
        <v>967.98333333333358</v>
      </c>
      <c r="I169" s="118">
        <v>977.71666666666692</v>
      </c>
      <c r="J169" s="118">
        <v>992.43333333333362</v>
      </c>
      <c r="K169" s="117">
        <v>963</v>
      </c>
      <c r="L169" s="117">
        <v>938.55</v>
      </c>
      <c r="M169" s="117">
        <v>1.4219599999999999</v>
      </c>
    </row>
    <row r="170" spans="1:13">
      <c r="A170" s="65">
        <v>161</v>
      </c>
      <c r="B170" s="117" t="s">
        <v>2231</v>
      </c>
      <c r="C170" s="120">
        <v>499.85</v>
      </c>
      <c r="D170" s="118">
        <v>501.0333333333333</v>
      </c>
      <c r="E170" s="118">
        <v>497.06666666666661</v>
      </c>
      <c r="F170" s="118">
        <v>494.2833333333333</v>
      </c>
      <c r="G170" s="118">
        <v>490.31666666666661</v>
      </c>
      <c r="H170" s="118">
        <v>503.81666666666661</v>
      </c>
      <c r="I170" s="118">
        <v>507.7833333333333</v>
      </c>
      <c r="J170" s="118">
        <v>510.56666666666661</v>
      </c>
      <c r="K170" s="117">
        <v>505</v>
      </c>
      <c r="L170" s="117">
        <v>498.25</v>
      </c>
      <c r="M170" s="117">
        <v>0.29596</v>
      </c>
    </row>
    <row r="171" spans="1:13">
      <c r="A171" s="65">
        <v>162</v>
      </c>
      <c r="B171" s="117" t="s">
        <v>341</v>
      </c>
      <c r="C171" s="120">
        <v>790.6</v>
      </c>
      <c r="D171" s="118">
        <v>787.25</v>
      </c>
      <c r="E171" s="118">
        <v>779.5</v>
      </c>
      <c r="F171" s="118">
        <v>768.4</v>
      </c>
      <c r="G171" s="118">
        <v>760.65</v>
      </c>
      <c r="H171" s="118">
        <v>798.35</v>
      </c>
      <c r="I171" s="118">
        <v>806.1</v>
      </c>
      <c r="J171" s="118">
        <v>817.2</v>
      </c>
      <c r="K171" s="117">
        <v>795</v>
      </c>
      <c r="L171" s="117">
        <v>776.15</v>
      </c>
      <c r="M171" s="117">
        <v>5.0657300000000003</v>
      </c>
    </row>
    <row r="172" spans="1:13">
      <c r="A172" s="65">
        <v>163</v>
      </c>
      <c r="B172" s="117" t="s">
        <v>72</v>
      </c>
      <c r="C172" s="120">
        <v>522.45000000000005</v>
      </c>
      <c r="D172" s="118">
        <v>521.18333333333328</v>
      </c>
      <c r="E172" s="118">
        <v>516.31666666666661</v>
      </c>
      <c r="F172" s="118">
        <v>510.18333333333328</v>
      </c>
      <c r="G172" s="118">
        <v>505.31666666666661</v>
      </c>
      <c r="H172" s="118">
        <v>527.31666666666661</v>
      </c>
      <c r="I172" s="118">
        <v>532.18333333333317</v>
      </c>
      <c r="J172" s="118">
        <v>538.31666666666661</v>
      </c>
      <c r="K172" s="117">
        <v>526.04999999999995</v>
      </c>
      <c r="L172" s="117">
        <v>515.04999999999995</v>
      </c>
      <c r="M172" s="117">
        <v>2.1811099999999999</v>
      </c>
    </row>
    <row r="173" spans="1:13">
      <c r="A173" s="65">
        <v>164</v>
      </c>
      <c r="B173" s="117" t="s">
        <v>803</v>
      </c>
      <c r="C173" s="120">
        <v>742.45</v>
      </c>
      <c r="D173" s="118">
        <v>735.4</v>
      </c>
      <c r="E173" s="118">
        <v>722.8</v>
      </c>
      <c r="F173" s="118">
        <v>703.15</v>
      </c>
      <c r="G173" s="118">
        <v>690.55</v>
      </c>
      <c r="H173" s="118">
        <v>755.05</v>
      </c>
      <c r="I173" s="118">
        <v>767.65000000000009</v>
      </c>
      <c r="J173" s="118">
        <v>787.3</v>
      </c>
      <c r="K173" s="117">
        <v>748</v>
      </c>
      <c r="L173" s="117">
        <v>715.75</v>
      </c>
      <c r="M173" s="117">
        <v>2.1275300000000001</v>
      </c>
    </row>
    <row r="174" spans="1:13">
      <c r="A174" s="65">
        <v>165</v>
      </c>
      <c r="B174" s="117" t="s">
        <v>311</v>
      </c>
      <c r="C174" s="120">
        <v>87.75</v>
      </c>
      <c r="D174" s="118">
        <v>87.733333333333334</v>
      </c>
      <c r="E174" s="118">
        <v>86.516666666666666</v>
      </c>
      <c r="F174" s="118">
        <v>85.283333333333331</v>
      </c>
      <c r="G174" s="118">
        <v>84.066666666666663</v>
      </c>
      <c r="H174" s="118">
        <v>88.966666666666669</v>
      </c>
      <c r="I174" s="118">
        <v>90.183333333333337</v>
      </c>
      <c r="J174" s="118">
        <v>91.416666666666671</v>
      </c>
      <c r="K174" s="117">
        <v>88.95</v>
      </c>
      <c r="L174" s="117">
        <v>86.5</v>
      </c>
      <c r="M174" s="117">
        <v>0.65308999999999995</v>
      </c>
    </row>
    <row r="175" spans="1:13">
      <c r="A175" s="65">
        <v>166</v>
      </c>
      <c r="B175" s="117" t="s">
        <v>346</v>
      </c>
      <c r="C175" s="120">
        <v>96.3</v>
      </c>
      <c r="D175" s="118">
        <v>95.86666666666666</v>
      </c>
      <c r="E175" s="118">
        <v>93.633333333333326</v>
      </c>
      <c r="F175" s="118">
        <v>90.966666666666669</v>
      </c>
      <c r="G175" s="118">
        <v>88.733333333333334</v>
      </c>
      <c r="H175" s="118">
        <v>98.533333333333317</v>
      </c>
      <c r="I175" s="118">
        <v>100.76666666666664</v>
      </c>
      <c r="J175" s="118">
        <v>103.43333333333331</v>
      </c>
      <c r="K175" s="117">
        <v>98.1</v>
      </c>
      <c r="L175" s="117">
        <v>93.2</v>
      </c>
      <c r="M175" s="117">
        <v>37.017220000000002</v>
      </c>
    </row>
    <row r="176" spans="1:13">
      <c r="A176" s="65">
        <v>167</v>
      </c>
      <c r="B176" s="117" t="s">
        <v>806</v>
      </c>
      <c r="C176" s="120">
        <v>623.4</v>
      </c>
      <c r="D176" s="118">
        <v>639.48333333333323</v>
      </c>
      <c r="E176" s="118">
        <v>600.26666666666642</v>
      </c>
      <c r="F176" s="118">
        <v>577.13333333333321</v>
      </c>
      <c r="G176" s="118">
        <v>537.9166666666664</v>
      </c>
      <c r="H176" s="118">
        <v>662.61666666666645</v>
      </c>
      <c r="I176" s="118">
        <v>701.83333333333337</v>
      </c>
      <c r="J176" s="118">
        <v>724.96666666666647</v>
      </c>
      <c r="K176" s="117">
        <v>678.7</v>
      </c>
      <c r="L176" s="117">
        <v>616.35</v>
      </c>
      <c r="M176" s="117">
        <v>24.006229999999999</v>
      </c>
    </row>
    <row r="177" spans="1:13">
      <c r="A177" s="65">
        <v>168</v>
      </c>
      <c r="B177" s="117" t="s">
        <v>73</v>
      </c>
      <c r="C177" s="120">
        <v>785.8</v>
      </c>
      <c r="D177" s="118">
        <v>785.6</v>
      </c>
      <c r="E177" s="118">
        <v>778.2</v>
      </c>
      <c r="F177" s="118">
        <v>770.6</v>
      </c>
      <c r="G177" s="118">
        <v>763.2</v>
      </c>
      <c r="H177" s="118">
        <v>793.2</v>
      </c>
      <c r="I177" s="118">
        <v>800.59999999999991</v>
      </c>
      <c r="J177" s="118">
        <v>808.2</v>
      </c>
      <c r="K177" s="117">
        <v>793</v>
      </c>
      <c r="L177" s="117">
        <v>778</v>
      </c>
      <c r="M177" s="117">
        <v>10.094469999999999</v>
      </c>
    </row>
    <row r="178" spans="1:13">
      <c r="A178" s="65">
        <v>169</v>
      </c>
      <c r="B178" s="117" t="s">
        <v>809</v>
      </c>
      <c r="C178" s="120">
        <v>120.35</v>
      </c>
      <c r="D178" s="118">
        <v>120.05</v>
      </c>
      <c r="E178" s="118">
        <v>119.3</v>
      </c>
      <c r="F178" s="118">
        <v>118.25</v>
      </c>
      <c r="G178" s="118">
        <v>117.5</v>
      </c>
      <c r="H178" s="118">
        <v>121.1</v>
      </c>
      <c r="I178" s="118">
        <v>121.85</v>
      </c>
      <c r="J178" s="118">
        <v>122.89999999999999</v>
      </c>
      <c r="K178" s="117">
        <v>120.8</v>
      </c>
      <c r="L178" s="117">
        <v>119</v>
      </c>
      <c r="M178" s="117">
        <v>1.93404</v>
      </c>
    </row>
    <row r="179" spans="1:13">
      <c r="A179" s="65">
        <v>170</v>
      </c>
      <c r="B179" s="117" t="s">
        <v>813</v>
      </c>
      <c r="C179" s="120">
        <v>134.25</v>
      </c>
      <c r="D179" s="118">
        <v>133.61666666666667</v>
      </c>
      <c r="E179" s="118">
        <v>129.78333333333336</v>
      </c>
      <c r="F179" s="118">
        <v>125.31666666666669</v>
      </c>
      <c r="G179" s="118">
        <v>121.48333333333338</v>
      </c>
      <c r="H179" s="118">
        <v>138.08333333333334</v>
      </c>
      <c r="I179" s="118">
        <v>141.91666666666666</v>
      </c>
      <c r="J179" s="118">
        <v>146.38333333333333</v>
      </c>
      <c r="K179" s="117">
        <v>137.44999999999999</v>
      </c>
      <c r="L179" s="117">
        <v>129.15</v>
      </c>
      <c r="M179" s="117">
        <v>1.09189</v>
      </c>
    </row>
    <row r="180" spans="1:13">
      <c r="A180" s="65">
        <v>171</v>
      </c>
      <c r="B180" s="117" t="s">
        <v>819</v>
      </c>
      <c r="C180" s="120">
        <v>223.2</v>
      </c>
      <c r="D180" s="118">
        <v>224.06666666666669</v>
      </c>
      <c r="E180" s="118">
        <v>220.13333333333338</v>
      </c>
      <c r="F180" s="118">
        <v>217.06666666666669</v>
      </c>
      <c r="G180" s="118">
        <v>213.13333333333338</v>
      </c>
      <c r="H180" s="118">
        <v>227.13333333333338</v>
      </c>
      <c r="I180" s="118">
        <v>231.06666666666672</v>
      </c>
      <c r="J180" s="118">
        <v>234.13333333333338</v>
      </c>
      <c r="K180" s="117">
        <v>228</v>
      </c>
      <c r="L180" s="117">
        <v>221</v>
      </c>
      <c r="M180" s="117">
        <v>6.5495900000000002</v>
      </c>
    </row>
    <row r="181" spans="1:13">
      <c r="A181" s="65">
        <v>172</v>
      </c>
      <c r="B181" s="117" t="s">
        <v>309</v>
      </c>
      <c r="C181" s="120">
        <v>105.35</v>
      </c>
      <c r="D181" s="118">
        <v>105.31666666666666</v>
      </c>
      <c r="E181" s="118">
        <v>104.23333333333332</v>
      </c>
      <c r="F181" s="118">
        <v>103.11666666666666</v>
      </c>
      <c r="G181" s="118">
        <v>102.03333333333332</v>
      </c>
      <c r="H181" s="118">
        <v>106.43333333333332</v>
      </c>
      <c r="I181" s="118">
        <v>107.51666666666667</v>
      </c>
      <c r="J181" s="118">
        <v>108.63333333333333</v>
      </c>
      <c r="K181" s="117">
        <v>106.4</v>
      </c>
      <c r="L181" s="117">
        <v>104.2</v>
      </c>
      <c r="M181" s="117">
        <v>8.9852299999999996</v>
      </c>
    </row>
    <row r="182" spans="1:13">
      <c r="A182" s="65">
        <v>173</v>
      </c>
      <c r="B182" s="117" t="s">
        <v>181</v>
      </c>
      <c r="C182" s="120">
        <v>7255.35</v>
      </c>
      <c r="D182" s="118">
        <v>7276.45</v>
      </c>
      <c r="E182" s="118">
        <v>7223.9</v>
      </c>
      <c r="F182" s="118">
        <v>7192.45</v>
      </c>
      <c r="G182" s="118">
        <v>7139.9</v>
      </c>
      <c r="H182" s="118">
        <v>7307.9</v>
      </c>
      <c r="I182" s="118">
        <v>7360.4500000000007</v>
      </c>
      <c r="J182" s="118">
        <v>7391.9</v>
      </c>
      <c r="K182" s="117">
        <v>7329</v>
      </c>
      <c r="L182" s="117">
        <v>7245</v>
      </c>
      <c r="M182" s="117">
        <v>9.3340000000000006E-2</v>
      </c>
    </row>
    <row r="183" spans="1:13">
      <c r="A183" s="65">
        <v>174</v>
      </c>
      <c r="B183" s="117" t="s">
        <v>197</v>
      </c>
      <c r="C183" s="120">
        <v>179.7</v>
      </c>
      <c r="D183" s="118">
        <v>179.66666666666666</v>
      </c>
      <c r="E183" s="118">
        <v>178.0333333333333</v>
      </c>
      <c r="F183" s="118">
        <v>176.36666666666665</v>
      </c>
      <c r="G183" s="118">
        <v>174.73333333333329</v>
      </c>
      <c r="H183" s="118">
        <v>181.33333333333331</v>
      </c>
      <c r="I183" s="118">
        <v>182.9666666666667</v>
      </c>
      <c r="J183" s="118">
        <v>184.63333333333333</v>
      </c>
      <c r="K183" s="117">
        <v>181.3</v>
      </c>
      <c r="L183" s="117">
        <v>178</v>
      </c>
      <c r="M183" s="117">
        <v>2.9381400000000002</v>
      </c>
    </row>
    <row r="184" spans="1:13">
      <c r="A184" s="65">
        <v>175</v>
      </c>
      <c r="B184" s="117" t="s">
        <v>827</v>
      </c>
      <c r="C184" s="120">
        <v>510.85</v>
      </c>
      <c r="D184" s="118">
        <v>512.7166666666667</v>
      </c>
      <c r="E184" s="118">
        <v>507.13333333333344</v>
      </c>
      <c r="F184" s="118">
        <v>503.41666666666674</v>
      </c>
      <c r="G184" s="118">
        <v>497.83333333333348</v>
      </c>
      <c r="H184" s="118">
        <v>516.43333333333339</v>
      </c>
      <c r="I184" s="118">
        <v>522.01666666666665</v>
      </c>
      <c r="J184" s="118">
        <v>525.73333333333335</v>
      </c>
      <c r="K184" s="117">
        <v>518.29999999999995</v>
      </c>
      <c r="L184" s="117">
        <v>509</v>
      </c>
      <c r="M184" s="117">
        <v>0.28891</v>
      </c>
    </row>
    <row r="185" spans="1:13">
      <c r="A185" s="65">
        <v>176</v>
      </c>
      <c r="B185" s="117" t="s">
        <v>829</v>
      </c>
      <c r="C185" s="120">
        <v>887.05</v>
      </c>
      <c r="D185" s="118">
        <v>885.18333333333328</v>
      </c>
      <c r="E185" s="118">
        <v>880.46666666666658</v>
      </c>
      <c r="F185" s="118">
        <v>873.88333333333333</v>
      </c>
      <c r="G185" s="118">
        <v>869.16666666666663</v>
      </c>
      <c r="H185" s="118">
        <v>891.76666666666654</v>
      </c>
      <c r="I185" s="118">
        <v>896.48333333333323</v>
      </c>
      <c r="J185" s="118">
        <v>903.06666666666649</v>
      </c>
      <c r="K185" s="117">
        <v>889.9</v>
      </c>
      <c r="L185" s="117">
        <v>878.6</v>
      </c>
      <c r="M185" s="117">
        <v>0.25191999999999998</v>
      </c>
    </row>
    <row r="186" spans="1:13">
      <c r="A186" s="65">
        <v>177</v>
      </c>
      <c r="B186" s="117" t="s">
        <v>831</v>
      </c>
      <c r="C186" s="120">
        <v>126.5</v>
      </c>
      <c r="D186" s="118">
        <v>128</v>
      </c>
      <c r="E186" s="118">
        <v>124.5</v>
      </c>
      <c r="F186" s="118">
        <v>122.5</v>
      </c>
      <c r="G186" s="118">
        <v>119</v>
      </c>
      <c r="H186" s="118">
        <v>130</v>
      </c>
      <c r="I186" s="118">
        <v>133.5</v>
      </c>
      <c r="J186" s="118">
        <v>135.5</v>
      </c>
      <c r="K186" s="117">
        <v>131.5</v>
      </c>
      <c r="L186" s="117">
        <v>126</v>
      </c>
      <c r="M186" s="117">
        <v>0.94908999999999999</v>
      </c>
    </row>
    <row r="187" spans="1:13">
      <c r="A187" s="65">
        <v>178</v>
      </c>
      <c r="B187" s="117" t="s">
        <v>832</v>
      </c>
      <c r="C187" s="120">
        <v>855.55</v>
      </c>
      <c r="D187" s="118">
        <v>858.5333333333333</v>
      </c>
      <c r="E187" s="118">
        <v>829.61666666666656</v>
      </c>
      <c r="F187" s="118">
        <v>803.68333333333328</v>
      </c>
      <c r="G187" s="118">
        <v>774.76666666666654</v>
      </c>
      <c r="H187" s="118">
        <v>884.46666666666658</v>
      </c>
      <c r="I187" s="118">
        <v>913.38333333333333</v>
      </c>
      <c r="J187" s="118">
        <v>939.31666666666661</v>
      </c>
      <c r="K187" s="117">
        <v>887.45</v>
      </c>
      <c r="L187" s="117">
        <v>832.6</v>
      </c>
      <c r="M187" s="117">
        <v>4.9050000000000003E-2</v>
      </c>
    </row>
    <row r="188" spans="1:13">
      <c r="A188" s="65">
        <v>179</v>
      </c>
      <c r="B188" s="117" t="s">
        <v>2428</v>
      </c>
      <c r="C188" s="120">
        <v>6.95</v>
      </c>
      <c r="D188" s="118">
        <v>6.9333333333333327</v>
      </c>
      <c r="E188" s="118">
        <v>6.8666666666666654</v>
      </c>
      <c r="F188" s="118">
        <v>6.7833333333333323</v>
      </c>
      <c r="G188" s="118">
        <v>6.716666666666665</v>
      </c>
      <c r="H188" s="118">
        <v>7.0166666666666657</v>
      </c>
      <c r="I188" s="118">
        <v>7.0833333333333339</v>
      </c>
      <c r="J188" s="118">
        <v>7.1666666666666661</v>
      </c>
      <c r="K188" s="117">
        <v>7</v>
      </c>
      <c r="L188" s="117">
        <v>6.85</v>
      </c>
      <c r="M188" s="117">
        <v>8.1115999999999993</v>
      </c>
    </row>
    <row r="189" spans="1:13">
      <c r="A189" s="65">
        <v>180</v>
      </c>
      <c r="B189" s="117" t="s">
        <v>837</v>
      </c>
      <c r="C189" s="120">
        <v>31.9</v>
      </c>
      <c r="D189" s="118">
        <v>31.866666666666664</v>
      </c>
      <c r="E189" s="118">
        <v>31.783333333333328</v>
      </c>
      <c r="F189" s="118">
        <v>31.666666666666664</v>
      </c>
      <c r="G189" s="118">
        <v>31.583333333333329</v>
      </c>
      <c r="H189" s="118">
        <v>31.983333333333327</v>
      </c>
      <c r="I189" s="118">
        <v>32.066666666666663</v>
      </c>
      <c r="J189" s="118">
        <v>32.183333333333323</v>
      </c>
      <c r="K189" s="117">
        <v>31.95</v>
      </c>
      <c r="L189" s="117">
        <v>31.75</v>
      </c>
      <c r="M189" s="117">
        <v>32.956029999999998</v>
      </c>
    </row>
    <row r="190" spans="1:13">
      <c r="A190" s="65">
        <v>181</v>
      </c>
      <c r="B190" s="117" t="s">
        <v>839</v>
      </c>
      <c r="C190" s="120">
        <v>706.2</v>
      </c>
      <c r="D190" s="118">
        <v>704.30000000000007</v>
      </c>
      <c r="E190" s="118">
        <v>700.65000000000009</v>
      </c>
      <c r="F190" s="118">
        <v>695.1</v>
      </c>
      <c r="G190" s="118">
        <v>691.45</v>
      </c>
      <c r="H190" s="118">
        <v>709.85000000000014</v>
      </c>
      <c r="I190" s="118">
        <v>713.5</v>
      </c>
      <c r="J190" s="118">
        <v>719.05000000000018</v>
      </c>
      <c r="K190" s="117">
        <v>707.95</v>
      </c>
      <c r="L190" s="117">
        <v>698.75</v>
      </c>
      <c r="M190" s="117">
        <v>5.602E-2</v>
      </c>
    </row>
    <row r="191" spans="1:13">
      <c r="A191" s="65">
        <v>182</v>
      </c>
      <c r="B191" s="117" t="s">
        <v>74</v>
      </c>
      <c r="C191" s="120">
        <v>702.6</v>
      </c>
      <c r="D191" s="118">
        <v>701.9</v>
      </c>
      <c r="E191" s="118">
        <v>696.3</v>
      </c>
      <c r="F191" s="118">
        <v>690</v>
      </c>
      <c r="G191" s="118">
        <v>684.4</v>
      </c>
      <c r="H191" s="118">
        <v>708.19999999999993</v>
      </c>
      <c r="I191" s="118">
        <v>713.80000000000007</v>
      </c>
      <c r="J191" s="118">
        <v>720.09999999999991</v>
      </c>
      <c r="K191" s="117">
        <v>707.5</v>
      </c>
      <c r="L191" s="117">
        <v>695.6</v>
      </c>
      <c r="M191" s="117">
        <v>11.724880000000001</v>
      </c>
    </row>
    <row r="192" spans="1:13">
      <c r="A192" s="65">
        <v>183</v>
      </c>
      <c r="B192" s="117" t="s">
        <v>844</v>
      </c>
      <c r="C192" s="120">
        <v>13.25</v>
      </c>
      <c r="D192" s="118">
        <v>13.266666666666666</v>
      </c>
      <c r="E192" s="118">
        <v>13.083333333333332</v>
      </c>
      <c r="F192" s="118">
        <v>12.916666666666666</v>
      </c>
      <c r="G192" s="118">
        <v>12.733333333333333</v>
      </c>
      <c r="H192" s="118">
        <v>13.433333333333332</v>
      </c>
      <c r="I192" s="118">
        <v>13.616666666666665</v>
      </c>
      <c r="J192" s="118">
        <v>13.783333333333331</v>
      </c>
      <c r="K192" s="117">
        <v>13.45</v>
      </c>
      <c r="L192" s="117">
        <v>13.1</v>
      </c>
      <c r="M192" s="117">
        <v>26.069769999999998</v>
      </c>
    </row>
    <row r="193" spans="1:13">
      <c r="A193" s="65">
        <v>184</v>
      </c>
      <c r="B193" s="117" t="s">
        <v>849</v>
      </c>
      <c r="C193" s="120">
        <v>20.95</v>
      </c>
      <c r="D193" s="118">
        <v>20.916666666666668</v>
      </c>
      <c r="E193" s="118">
        <v>19.883333333333336</v>
      </c>
      <c r="F193" s="118">
        <v>18.81666666666667</v>
      </c>
      <c r="G193" s="118">
        <v>17.783333333333339</v>
      </c>
      <c r="H193" s="118">
        <v>21.983333333333334</v>
      </c>
      <c r="I193" s="118">
        <v>23.016666666666666</v>
      </c>
      <c r="J193" s="118">
        <v>24.083333333333332</v>
      </c>
      <c r="K193" s="117">
        <v>21.95</v>
      </c>
      <c r="L193" s="117">
        <v>19.850000000000001</v>
      </c>
      <c r="M193" s="117">
        <v>12.5166</v>
      </c>
    </row>
    <row r="194" spans="1:13">
      <c r="A194" s="65">
        <v>185</v>
      </c>
      <c r="B194" s="117" t="s">
        <v>75</v>
      </c>
      <c r="C194" s="120">
        <v>946.45</v>
      </c>
      <c r="D194" s="118">
        <v>946.4666666666667</v>
      </c>
      <c r="E194" s="118">
        <v>939.23333333333335</v>
      </c>
      <c r="F194" s="118">
        <v>932.01666666666665</v>
      </c>
      <c r="G194" s="118">
        <v>924.7833333333333</v>
      </c>
      <c r="H194" s="118">
        <v>953.68333333333339</v>
      </c>
      <c r="I194" s="118">
        <v>960.91666666666674</v>
      </c>
      <c r="J194" s="118">
        <v>968.13333333333344</v>
      </c>
      <c r="K194" s="117">
        <v>953.7</v>
      </c>
      <c r="L194" s="117">
        <v>939.25</v>
      </c>
      <c r="M194" s="117">
        <v>14.773910000000001</v>
      </c>
    </row>
    <row r="195" spans="1:13">
      <c r="A195" s="65">
        <v>186</v>
      </c>
      <c r="B195" s="117" t="s">
        <v>76</v>
      </c>
      <c r="C195" s="120">
        <v>1971.1</v>
      </c>
      <c r="D195" s="118">
        <v>1963.0833333333333</v>
      </c>
      <c r="E195" s="118">
        <v>1950.1666666666665</v>
      </c>
      <c r="F195" s="118">
        <v>1929.2333333333333</v>
      </c>
      <c r="G195" s="118">
        <v>1916.3166666666666</v>
      </c>
      <c r="H195" s="118">
        <v>1984.0166666666664</v>
      </c>
      <c r="I195" s="118">
        <v>1996.9333333333329</v>
      </c>
      <c r="J195" s="118">
        <v>2017.8666666666663</v>
      </c>
      <c r="K195" s="117">
        <v>1976</v>
      </c>
      <c r="L195" s="117">
        <v>1942.15</v>
      </c>
      <c r="M195" s="117">
        <v>21.944959999999998</v>
      </c>
    </row>
    <row r="196" spans="1:13">
      <c r="A196" s="65">
        <v>187</v>
      </c>
      <c r="B196" s="117" t="s">
        <v>77</v>
      </c>
      <c r="C196" s="120">
        <v>2102.25</v>
      </c>
      <c r="D196" s="118">
        <v>2107.2666666666664</v>
      </c>
      <c r="E196" s="118">
        <v>2092.8833333333328</v>
      </c>
      <c r="F196" s="118">
        <v>2083.5166666666664</v>
      </c>
      <c r="G196" s="118">
        <v>2069.1333333333328</v>
      </c>
      <c r="H196" s="118">
        <v>2116.6333333333328</v>
      </c>
      <c r="I196" s="118">
        <v>2131.016666666666</v>
      </c>
      <c r="J196" s="118">
        <v>2140.3833333333328</v>
      </c>
      <c r="K196" s="117">
        <v>2121.65</v>
      </c>
      <c r="L196" s="117">
        <v>2097.9</v>
      </c>
      <c r="M196" s="117">
        <v>25.278929999999999</v>
      </c>
    </row>
    <row r="197" spans="1:13">
      <c r="A197" s="65">
        <v>188</v>
      </c>
      <c r="B197" s="117" t="s">
        <v>78</v>
      </c>
      <c r="C197" s="120">
        <v>27.45</v>
      </c>
      <c r="D197" s="118">
        <v>27.3</v>
      </c>
      <c r="E197" s="118">
        <v>26.900000000000002</v>
      </c>
      <c r="F197" s="118">
        <v>26.35</v>
      </c>
      <c r="G197" s="118">
        <v>25.950000000000003</v>
      </c>
      <c r="H197" s="118">
        <v>27.85</v>
      </c>
      <c r="I197" s="118">
        <v>28.25</v>
      </c>
      <c r="J197" s="118">
        <v>28.8</v>
      </c>
      <c r="K197" s="117">
        <v>27.7</v>
      </c>
      <c r="L197" s="117">
        <v>26.75</v>
      </c>
      <c r="M197" s="117">
        <v>43.01829</v>
      </c>
    </row>
    <row r="198" spans="1:13">
      <c r="A198" s="65">
        <v>189</v>
      </c>
      <c r="B198" s="117" t="s">
        <v>857</v>
      </c>
      <c r="C198" s="120">
        <v>3006.1</v>
      </c>
      <c r="D198" s="118">
        <v>3100.3666666666668</v>
      </c>
      <c r="E198" s="118">
        <v>2895.7333333333336</v>
      </c>
      <c r="F198" s="118">
        <v>2785.3666666666668</v>
      </c>
      <c r="G198" s="118">
        <v>2580.7333333333336</v>
      </c>
      <c r="H198" s="118">
        <v>3210.7333333333336</v>
      </c>
      <c r="I198" s="118">
        <v>3415.3666666666668</v>
      </c>
      <c r="J198" s="118">
        <v>3525.7333333333336</v>
      </c>
      <c r="K198" s="117">
        <v>3305</v>
      </c>
      <c r="L198" s="117">
        <v>2990</v>
      </c>
      <c r="M198" s="117">
        <v>5.3486700000000003</v>
      </c>
    </row>
    <row r="199" spans="1:13">
      <c r="A199" s="65">
        <v>190</v>
      </c>
      <c r="B199" s="117" t="s">
        <v>858</v>
      </c>
      <c r="C199" s="120">
        <v>148.69999999999999</v>
      </c>
      <c r="D199" s="118">
        <v>148.4</v>
      </c>
      <c r="E199" s="118">
        <v>146.85000000000002</v>
      </c>
      <c r="F199" s="118">
        <v>145.00000000000003</v>
      </c>
      <c r="G199" s="118">
        <v>143.45000000000005</v>
      </c>
      <c r="H199" s="118">
        <v>150.25</v>
      </c>
      <c r="I199" s="118">
        <v>151.80000000000001</v>
      </c>
      <c r="J199" s="118">
        <v>153.64999999999998</v>
      </c>
      <c r="K199" s="117">
        <v>149.94999999999999</v>
      </c>
      <c r="L199" s="117">
        <v>146.55000000000001</v>
      </c>
      <c r="M199" s="117">
        <v>0.21392</v>
      </c>
    </row>
    <row r="200" spans="1:13">
      <c r="A200" s="65">
        <v>191</v>
      </c>
      <c r="B200" s="117" t="s">
        <v>861</v>
      </c>
      <c r="C200" s="120">
        <v>518.25</v>
      </c>
      <c r="D200" s="118">
        <v>514.98333333333335</v>
      </c>
      <c r="E200" s="118">
        <v>508.51666666666665</v>
      </c>
      <c r="F200" s="118">
        <v>498.7833333333333</v>
      </c>
      <c r="G200" s="118">
        <v>492.31666666666661</v>
      </c>
      <c r="H200" s="118">
        <v>524.7166666666667</v>
      </c>
      <c r="I200" s="118">
        <v>531.18333333333339</v>
      </c>
      <c r="J200" s="118">
        <v>540.91666666666674</v>
      </c>
      <c r="K200" s="117">
        <v>521.45000000000005</v>
      </c>
      <c r="L200" s="117">
        <v>505.25</v>
      </c>
      <c r="M200" s="117">
        <v>0.45606000000000002</v>
      </c>
    </row>
    <row r="201" spans="1:13">
      <c r="A201" s="65">
        <v>192</v>
      </c>
      <c r="B201" s="117" t="s">
        <v>79</v>
      </c>
      <c r="C201" s="120">
        <v>2790.2</v>
      </c>
      <c r="D201" s="118">
        <v>2799.4166666666665</v>
      </c>
      <c r="E201" s="118">
        <v>2770.833333333333</v>
      </c>
      <c r="F201" s="118">
        <v>2751.4666666666667</v>
      </c>
      <c r="G201" s="118">
        <v>2722.8833333333332</v>
      </c>
      <c r="H201" s="118">
        <v>2818.7833333333328</v>
      </c>
      <c r="I201" s="118">
        <v>2847.3666666666659</v>
      </c>
      <c r="J201" s="118">
        <v>2866.7333333333327</v>
      </c>
      <c r="K201" s="117">
        <v>2828</v>
      </c>
      <c r="L201" s="117">
        <v>2780.05</v>
      </c>
      <c r="M201" s="117">
        <v>2.4073699999999998</v>
      </c>
    </row>
    <row r="202" spans="1:13">
      <c r="A202" s="65">
        <v>193</v>
      </c>
      <c r="B202" s="117" t="s">
        <v>80</v>
      </c>
      <c r="C202" s="120">
        <v>326.35000000000002</v>
      </c>
      <c r="D202" s="118">
        <v>328.43333333333334</v>
      </c>
      <c r="E202" s="118">
        <v>323.31666666666666</v>
      </c>
      <c r="F202" s="118">
        <v>320.2833333333333</v>
      </c>
      <c r="G202" s="118">
        <v>315.16666666666663</v>
      </c>
      <c r="H202" s="118">
        <v>331.4666666666667</v>
      </c>
      <c r="I202" s="118">
        <v>336.58333333333337</v>
      </c>
      <c r="J202" s="118">
        <v>339.61666666666673</v>
      </c>
      <c r="K202" s="117">
        <v>333.55</v>
      </c>
      <c r="L202" s="117">
        <v>325.39999999999998</v>
      </c>
      <c r="M202" s="117">
        <v>11.47157</v>
      </c>
    </row>
    <row r="203" spans="1:13">
      <c r="A203" s="65">
        <v>194</v>
      </c>
      <c r="B203" s="117" t="s">
        <v>866</v>
      </c>
      <c r="C203" s="120">
        <v>22.3</v>
      </c>
      <c r="D203" s="118">
        <v>22.349999999999998</v>
      </c>
      <c r="E203" s="118">
        <v>21.999999999999996</v>
      </c>
      <c r="F203" s="118">
        <v>21.7</v>
      </c>
      <c r="G203" s="118">
        <v>21.349999999999998</v>
      </c>
      <c r="H203" s="118">
        <v>22.649999999999995</v>
      </c>
      <c r="I203" s="118">
        <v>22.999999999999996</v>
      </c>
      <c r="J203" s="118">
        <v>23.299999999999994</v>
      </c>
      <c r="K203" s="117">
        <v>22.7</v>
      </c>
      <c r="L203" s="117">
        <v>22.05</v>
      </c>
      <c r="M203" s="117">
        <v>19.382459999999998</v>
      </c>
    </row>
    <row r="204" spans="1:13">
      <c r="A204" s="65">
        <v>195</v>
      </c>
      <c r="B204" s="117" t="s">
        <v>873</v>
      </c>
      <c r="C204" s="120">
        <v>212.5</v>
      </c>
      <c r="D204" s="118">
        <v>212.56666666666669</v>
      </c>
      <c r="E204" s="118">
        <v>211.43333333333339</v>
      </c>
      <c r="F204" s="118">
        <v>210.3666666666667</v>
      </c>
      <c r="G204" s="118">
        <v>209.23333333333341</v>
      </c>
      <c r="H204" s="118">
        <v>213.63333333333338</v>
      </c>
      <c r="I204" s="118">
        <v>214.76666666666665</v>
      </c>
      <c r="J204" s="118">
        <v>215.83333333333337</v>
      </c>
      <c r="K204" s="117">
        <v>213.7</v>
      </c>
      <c r="L204" s="117">
        <v>211.5</v>
      </c>
      <c r="M204" s="117">
        <v>0.13319</v>
      </c>
    </row>
    <row r="205" spans="1:13">
      <c r="A205" s="65">
        <v>196</v>
      </c>
      <c r="B205" s="117" t="s">
        <v>81</v>
      </c>
      <c r="C205" s="120">
        <v>205.05</v>
      </c>
      <c r="D205" s="118">
        <v>204.83333333333334</v>
      </c>
      <c r="E205" s="118">
        <v>203.4666666666667</v>
      </c>
      <c r="F205" s="118">
        <v>201.88333333333335</v>
      </c>
      <c r="G205" s="118">
        <v>200.51666666666671</v>
      </c>
      <c r="H205" s="118">
        <v>206.41666666666669</v>
      </c>
      <c r="I205" s="118">
        <v>207.7833333333333</v>
      </c>
      <c r="J205" s="118">
        <v>209.36666666666667</v>
      </c>
      <c r="K205" s="117">
        <v>206.2</v>
      </c>
      <c r="L205" s="117">
        <v>203.25</v>
      </c>
      <c r="M205" s="117">
        <v>39.171759999999999</v>
      </c>
    </row>
    <row r="206" spans="1:13">
      <c r="A206" s="65">
        <v>197</v>
      </c>
      <c r="B206" s="117" t="s">
        <v>877</v>
      </c>
      <c r="C206" s="120">
        <v>47.2</v>
      </c>
      <c r="D206" s="118">
        <v>47.366666666666667</v>
      </c>
      <c r="E206" s="118">
        <v>46.833333333333336</v>
      </c>
      <c r="F206" s="118">
        <v>46.466666666666669</v>
      </c>
      <c r="G206" s="118">
        <v>45.933333333333337</v>
      </c>
      <c r="H206" s="118">
        <v>47.733333333333334</v>
      </c>
      <c r="I206" s="118">
        <v>48.266666666666666</v>
      </c>
      <c r="J206" s="118">
        <v>48.633333333333333</v>
      </c>
      <c r="K206" s="117">
        <v>47.9</v>
      </c>
      <c r="L206" s="117">
        <v>47</v>
      </c>
      <c r="M206" s="117">
        <v>2.8362799999999999</v>
      </c>
    </row>
    <row r="207" spans="1:13">
      <c r="A207" s="65">
        <v>198</v>
      </c>
      <c r="B207" s="117" t="s">
        <v>82</v>
      </c>
      <c r="C207" s="120">
        <v>243.1</v>
      </c>
      <c r="D207" s="118">
        <v>243.28333333333333</v>
      </c>
      <c r="E207" s="118">
        <v>241.06666666666666</v>
      </c>
      <c r="F207" s="118">
        <v>239.03333333333333</v>
      </c>
      <c r="G207" s="118">
        <v>236.81666666666666</v>
      </c>
      <c r="H207" s="118">
        <v>245.31666666666666</v>
      </c>
      <c r="I207" s="118">
        <v>247.5333333333333</v>
      </c>
      <c r="J207" s="118">
        <v>249.56666666666666</v>
      </c>
      <c r="K207" s="117">
        <v>245.5</v>
      </c>
      <c r="L207" s="117">
        <v>241.25</v>
      </c>
      <c r="M207" s="117">
        <v>46.538229999999999</v>
      </c>
    </row>
    <row r="208" spans="1:13">
      <c r="A208" s="65">
        <v>199</v>
      </c>
      <c r="B208" s="117" t="s">
        <v>83</v>
      </c>
      <c r="C208" s="120">
        <v>1759.5</v>
      </c>
      <c r="D208" s="118">
        <v>1766.75</v>
      </c>
      <c r="E208" s="118">
        <v>1749.45</v>
      </c>
      <c r="F208" s="118">
        <v>1739.4</v>
      </c>
      <c r="G208" s="118">
        <v>1722.1000000000001</v>
      </c>
      <c r="H208" s="118">
        <v>1776.8</v>
      </c>
      <c r="I208" s="118">
        <v>1794.1000000000001</v>
      </c>
      <c r="J208" s="118">
        <v>1804.1499999999999</v>
      </c>
      <c r="K208" s="117">
        <v>1784.05</v>
      </c>
      <c r="L208" s="117">
        <v>1756.7</v>
      </c>
      <c r="M208" s="117">
        <v>13.508699999999999</v>
      </c>
    </row>
    <row r="209" spans="1:13">
      <c r="A209" s="65">
        <v>200</v>
      </c>
      <c r="B209" s="117" t="s">
        <v>84</v>
      </c>
      <c r="C209" s="120">
        <v>257.95</v>
      </c>
      <c r="D209" s="118">
        <v>259.89999999999998</v>
      </c>
      <c r="E209" s="118">
        <v>255.19999999999993</v>
      </c>
      <c r="F209" s="118">
        <v>252.44999999999993</v>
      </c>
      <c r="G209" s="118">
        <v>247.74999999999989</v>
      </c>
      <c r="H209" s="118">
        <v>262.64999999999998</v>
      </c>
      <c r="I209" s="118">
        <v>267.35000000000002</v>
      </c>
      <c r="J209" s="118">
        <v>270.10000000000002</v>
      </c>
      <c r="K209" s="117">
        <v>264.60000000000002</v>
      </c>
      <c r="L209" s="117">
        <v>257.14999999999998</v>
      </c>
      <c r="M209" s="117">
        <v>3.5950099999999998</v>
      </c>
    </row>
    <row r="210" spans="1:13">
      <c r="A210" s="65">
        <v>201</v>
      </c>
      <c r="B210" s="117" t="s">
        <v>892</v>
      </c>
      <c r="C210" s="120">
        <v>21797.9</v>
      </c>
      <c r="D210" s="118">
        <v>21891.933333333334</v>
      </c>
      <c r="E210" s="118">
        <v>21553.866666666669</v>
      </c>
      <c r="F210" s="118">
        <v>21309.833333333336</v>
      </c>
      <c r="G210" s="118">
        <v>20971.76666666667</v>
      </c>
      <c r="H210" s="118">
        <v>22135.966666666667</v>
      </c>
      <c r="I210" s="118">
        <v>22474.033333333333</v>
      </c>
      <c r="J210" s="118">
        <v>22718.066666666666</v>
      </c>
      <c r="K210" s="117">
        <v>22230</v>
      </c>
      <c r="L210" s="117">
        <v>21647.9</v>
      </c>
      <c r="M210" s="117">
        <v>1.1860000000000001E-2</v>
      </c>
    </row>
    <row r="211" spans="1:13">
      <c r="A211" s="65">
        <v>202</v>
      </c>
      <c r="B211" s="117" t="s">
        <v>1874</v>
      </c>
      <c r="C211" s="120">
        <v>131</v>
      </c>
      <c r="D211" s="118">
        <v>130.86666666666667</v>
      </c>
      <c r="E211" s="118">
        <v>130.13333333333335</v>
      </c>
      <c r="F211" s="118">
        <v>129.26666666666668</v>
      </c>
      <c r="G211" s="118">
        <v>128.53333333333336</v>
      </c>
      <c r="H211" s="118">
        <v>131.73333333333335</v>
      </c>
      <c r="I211" s="118">
        <v>132.4666666666667</v>
      </c>
      <c r="J211" s="118">
        <v>133.33333333333334</v>
      </c>
      <c r="K211" s="117">
        <v>131.6</v>
      </c>
      <c r="L211" s="117">
        <v>130</v>
      </c>
      <c r="M211" s="117">
        <v>3.4632700000000001</v>
      </c>
    </row>
    <row r="212" spans="1:13">
      <c r="A212" s="65">
        <v>203</v>
      </c>
      <c r="B212" s="117" t="s">
        <v>296</v>
      </c>
      <c r="C212" s="120">
        <v>234.55</v>
      </c>
      <c r="D212" s="118">
        <v>233.2166666666667</v>
      </c>
      <c r="E212" s="118">
        <v>230.13333333333338</v>
      </c>
      <c r="F212" s="118">
        <v>225.7166666666667</v>
      </c>
      <c r="G212" s="118">
        <v>222.63333333333338</v>
      </c>
      <c r="H212" s="118">
        <v>237.63333333333338</v>
      </c>
      <c r="I212" s="118">
        <v>240.7166666666667</v>
      </c>
      <c r="J212" s="118">
        <v>245.13333333333338</v>
      </c>
      <c r="K212" s="117">
        <v>236.3</v>
      </c>
      <c r="L212" s="117">
        <v>228.8</v>
      </c>
      <c r="M212" s="117">
        <v>0.41371999999999998</v>
      </c>
    </row>
    <row r="213" spans="1:13">
      <c r="A213" s="65">
        <v>204</v>
      </c>
      <c r="B213" s="117" t="s">
        <v>899</v>
      </c>
      <c r="C213" s="120">
        <v>41.85</v>
      </c>
      <c r="D213" s="118">
        <v>42.15</v>
      </c>
      <c r="E213" s="118">
        <v>41.199999999999996</v>
      </c>
      <c r="F213" s="118">
        <v>40.549999999999997</v>
      </c>
      <c r="G213" s="118">
        <v>39.599999999999994</v>
      </c>
      <c r="H213" s="118">
        <v>42.8</v>
      </c>
      <c r="I213" s="118">
        <v>43.75</v>
      </c>
      <c r="J213" s="118">
        <v>44.4</v>
      </c>
      <c r="K213" s="117">
        <v>43.1</v>
      </c>
      <c r="L213" s="117">
        <v>41.5</v>
      </c>
      <c r="M213" s="117">
        <v>0.91334000000000004</v>
      </c>
    </row>
    <row r="214" spans="1:13">
      <c r="A214" s="65">
        <v>205</v>
      </c>
      <c r="B214" s="117" t="s">
        <v>2056</v>
      </c>
      <c r="C214" s="120">
        <v>43.25</v>
      </c>
      <c r="D214" s="118">
        <v>43.65</v>
      </c>
      <c r="E214" s="118">
        <v>42.449999999999996</v>
      </c>
      <c r="F214" s="118">
        <v>41.65</v>
      </c>
      <c r="G214" s="118">
        <v>40.449999999999996</v>
      </c>
      <c r="H214" s="118">
        <v>44.449999999999996</v>
      </c>
      <c r="I214" s="118">
        <v>45.65</v>
      </c>
      <c r="J214" s="118">
        <v>46.449999999999996</v>
      </c>
      <c r="K214" s="117">
        <v>44.85</v>
      </c>
      <c r="L214" s="117">
        <v>42.85</v>
      </c>
      <c r="M214" s="117">
        <v>7.4175800000000001</v>
      </c>
    </row>
    <row r="215" spans="1:13">
      <c r="A215" s="65">
        <v>206</v>
      </c>
      <c r="B215" s="117" t="s">
        <v>85</v>
      </c>
      <c r="C215" s="120">
        <v>84.05</v>
      </c>
      <c r="D215" s="118">
        <v>83.86666666666666</v>
      </c>
      <c r="E215" s="118">
        <v>82.533333333333317</v>
      </c>
      <c r="F215" s="118">
        <v>81.016666666666652</v>
      </c>
      <c r="G215" s="118">
        <v>79.683333333333309</v>
      </c>
      <c r="H215" s="118">
        <v>85.383333333333326</v>
      </c>
      <c r="I215" s="118">
        <v>86.716666666666669</v>
      </c>
      <c r="J215" s="118">
        <v>88.233333333333334</v>
      </c>
      <c r="K215" s="117">
        <v>85.2</v>
      </c>
      <c r="L215" s="117">
        <v>82.35</v>
      </c>
      <c r="M215" s="117">
        <v>23.078430000000001</v>
      </c>
    </row>
    <row r="216" spans="1:13">
      <c r="A216" s="65">
        <v>207</v>
      </c>
      <c r="B216" s="117" t="s">
        <v>86</v>
      </c>
      <c r="C216" s="120">
        <v>773.5</v>
      </c>
      <c r="D216" s="118">
        <v>775.31666666666661</v>
      </c>
      <c r="E216" s="118">
        <v>763.83333333333326</v>
      </c>
      <c r="F216" s="118">
        <v>754.16666666666663</v>
      </c>
      <c r="G216" s="118">
        <v>742.68333333333328</v>
      </c>
      <c r="H216" s="118">
        <v>784.98333333333323</v>
      </c>
      <c r="I216" s="118">
        <v>796.46666666666658</v>
      </c>
      <c r="J216" s="118">
        <v>806.13333333333321</v>
      </c>
      <c r="K216" s="117">
        <v>786.8</v>
      </c>
      <c r="L216" s="117">
        <v>765.65</v>
      </c>
      <c r="M216" s="117">
        <v>31.86834</v>
      </c>
    </row>
    <row r="217" spans="1:13">
      <c r="A217" s="65">
        <v>208</v>
      </c>
      <c r="B217" s="117" t="s">
        <v>905</v>
      </c>
      <c r="C217" s="120">
        <v>361.35</v>
      </c>
      <c r="D217" s="118">
        <v>361.36666666666662</v>
      </c>
      <c r="E217" s="118">
        <v>357.78333333333325</v>
      </c>
      <c r="F217" s="118">
        <v>354.21666666666664</v>
      </c>
      <c r="G217" s="118">
        <v>350.63333333333327</v>
      </c>
      <c r="H217" s="118">
        <v>364.93333333333322</v>
      </c>
      <c r="I217" s="118">
        <v>368.51666666666659</v>
      </c>
      <c r="J217" s="118">
        <v>372.0833333333332</v>
      </c>
      <c r="K217" s="117">
        <v>364.95</v>
      </c>
      <c r="L217" s="117">
        <v>357.8</v>
      </c>
      <c r="M217" s="117">
        <v>1.7428300000000001</v>
      </c>
    </row>
    <row r="218" spans="1:13">
      <c r="A218" s="65">
        <v>209</v>
      </c>
      <c r="B218" s="117" t="s">
        <v>87</v>
      </c>
      <c r="C218" s="120">
        <v>364.8</v>
      </c>
      <c r="D218" s="118">
        <v>365.01666666666665</v>
      </c>
      <c r="E218" s="118">
        <v>361.5333333333333</v>
      </c>
      <c r="F218" s="118">
        <v>358.26666666666665</v>
      </c>
      <c r="G218" s="118">
        <v>354.7833333333333</v>
      </c>
      <c r="H218" s="118">
        <v>368.2833333333333</v>
      </c>
      <c r="I218" s="118">
        <v>371.76666666666665</v>
      </c>
      <c r="J218" s="118">
        <v>375.0333333333333</v>
      </c>
      <c r="K218" s="117">
        <v>368.5</v>
      </c>
      <c r="L218" s="117">
        <v>361.75</v>
      </c>
      <c r="M218" s="117">
        <v>175.21253999999999</v>
      </c>
    </row>
    <row r="219" spans="1:13">
      <c r="A219" s="65">
        <v>210</v>
      </c>
      <c r="B219" s="117" t="s">
        <v>2207</v>
      </c>
      <c r="C219" s="120">
        <v>848.4</v>
      </c>
      <c r="D219" s="118">
        <v>843.91666666666663</v>
      </c>
      <c r="E219" s="118">
        <v>833.08333333333326</v>
      </c>
      <c r="F219" s="118">
        <v>817.76666666666665</v>
      </c>
      <c r="G219" s="118">
        <v>806.93333333333328</v>
      </c>
      <c r="H219" s="118">
        <v>859.23333333333323</v>
      </c>
      <c r="I219" s="118">
        <v>870.06666666666649</v>
      </c>
      <c r="J219" s="118">
        <v>885.38333333333321</v>
      </c>
      <c r="K219" s="117">
        <v>854.75</v>
      </c>
      <c r="L219" s="117">
        <v>828.6</v>
      </c>
      <c r="M219" s="117">
        <v>0.80295000000000005</v>
      </c>
    </row>
    <row r="220" spans="1:13">
      <c r="A220" s="65">
        <v>211</v>
      </c>
      <c r="B220" s="117" t="s">
        <v>1907</v>
      </c>
      <c r="C220" s="120">
        <v>303.8</v>
      </c>
      <c r="D220" s="118">
        <v>305.25000000000006</v>
      </c>
      <c r="E220" s="118">
        <v>300.15000000000009</v>
      </c>
      <c r="F220" s="118">
        <v>296.50000000000006</v>
      </c>
      <c r="G220" s="118">
        <v>291.40000000000009</v>
      </c>
      <c r="H220" s="118">
        <v>308.90000000000009</v>
      </c>
      <c r="I220" s="118">
        <v>314.00000000000011</v>
      </c>
      <c r="J220" s="118">
        <v>317.65000000000009</v>
      </c>
      <c r="K220" s="117">
        <v>310.35000000000002</v>
      </c>
      <c r="L220" s="117">
        <v>301.60000000000002</v>
      </c>
      <c r="M220" s="117">
        <v>34.086880000000001</v>
      </c>
    </row>
    <row r="221" spans="1:13">
      <c r="A221" s="65">
        <v>212</v>
      </c>
      <c r="B221" s="117" t="s">
        <v>347</v>
      </c>
      <c r="C221" s="120">
        <v>49.9</v>
      </c>
      <c r="D221" s="118">
        <v>50</v>
      </c>
      <c r="E221" s="118">
        <v>49.1</v>
      </c>
      <c r="F221" s="118">
        <v>48.300000000000004</v>
      </c>
      <c r="G221" s="118">
        <v>47.400000000000006</v>
      </c>
      <c r="H221" s="118">
        <v>50.8</v>
      </c>
      <c r="I221" s="118">
        <v>51.7</v>
      </c>
      <c r="J221" s="118">
        <v>52.499999999999993</v>
      </c>
      <c r="K221" s="117">
        <v>50.9</v>
      </c>
      <c r="L221" s="117">
        <v>49.2</v>
      </c>
      <c r="M221" s="117">
        <v>0.87275999999999998</v>
      </c>
    </row>
    <row r="222" spans="1:13">
      <c r="A222" s="65">
        <v>213</v>
      </c>
      <c r="B222" s="117" t="s">
        <v>88</v>
      </c>
      <c r="C222" s="120">
        <v>56.05</v>
      </c>
      <c r="D222" s="118">
        <v>56.283333333333331</v>
      </c>
      <c r="E222" s="118">
        <v>54.666666666666664</v>
      </c>
      <c r="F222" s="118">
        <v>53.283333333333331</v>
      </c>
      <c r="G222" s="118">
        <v>51.666666666666664</v>
      </c>
      <c r="H222" s="118">
        <v>57.666666666666664</v>
      </c>
      <c r="I222" s="118">
        <v>59.283333333333339</v>
      </c>
      <c r="J222" s="118">
        <v>60.666666666666664</v>
      </c>
      <c r="K222" s="117">
        <v>57.9</v>
      </c>
      <c r="L222" s="117">
        <v>54.9</v>
      </c>
      <c r="M222" s="117">
        <v>41.802970000000002</v>
      </c>
    </row>
    <row r="223" spans="1:13">
      <c r="A223" s="65">
        <v>214</v>
      </c>
      <c r="B223" s="117" t="s">
        <v>89</v>
      </c>
      <c r="C223" s="120">
        <v>34.049999999999997</v>
      </c>
      <c r="D223" s="118">
        <v>34.166666666666664</v>
      </c>
      <c r="E223" s="118">
        <v>33.133333333333326</v>
      </c>
      <c r="F223" s="118">
        <v>32.216666666666661</v>
      </c>
      <c r="G223" s="118">
        <v>31.183333333333323</v>
      </c>
      <c r="H223" s="118">
        <v>35.083333333333329</v>
      </c>
      <c r="I223" s="118">
        <v>36.116666666666674</v>
      </c>
      <c r="J223" s="118">
        <v>37.033333333333331</v>
      </c>
      <c r="K223" s="117">
        <v>35.200000000000003</v>
      </c>
      <c r="L223" s="117">
        <v>33.25</v>
      </c>
      <c r="M223" s="117">
        <v>339.84041000000002</v>
      </c>
    </row>
    <row r="224" spans="1:13">
      <c r="A224" s="65">
        <v>215</v>
      </c>
      <c r="B224" s="117" t="s">
        <v>90</v>
      </c>
      <c r="C224" s="120">
        <v>42.45</v>
      </c>
      <c r="D224" s="118">
        <v>42.466666666666669</v>
      </c>
      <c r="E224" s="118">
        <v>42.183333333333337</v>
      </c>
      <c r="F224" s="118">
        <v>41.916666666666671</v>
      </c>
      <c r="G224" s="118">
        <v>41.63333333333334</v>
      </c>
      <c r="H224" s="118">
        <v>42.733333333333334</v>
      </c>
      <c r="I224" s="118">
        <v>43.016666666666666</v>
      </c>
      <c r="J224" s="118">
        <v>43.283333333333331</v>
      </c>
      <c r="K224" s="117">
        <v>42.75</v>
      </c>
      <c r="L224" s="117">
        <v>42.2</v>
      </c>
      <c r="M224" s="117">
        <v>10.53049</v>
      </c>
    </row>
    <row r="225" spans="1:13">
      <c r="A225" s="65">
        <v>216</v>
      </c>
      <c r="B225" s="117" t="s">
        <v>3569</v>
      </c>
      <c r="C225" s="120">
        <v>47.1</v>
      </c>
      <c r="D225" s="118">
        <v>47.199999999999996</v>
      </c>
      <c r="E225" s="118">
        <v>46.649999999999991</v>
      </c>
      <c r="F225" s="118">
        <v>46.199999999999996</v>
      </c>
      <c r="G225" s="118">
        <v>45.649999999999991</v>
      </c>
      <c r="H225" s="118">
        <v>47.649999999999991</v>
      </c>
      <c r="I225" s="118">
        <v>48.199999999999989</v>
      </c>
      <c r="J225" s="118">
        <v>48.649999999999991</v>
      </c>
      <c r="K225" s="117">
        <v>47.75</v>
      </c>
      <c r="L225" s="117">
        <v>46.75</v>
      </c>
      <c r="M225" s="117">
        <v>82.961849999999998</v>
      </c>
    </row>
    <row r="226" spans="1:13">
      <c r="A226" s="65">
        <v>217</v>
      </c>
      <c r="B226" s="117" t="s">
        <v>2250</v>
      </c>
      <c r="C226" s="120">
        <v>160</v>
      </c>
      <c r="D226" s="118">
        <v>160.1</v>
      </c>
      <c r="E226" s="118">
        <v>158.89999999999998</v>
      </c>
      <c r="F226" s="118">
        <v>157.79999999999998</v>
      </c>
      <c r="G226" s="118">
        <v>156.59999999999997</v>
      </c>
      <c r="H226" s="118">
        <v>161.19999999999999</v>
      </c>
      <c r="I226" s="118">
        <v>162.39999999999998</v>
      </c>
      <c r="J226" s="118">
        <v>163.5</v>
      </c>
      <c r="K226" s="117">
        <v>161.30000000000001</v>
      </c>
      <c r="L226" s="117">
        <v>159</v>
      </c>
      <c r="M226" s="117">
        <v>1.12155</v>
      </c>
    </row>
    <row r="227" spans="1:13">
      <c r="A227" s="65">
        <v>218</v>
      </c>
      <c r="B227" s="117" t="s">
        <v>914</v>
      </c>
      <c r="C227" s="120">
        <v>863.25</v>
      </c>
      <c r="D227" s="118">
        <v>861.08333333333337</v>
      </c>
      <c r="E227" s="118">
        <v>832.11666666666679</v>
      </c>
      <c r="F227" s="118">
        <v>800.98333333333346</v>
      </c>
      <c r="G227" s="118">
        <v>772.01666666666688</v>
      </c>
      <c r="H227" s="118">
        <v>892.2166666666667</v>
      </c>
      <c r="I227" s="118">
        <v>921.18333333333317</v>
      </c>
      <c r="J227" s="118">
        <v>952.31666666666661</v>
      </c>
      <c r="K227" s="117">
        <v>890.05</v>
      </c>
      <c r="L227" s="117">
        <v>829.95</v>
      </c>
      <c r="M227" s="117">
        <v>8.2720000000000002E-2</v>
      </c>
    </row>
    <row r="228" spans="1:13">
      <c r="A228" s="65">
        <v>219</v>
      </c>
      <c r="B228" s="117" t="s">
        <v>91</v>
      </c>
      <c r="C228" s="120">
        <v>13.95</v>
      </c>
      <c r="D228" s="118">
        <v>14</v>
      </c>
      <c r="E228" s="118">
        <v>13.8</v>
      </c>
      <c r="F228" s="118">
        <v>13.65</v>
      </c>
      <c r="G228" s="118">
        <v>13.450000000000001</v>
      </c>
      <c r="H228" s="118">
        <v>14.15</v>
      </c>
      <c r="I228" s="118">
        <v>14.35</v>
      </c>
      <c r="J228" s="118">
        <v>14.5</v>
      </c>
      <c r="K228" s="117">
        <v>14.2</v>
      </c>
      <c r="L228" s="117">
        <v>13.85</v>
      </c>
      <c r="M228" s="117">
        <v>26.569800000000001</v>
      </c>
    </row>
    <row r="229" spans="1:13">
      <c r="A229" s="65">
        <v>220</v>
      </c>
      <c r="B229" s="117" t="s">
        <v>92</v>
      </c>
      <c r="C229" s="120">
        <v>282.89999999999998</v>
      </c>
      <c r="D229" s="118">
        <v>284.36666666666667</v>
      </c>
      <c r="E229" s="118">
        <v>280.13333333333333</v>
      </c>
      <c r="F229" s="118">
        <v>277.36666666666667</v>
      </c>
      <c r="G229" s="118">
        <v>273.13333333333333</v>
      </c>
      <c r="H229" s="118">
        <v>287.13333333333333</v>
      </c>
      <c r="I229" s="118">
        <v>291.36666666666667</v>
      </c>
      <c r="J229" s="118">
        <v>294.13333333333333</v>
      </c>
      <c r="K229" s="117">
        <v>288.60000000000002</v>
      </c>
      <c r="L229" s="117">
        <v>281.60000000000002</v>
      </c>
      <c r="M229" s="117">
        <v>9.5099900000000002</v>
      </c>
    </row>
    <row r="230" spans="1:13">
      <c r="A230" s="65">
        <v>221</v>
      </c>
      <c r="B230" s="117" t="s">
        <v>2267</v>
      </c>
      <c r="C230" s="120">
        <v>448.6</v>
      </c>
      <c r="D230" s="118">
        <v>445.15000000000003</v>
      </c>
      <c r="E230" s="118">
        <v>431.30000000000007</v>
      </c>
      <c r="F230" s="118">
        <v>414.00000000000006</v>
      </c>
      <c r="G230" s="118">
        <v>400.15000000000009</v>
      </c>
      <c r="H230" s="118">
        <v>462.45000000000005</v>
      </c>
      <c r="I230" s="118">
        <v>476.30000000000007</v>
      </c>
      <c r="J230" s="118">
        <v>493.6</v>
      </c>
      <c r="K230" s="117">
        <v>459</v>
      </c>
      <c r="L230" s="117">
        <v>427.85</v>
      </c>
      <c r="M230" s="117">
        <v>3.0072199999999998</v>
      </c>
    </row>
    <row r="231" spans="1:13">
      <c r="A231" s="65">
        <v>222</v>
      </c>
      <c r="B231" s="117" t="s">
        <v>921</v>
      </c>
      <c r="C231" s="120">
        <v>9.35</v>
      </c>
      <c r="D231" s="118">
        <v>9.65</v>
      </c>
      <c r="E231" s="118">
        <v>9.0500000000000007</v>
      </c>
      <c r="F231" s="118">
        <v>8.75</v>
      </c>
      <c r="G231" s="118">
        <v>8.15</v>
      </c>
      <c r="H231" s="118">
        <v>9.9500000000000011</v>
      </c>
      <c r="I231" s="118">
        <v>10.549999999999999</v>
      </c>
      <c r="J231" s="118">
        <v>10.850000000000001</v>
      </c>
      <c r="K231" s="117">
        <v>10.25</v>
      </c>
      <c r="L231" s="117">
        <v>9.35</v>
      </c>
      <c r="M231" s="117">
        <v>9.5021199999999997</v>
      </c>
    </row>
    <row r="232" spans="1:13">
      <c r="A232" s="65">
        <v>223</v>
      </c>
      <c r="B232" s="117" t="s">
        <v>198</v>
      </c>
      <c r="C232" s="120">
        <v>135.65</v>
      </c>
      <c r="D232" s="118">
        <v>136.03333333333333</v>
      </c>
      <c r="E232" s="118">
        <v>134.61666666666667</v>
      </c>
      <c r="F232" s="118">
        <v>133.58333333333334</v>
      </c>
      <c r="G232" s="118">
        <v>132.16666666666669</v>
      </c>
      <c r="H232" s="118">
        <v>137.06666666666666</v>
      </c>
      <c r="I232" s="118">
        <v>138.48333333333335</v>
      </c>
      <c r="J232" s="118">
        <v>139.51666666666665</v>
      </c>
      <c r="K232" s="117">
        <v>137.44999999999999</v>
      </c>
      <c r="L232" s="117">
        <v>135</v>
      </c>
      <c r="M232" s="117">
        <v>7.0856399999999997</v>
      </c>
    </row>
    <row r="233" spans="1:13">
      <c r="A233" s="65">
        <v>224</v>
      </c>
      <c r="B233" s="117" t="s">
        <v>93</v>
      </c>
      <c r="C233" s="120">
        <v>83.7</v>
      </c>
      <c r="D233" s="118">
        <v>83.816666666666663</v>
      </c>
      <c r="E233" s="118">
        <v>83.183333333333323</v>
      </c>
      <c r="F233" s="118">
        <v>82.666666666666657</v>
      </c>
      <c r="G233" s="118">
        <v>82.033333333333317</v>
      </c>
      <c r="H233" s="118">
        <v>84.333333333333329</v>
      </c>
      <c r="I233" s="118">
        <v>84.966666666666654</v>
      </c>
      <c r="J233" s="118">
        <v>85.483333333333334</v>
      </c>
      <c r="K233" s="117">
        <v>84.45</v>
      </c>
      <c r="L233" s="117">
        <v>83.3</v>
      </c>
      <c r="M233" s="117">
        <v>18.68534</v>
      </c>
    </row>
    <row r="234" spans="1:13">
      <c r="A234" s="65">
        <v>225</v>
      </c>
      <c r="B234" s="117" t="s">
        <v>927</v>
      </c>
      <c r="C234" s="120">
        <v>255.95</v>
      </c>
      <c r="D234" s="118">
        <v>253.88333333333335</v>
      </c>
      <c r="E234" s="118">
        <v>249.76666666666671</v>
      </c>
      <c r="F234" s="118">
        <v>243.58333333333334</v>
      </c>
      <c r="G234" s="118">
        <v>239.4666666666667</v>
      </c>
      <c r="H234" s="118">
        <v>260.06666666666672</v>
      </c>
      <c r="I234" s="118">
        <v>264.18333333333334</v>
      </c>
      <c r="J234" s="118">
        <v>270.36666666666673</v>
      </c>
      <c r="K234" s="117">
        <v>258</v>
      </c>
      <c r="L234" s="117">
        <v>247.7</v>
      </c>
      <c r="M234" s="117">
        <v>16.448170000000001</v>
      </c>
    </row>
    <row r="235" spans="1:13">
      <c r="A235" s="65">
        <v>226</v>
      </c>
      <c r="B235" s="117" t="s">
        <v>930</v>
      </c>
      <c r="C235" s="120">
        <v>1178.55</v>
      </c>
      <c r="D235" s="118">
        <v>1146.55</v>
      </c>
      <c r="E235" s="118">
        <v>1104.0999999999999</v>
      </c>
      <c r="F235" s="118">
        <v>1029.6499999999999</v>
      </c>
      <c r="G235" s="118">
        <v>987.19999999999982</v>
      </c>
      <c r="H235" s="118">
        <v>1221</v>
      </c>
      <c r="I235" s="118">
        <v>1263.4500000000003</v>
      </c>
      <c r="J235" s="118">
        <v>1337.9</v>
      </c>
      <c r="K235" s="117">
        <v>1189</v>
      </c>
      <c r="L235" s="117">
        <v>1072.0999999999999</v>
      </c>
      <c r="M235" s="117">
        <v>96.974950000000007</v>
      </c>
    </row>
    <row r="236" spans="1:13">
      <c r="A236" s="65">
        <v>227</v>
      </c>
      <c r="B236" s="117" t="s">
        <v>933</v>
      </c>
      <c r="C236" s="120">
        <v>202.95</v>
      </c>
      <c r="D236" s="118">
        <v>202.78333333333333</v>
      </c>
      <c r="E236" s="118">
        <v>198.56666666666666</v>
      </c>
      <c r="F236" s="118">
        <v>194.18333333333334</v>
      </c>
      <c r="G236" s="118">
        <v>189.96666666666667</v>
      </c>
      <c r="H236" s="118">
        <v>207.16666666666666</v>
      </c>
      <c r="I236" s="118">
        <v>211.3833333333333</v>
      </c>
      <c r="J236" s="118">
        <v>215.76666666666665</v>
      </c>
      <c r="K236" s="117">
        <v>207</v>
      </c>
      <c r="L236" s="117">
        <v>198.4</v>
      </c>
      <c r="M236" s="117">
        <v>0.56966000000000006</v>
      </c>
    </row>
    <row r="237" spans="1:13">
      <c r="A237" s="65">
        <v>228</v>
      </c>
      <c r="B237" s="117" t="s">
        <v>94</v>
      </c>
      <c r="C237" s="120">
        <v>1490.3</v>
      </c>
      <c r="D237" s="118">
        <v>1489.6000000000001</v>
      </c>
      <c r="E237" s="118">
        <v>1479.2000000000003</v>
      </c>
      <c r="F237" s="118">
        <v>1468.1000000000001</v>
      </c>
      <c r="G237" s="118">
        <v>1457.7000000000003</v>
      </c>
      <c r="H237" s="118">
        <v>1500.7000000000003</v>
      </c>
      <c r="I237" s="118">
        <v>1511.1000000000004</v>
      </c>
      <c r="J237" s="118">
        <v>1522.2000000000003</v>
      </c>
      <c r="K237" s="117">
        <v>1500</v>
      </c>
      <c r="L237" s="117">
        <v>1478.5</v>
      </c>
      <c r="M237" s="117">
        <v>10.885120000000001</v>
      </c>
    </row>
    <row r="238" spans="1:13">
      <c r="A238" s="65">
        <v>229</v>
      </c>
      <c r="B238" s="117" t="s">
        <v>944</v>
      </c>
      <c r="C238" s="120">
        <v>45.35</v>
      </c>
      <c r="D238" s="118">
        <v>44.9</v>
      </c>
      <c r="E238" s="118">
        <v>43.199999999999996</v>
      </c>
      <c r="F238" s="118">
        <v>41.05</v>
      </c>
      <c r="G238" s="118">
        <v>39.349999999999994</v>
      </c>
      <c r="H238" s="118">
        <v>47.05</v>
      </c>
      <c r="I238" s="118">
        <v>48.75</v>
      </c>
      <c r="J238" s="118">
        <v>50.9</v>
      </c>
      <c r="K238" s="117">
        <v>46.6</v>
      </c>
      <c r="L238" s="117">
        <v>42.75</v>
      </c>
      <c r="M238" s="117">
        <v>117.07332</v>
      </c>
    </row>
    <row r="239" spans="1:13">
      <c r="A239" s="65">
        <v>230</v>
      </c>
      <c r="B239" s="117" t="s">
        <v>190</v>
      </c>
      <c r="C239" s="120">
        <v>263</v>
      </c>
      <c r="D239" s="118">
        <v>269.11666666666662</v>
      </c>
      <c r="E239" s="118">
        <v>255.08333333333326</v>
      </c>
      <c r="F239" s="118">
        <v>247.16666666666663</v>
      </c>
      <c r="G239" s="118">
        <v>233.13333333333327</v>
      </c>
      <c r="H239" s="118">
        <v>277.03333333333325</v>
      </c>
      <c r="I239" s="118">
        <v>291.06666666666666</v>
      </c>
      <c r="J239" s="118">
        <v>298.98333333333323</v>
      </c>
      <c r="K239" s="117">
        <v>283.14999999999998</v>
      </c>
      <c r="L239" s="117">
        <v>261.2</v>
      </c>
      <c r="M239" s="117">
        <v>111.22963</v>
      </c>
    </row>
    <row r="240" spans="1:13">
      <c r="A240" s="65">
        <v>231</v>
      </c>
      <c r="B240" s="117" t="s">
        <v>95</v>
      </c>
      <c r="C240" s="120">
        <v>732</v>
      </c>
      <c r="D240" s="118">
        <v>729.69999999999993</v>
      </c>
      <c r="E240" s="118">
        <v>723.29999999999984</v>
      </c>
      <c r="F240" s="118">
        <v>714.59999999999991</v>
      </c>
      <c r="G240" s="118">
        <v>708.19999999999982</v>
      </c>
      <c r="H240" s="118">
        <v>738.39999999999986</v>
      </c>
      <c r="I240" s="118">
        <v>744.8</v>
      </c>
      <c r="J240" s="118">
        <v>753.49999999999989</v>
      </c>
      <c r="K240" s="117">
        <v>736.1</v>
      </c>
      <c r="L240" s="117">
        <v>721</v>
      </c>
      <c r="M240" s="117">
        <v>74.297830000000005</v>
      </c>
    </row>
    <row r="241" spans="1:13">
      <c r="A241" s="65">
        <v>232</v>
      </c>
      <c r="B241" s="117" t="s">
        <v>950</v>
      </c>
      <c r="C241" s="120">
        <v>248.05</v>
      </c>
      <c r="D241" s="118">
        <v>248.03333333333333</v>
      </c>
      <c r="E241" s="118">
        <v>245.01666666666665</v>
      </c>
      <c r="F241" s="118">
        <v>241.98333333333332</v>
      </c>
      <c r="G241" s="118">
        <v>238.96666666666664</v>
      </c>
      <c r="H241" s="118">
        <v>251.06666666666666</v>
      </c>
      <c r="I241" s="118">
        <v>254.08333333333337</v>
      </c>
      <c r="J241" s="118">
        <v>257.11666666666667</v>
      </c>
      <c r="K241" s="117">
        <v>251.05</v>
      </c>
      <c r="L241" s="117">
        <v>245</v>
      </c>
      <c r="M241" s="117">
        <v>0.1832</v>
      </c>
    </row>
    <row r="242" spans="1:13">
      <c r="A242" s="65">
        <v>233</v>
      </c>
      <c r="B242" s="117" t="s">
        <v>952</v>
      </c>
      <c r="C242" s="120">
        <v>71.599999999999994</v>
      </c>
      <c r="D242" s="118">
        <v>72</v>
      </c>
      <c r="E242" s="118">
        <v>70.099999999999994</v>
      </c>
      <c r="F242" s="118">
        <v>68.599999999999994</v>
      </c>
      <c r="G242" s="118">
        <v>66.699999999999989</v>
      </c>
      <c r="H242" s="118">
        <v>73.5</v>
      </c>
      <c r="I242" s="118">
        <v>75.400000000000006</v>
      </c>
      <c r="J242" s="118">
        <v>76.900000000000006</v>
      </c>
      <c r="K242" s="117">
        <v>73.900000000000006</v>
      </c>
      <c r="L242" s="117">
        <v>70.5</v>
      </c>
      <c r="M242" s="117">
        <v>0.26945000000000002</v>
      </c>
    </row>
    <row r="243" spans="1:13">
      <c r="A243" s="65">
        <v>234</v>
      </c>
      <c r="B243" s="117" t="s">
        <v>956</v>
      </c>
      <c r="C243" s="120">
        <v>212.35</v>
      </c>
      <c r="D243" s="118">
        <v>212.48333333333335</v>
      </c>
      <c r="E243" s="118">
        <v>208.4666666666667</v>
      </c>
      <c r="F243" s="118">
        <v>204.58333333333334</v>
      </c>
      <c r="G243" s="118">
        <v>200.56666666666669</v>
      </c>
      <c r="H243" s="118">
        <v>216.3666666666667</v>
      </c>
      <c r="I243" s="118">
        <v>220.38333333333335</v>
      </c>
      <c r="J243" s="118">
        <v>224.26666666666671</v>
      </c>
      <c r="K243" s="117">
        <v>216.5</v>
      </c>
      <c r="L243" s="117">
        <v>208.6</v>
      </c>
      <c r="M243" s="117">
        <v>1.7265600000000001</v>
      </c>
    </row>
    <row r="244" spans="1:13">
      <c r="A244" s="65">
        <v>235</v>
      </c>
      <c r="B244" s="117" t="s">
        <v>96</v>
      </c>
      <c r="C244" s="120">
        <v>13.9</v>
      </c>
      <c r="D244" s="118">
        <v>13.966666666666667</v>
      </c>
      <c r="E244" s="118">
        <v>13.783333333333333</v>
      </c>
      <c r="F244" s="118">
        <v>13.666666666666666</v>
      </c>
      <c r="G244" s="118">
        <v>13.483333333333333</v>
      </c>
      <c r="H244" s="118">
        <v>14.083333333333334</v>
      </c>
      <c r="I244" s="118">
        <v>14.266666666666667</v>
      </c>
      <c r="J244" s="118">
        <v>14.383333333333335</v>
      </c>
      <c r="K244" s="117">
        <v>14.15</v>
      </c>
      <c r="L244" s="117">
        <v>13.85</v>
      </c>
      <c r="M244" s="117">
        <v>2.53356</v>
      </c>
    </row>
    <row r="245" spans="1:13">
      <c r="A245" s="65">
        <v>236</v>
      </c>
      <c r="B245" s="117" t="s">
        <v>97</v>
      </c>
      <c r="C245" s="120">
        <v>136.80000000000001</v>
      </c>
      <c r="D245" s="118">
        <v>137.03333333333333</v>
      </c>
      <c r="E245" s="118">
        <v>135.86666666666667</v>
      </c>
      <c r="F245" s="118">
        <v>134.93333333333334</v>
      </c>
      <c r="G245" s="118">
        <v>133.76666666666668</v>
      </c>
      <c r="H245" s="118">
        <v>137.96666666666667</v>
      </c>
      <c r="I245" s="118">
        <v>139.13333333333335</v>
      </c>
      <c r="J245" s="118">
        <v>140.06666666666666</v>
      </c>
      <c r="K245" s="117">
        <v>138.19999999999999</v>
      </c>
      <c r="L245" s="117">
        <v>136.1</v>
      </c>
      <c r="M245" s="117">
        <v>61.613129999999998</v>
      </c>
    </row>
    <row r="246" spans="1:13">
      <c r="A246" s="65">
        <v>237</v>
      </c>
      <c r="B246" s="117" t="s">
        <v>199</v>
      </c>
      <c r="C246" s="120">
        <v>784.35</v>
      </c>
      <c r="D246" s="118">
        <v>783.16666666666663</v>
      </c>
      <c r="E246" s="118">
        <v>776.33333333333326</v>
      </c>
      <c r="F246" s="118">
        <v>768.31666666666661</v>
      </c>
      <c r="G246" s="118">
        <v>761.48333333333323</v>
      </c>
      <c r="H246" s="118">
        <v>791.18333333333328</v>
      </c>
      <c r="I246" s="118">
        <v>798.01666666666654</v>
      </c>
      <c r="J246" s="118">
        <v>806.0333333333333</v>
      </c>
      <c r="K246" s="117">
        <v>790</v>
      </c>
      <c r="L246" s="117">
        <v>775.15</v>
      </c>
      <c r="M246" s="117">
        <v>0.87844999999999995</v>
      </c>
    </row>
    <row r="247" spans="1:13">
      <c r="A247" s="65">
        <v>238</v>
      </c>
      <c r="B247" s="117" t="s">
        <v>98</v>
      </c>
      <c r="C247" s="120">
        <v>143.35</v>
      </c>
      <c r="D247" s="118">
        <v>144.66666666666666</v>
      </c>
      <c r="E247" s="118">
        <v>140.7833333333333</v>
      </c>
      <c r="F247" s="118">
        <v>138.21666666666664</v>
      </c>
      <c r="G247" s="118">
        <v>134.33333333333329</v>
      </c>
      <c r="H247" s="118">
        <v>147.23333333333332</v>
      </c>
      <c r="I247" s="118">
        <v>151.1166666666667</v>
      </c>
      <c r="J247" s="118">
        <v>153.68333333333334</v>
      </c>
      <c r="K247" s="117">
        <v>148.55000000000001</v>
      </c>
      <c r="L247" s="117">
        <v>142.1</v>
      </c>
      <c r="M247" s="117">
        <v>12.312849999999999</v>
      </c>
    </row>
    <row r="248" spans="1:13">
      <c r="A248" s="65">
        <v>239</v>
      </c>
      <c r="B248" s="117" t="s">
        <v>99</v>
      </c>
      <c r="C248" s="120">
        <v>278.89999999999998</v>
      </c>
      <c r="D248" s="118">
        <v>280.03333333333336</v>
      </c>
      <c r="E248" s="118">
        <v>276.7166666666667</v>
      </c>
      <c r="F248" s="118">
        <v>274.53333333333336</v>
      </c>
      <c r="G248" s="118">
        <v>271.2166666666667</v>
      </c>
      <c r="H248" s="118">
        <v>282.2166666666667</v>
      </c>
      <c r="I248" s="118">
        <v>285.53333333333342</v>
      </c>
      <c r="J248" s="118">
        <v>287.7166666666667</v>
      </c>
      <c r="K248" s="117">
        <v>283.35000000000002</v>
      </c>
      <c r="L248" s="117">
        <v>277.85000000000002</v>
      </c>
      <c r="M248" s="117">
        <v>280.26449000000002</v>
      </c>
    </row>
    <row r="249" spans="1:13">
      <c r="A249" s="65">
        <v>240</v>
      </c>
      <c r="B249" s="117" t="s">
        <v>1987</v>
      </c>
      <c r="C249" s="120">
        <v>289.39999999999998</v>
      </c>
      <c r="D249" s="118">
        <v>290.56666666666666</v>
      </c>
      <c r="E249" s="118">
        <v>287.0333333333333</v>
      </c>
      <c r="F249" s="118">
        <v>284.66666666666663</v>
      </c>
      <c r="G249" s="118">
        <v>281.13333333333327</v>
      </c>
      <c r="H249" s="118">
        <v>292.93333333333334</v>
      </c>
      <c r="I249" s="118">
        <v>296.46666666666675</v>
      </c>
      <c r="J249" s="118">
        <v>298.83333333333337</v>
      </c>
      <c r="K249" s="117">
        <v>294.10000000000002</v>
      </c>
      <c r="L249" s="117">
        <v>288.2</v>
      </c>
      <c r="M249" s="117">
        <v>7.5200000000000003E-2</v>
      </c>
    </row>
    <row r="250" spans="1:13">
      <c r="A250" s="65">
        <v>241</v>
      </c>
      <c r="B250" s="117" t="s">
        <v>959</v>
      </c>
      <c r="C250" s="120">
        <v>121.9</v>
      </c>
      <c r="D250" s="118">
        <v>121.38333333333333</v>
      </c>
      <c r="E250" s="118">
        <v>119.96666666666665</v>
      </c>
      <c r="F250" s="118">
        <v>118.03333333333333</v>
      </c>
      <c r="G250" s="118">
        <v>116.61666666666666</v>
      </c>
      <c r="H250" s="118">
        <v>123.31666666666665</v>
      </c>
      <c r="I250" s="118">
        <v>124.73333333333333</v>
      </c>
      <c r="J250" s="118">
        <v>126.66666666666664</v>
      </c>
      <c r="K250" s="117">
        <v>122.8</v>
      </c>
      <c r="L250" s="117">
        <v>119.45</v>
      </c>
      <c r="M250" s="117">
        <v>0.69152999999999998</v>
      </c>
    </row>
    <row r="251" spans="1:13">
      <c r="A251" s="65">
        <v>242</v>
      </c>
      <c r="B251" s="117" t="s">
        <v>961</v>
      </c>
      <c r="C251" s="120">
        <v>102.85</v>
      </c>
      <c r="D251" s="118">
        <v>103.46666666666665</v>
      </c>
      <c r="E251" s="118">
        <v>101.48333333333331</v>
      </c>
      <c r="F251" s="118">
        <v>100.11666666666665</v>
      </c>
      <c r="G251" s="118">
        <v>98.133333333333297</v>
      </c>
      <c r="H251" s="118">
        <v>104.83333333333331</v>
      </c>
      <c r="I251" s="118">
        <v>106.81666666666666</v>
      </c>
      <c r="J251" s="118">
        <v>108.18333333333332</v>
      </c>
      <c r="K251" s="117">
        <v>105.45</v>
      </c>
      <c r="L251" s="117">
        <v>102.1</v>
      </c>
      <c r="M251" s="117">
        <v>9.0950699999999998</v>
      </c>
    </row>
    <row r="252" spans="1:13">
      <c r="A252" s="65">
        <v>243</v>
      </c>
      <c r="B252" s="117" t="s">
        <v>200</v>
      </c>
      <c r="C252" s="120">
        <v>39.1</v>
      </c>
      <c r="D252" s="118">
        <v>38.966666666666669</v>
      </c>
      <c r="E252" s="118">
        <v>38.733333333333334</v>
      </c>
      <c r="F252" s="118">
        <v>38.366666666666667</v>
      </c>
      <c r="G252" s="118">
        <v>38.133333333333333</v>
      </c>
      <c r="H252" s="118">
        <v>39.333333333333336</v>
      </c>
      <c r="I252" s="118">
        <v>39.56666666666667</v>
      </c>
      <c r="J252" s="118">
        <v>39.933333333333337</v>
      </c>
      <c r="K252" s="117">
        <v>39.200000000000003</v>
      </c>
      <c r="L252" s="117">
        <v>38.6</v>
      </c>
      <c r="M252" s="117">
        <v>8.5614500000000007</v>
      </c>
    </row>
    <row r="253" spans="1:13">
      <c r="A253" s="65">
        <v>244</v>
      </c>
      <c r="B253" s="117" t="s">
        <v>966</v>
      </c>
      <c r="C253" s="120">
        <v>107.45</v>
      </c>
      <c r="D253" s="118">
        <v>108.5</v>
      </c>
      <c r="E253" s="118">
        <v>106.2</v>
      </c>
      <c r="F253" s="118">
        <v>104.95</v>
      </c>
      <c r="G253" s="118">
        <v>102.65</v>
      </c>
      <c r="H253" s="118">
        <v>109.75</v>
      </c>
      <c r="I253" s="118">
        <v>112.05000000000001</v>
      </c>
      <c r="J253" s="118">
        <v>113.3</v>
      </c>
      <c r="K253" s="117">
        <v>110.8</v>
      </c>
      <c r="L253" s="117">
        <v>107.25</v>
      </c>
      <c r="M253" s="117">
        <v>0.43567</v>
      </c>
    </row>
    <row r="254" spans="1:13">
      <c r="A254" s="65">
        <v>245</v>
      </c>
      <c r="B254" s="117" t="s">
        <v>970</v>
      </c>
      <c r="C254" s="120">
        <v>106.7</v>
      </c>
      <c r="D254" s="118">
        <v>107.35000000000001</v>
      </c>
      <c r="E254" s="118">
        <v>105.55000000000001</v>
      </c>
      <c r="F254" s="118">
        <v>104.4</v>
      </c>
      <c r="G254" s="118">
        <v>102.60000000000001</v>
      </c>
      <c r="H254" s="118">
        <v>108.50000000000001</v>
      </c>
      <c r="I254" s="118">
        <v>110.3</v>
      </c>
      <c r="J254" s="118">
        <v>111.45000000000002</v>
      </c>
      <c r="K254" s="117">
        <v>109.15</v>
      </c>
      <c r="L254" s="117">
        <v>106.2</v>
      </c>
      <c r="M254" s="117">
        <v>5.2915700000000001</v>
      </c>
    </row>
    <row r="255" spans="1:13">
      <c r="A255" s="65">
        <v>246</v>
      </c>
      <c r="B255" s="117" t="s">
        <v>977</v>
      </c>
      <c r="C255" s="120">
        <v>318</v>
      </c>
      <c r="D255" s="118">
        <v>318.8</v>
      </c>
      <c r="E255" s="118">
        <v>315.60000000000002</v>
      </c>
      <c r="F255" s="118">
        <v>313.2</v>
      </c>
      <c r="G255" s="118">
        <v>310</v>
      </c>
      <c r="H255" s="118">
        <v>321.20000000000005</v>
      </c>
      <c r="I255" s="118">
        <v>324.39999999999998</v>
      </c>
      <c r="J255" s="118">
        <v>326.80000000000007</v>
      </c>
      <c r="K255" s="117">
        <v>322</v>
      </c>
      <c r="L255" s="117">
        <v>316.39999999999998</v>
      </c>
      <c r="M255" s="117">
        <v>8.9160000000000003E-2</v>
      </c>
    </row>
    <row r="256" spans="1:13">
      <c r="A256" s="65">
        <v>247</v>
      </c>
      <c r="B256" s="117" t="s">
        <v>2635</v>
      </c>
      <c r="C256" s="120">
        <v>20</v>
      </c>
      <c r="D256" s="118">
        <v>20.2</v>
      </c>
      <c r="E256" s="118">
        <v>19.7</v>
      </c>
      <c r="F256" s="118">
        <v>19.399999999999999</v>
      </c>
      <c r="G256" s="118">
        <v>18.899999999999999</v>
      </c>
      <c r="H256" s="118">
        <v>20.5</v>
      </c>
      <c r="I256" s="118">
        <v>21</v>
      </c>
      <c r="J256" s="118">
        <v>21.3</v>
      </c>
      <c r="K256" s="117">
        <v>20.7</v>
      </c>
      <c r="L256" s="117">
        <v>19.899999999999999</v>
      </c>
      <c r="M256" s="117">
        <v>0.48934</v>
      </c>
    </row>
    <row r="257" spans="1:13">
      <c r="A257" s="65">
        <v>248</v>
      </c>
      <c r="B257" s="117" t="s">
        <v>1893</v>
      </c>
      <c r="C257" s="120">
        <v>1780.05</v>
      </c>
      <c r="D257" s="118">
        <v>1779.3</v>
      </c>
      <c r="E257" s="118">
        <v>1765.75</v>
      </c>
      <c r="F257" s="118">
        <v>1751.45</v>
      </c>
      <c r="G257" s="118">
        <v>1737.9</v>
      </c>
      <c r="H257" s="118">
        <v>1793.6</v>
      </c>
      <c r="I257" s="118">
        <v>1807.1499999999996</v>
      </c>
      <c r="J257" s="118">
        <v>1821.4499999999998</v>
      </c>
      <c r="K257" s="117">
        <v>1792.85</v>
      </c>
      <c r="L257" s="117">
        <v>1765</v>
      </c>
      <c r="M257" s="117">
        <v>4.3099999999999996E-3</v>
      </c>
    </row>
    <row r="258" spans="1:13">
      <c r="A258" s="65">
        <v>249</v>
      </c>
      <c r="B258" s="117" t="s">
        <v>340</v>
      </c>
      <c r="C258" s="120">
        <v>265.85000000000002</v>
      </c>
      <c r="D258" s="118">
        <v>268.26666666666665</v>
      </c>
      <c r="E258" s="118">
        <v>260.58333333333331</v>
      </c>
      <c r="F258" s="118">
        <v>255.31666666666666</v>
      </c>
      <c r="G258" s="118">
        <v>247.63333333333333</v>
      </c>
      <c r="H258" s="118">
        <v>273.5333333333333</v>
      </c>
      <c r="I258" s="118">
        <v>281.2166666666667</v>
      </c>
      <c r="J258" s="118">
        <v>286.48333333333329</v>
      </c>
      <c r="K258" s="117">
        <v>275.95</v>
      </c>
      <c r="L258" s="117">
        <v>263</v>
      </c>
      <c r="M258" s="117">
        <v>125.14642000000001</v>
      </c>
    </row>
    <row r="259" spans="1:13">
      <c r="A259" s="65">
        <v>250</v>
      </c>
      <c r="B259" s="117" t="s">
        <v>982</v>
      </c>
      <c r="C259" s="120">
        <v>249.45</v>
      </c>
      <c r="D259" s="118">
        <v>249.86666666666667</v>
      </c>
      <c r="E259" s="118">
        <v>246.83333333333334</v>
      </c>
      <c r="F259" s="118">
        <v>244.21666666666667</v>
      </c>
      <c r="G259" s="118">
        <v>241.18333333333334</v>
      </c>
      <c r="H259" s="118">
        <v>252.48333333333335</v>
      </c>
      <c r="I259" s="118">
        <v>255.51666666666665</v>
      </c>
      <c r="J259" s="118">
        <v>258.13333333333333</v>
      </c>
      <c r="K259" s="117">
        <v>252.9</v>
      </c>
      <c r="L259" s="117">
        <v>247.25</v>
      </c>
      <c r="M259" s="117">
        <v>0.26094000000000001</v>
      </c>
    </row>
    <row r="260" spans="1:13">
      <c r="A260" s="65">
        <v>251</v>
      </c>
      <c r="B260" s="117" t="s">
        <v>1892</v>
      </c>
      <c r="C260" s="120">
        <v>76.400000000000006</v>
      </c>
      <c r="D260" s="118">
        <v>76.516666666666666</v>
      </c>
      <c r="E260" s="118">
        <v>75.133333333333326</v>
      </c>
      <c r="F260" s="118">
        <v>73.86666666666666</v>
      </c>
      <c r="G260" s="118">
        <v>72.48333333333332</v>
      </c>
      <c r="H260" s="118">
        <v>77.783333333333331</v>
      </c>
      <c r="I260" s="118">
        <v>79.166666666666686</v>
      </c>
      <c r="J260" s="118">
        <v>80.433333333333337</v>
      </c>
      <c r="K260" s="117">
        <v>77.900000000000006</v>
      </c>
      <c r="L260" s="117">
        <v>75.25</v>
      </c>
      <c r="M260" s="117">
        <v>1.8504700000000001</v>
      </c>
    </row>
    <row r="261" spans="1:13">
      <c r="A261" s="65">
        <v>252</v>
      </c>
      <c r="B261" s="117" t="s">
        <v>100</v>
      </c>
      <c r="C261" s="120">
        <v>141.65</v>
      </c>
      <c r="D261" s="118">
        <v>140.04999999999998</v>
      </c>
      <c r="E261" s="118">
        <v>137.59999999999997</v>
      </c>
      <c r="F261" s="118">
        <v>133.54999999999998</v>
      </c>
      <c r="G261" s="118">
        <v>131.09999999999997</v>
      </c>
      <c r="H261" s="118">
        <v>144.09999999999997</v>
      </c>
      <c r="I261" s="118">
        <v>146.54999999999995</v>
      </c>
      <c r="J261" s="118">
        <v>150.59999999999997</v>
      </c>
      <c r="K261" s="117">
        <v>142.5</v>
      </c>
      <c r="L261" s="117">
        <v>136</v>
      </c>
      <c r="M261" s="117">
        <v>104.85697999999999</v>
      </c>
    </row>
    <row r="262" spans="1:13">
      <c r="A262" s="65">
        <v>253</v>
      </c>
      <c r="B262" s="117" t="s">
        <v>101</v>
      </c>
      <c r="C262" s="120">
        <v>60.6</v>
      </c>
      <c r="D262" s="118">
        <v>60.683333333333337</v>
      </c>
      <c r="E262" s="118">
        <v>60.016666666666673</v>
      </c>
      <c r="F262" s="118">
        <v>59.433333333333337</v>
      </c>
      <c r="G262" s="118">
        <v>58.766666666666673</v>
      </c>
      <c r="H262" s="118">
        <v>61.266666666666673</v>
      </c>
      <c r="I262" s="118">
        <v>61.93333333333333</v>
      </c>
      <c r="J262" s="118">
        <v>62.516666666666673</v>
      </c>
      <c r="K262" s="117">
        <v>61.35</v>
      </c>
      <c r="L262" s="117">
        <v>60.1</v>
      </c>
      <c r="M262" s="117">
        <v>68.852590000000006</v>
      </c>
    </row>
    <row r="263" spans="1:13">
      <c r="A263" s="65">
        <v>254</v>
      </c>
      <c r="B263" s="117" t="s">
        <v>986</v>
      </c>
      <c r="C263" s="120">
        <v>716.95</v>
      </c>
      <c r="D263" s="118">
        <v>715.30000000000007</v>
      </c>
      <c r="E263" s="118">
        <v>706.65000000000009</v>
      </c>
      <c r="F263" s="118">
        <v>696.35</v>
      </c>
      <c r="G263" s="118">
        <v>687.7</v>
      </c>
      <c r="H263" s="118">
        <v>725.60000000000014</v>
      </c>
      <c r="I263" s="118">
        <v>734.25</v>
      </c>
      <c r="J263" s="118">
        <v>744.55000000000018</v>
      </c>
      <c r="K263" s="117">
        <v>723.95</v>
      </c>
      <c r="L263" s="117">
        <v>705</v>
      </c>
      <c r="M263" s="117">
        <v>0.11919</v>
      </c>
    </row>
    <row r="264" spans="1:13">
      <c r="A264" s="65">
        <v>255</v>
      </c>
      <c r="B264" s="117" t="s">
        <v>2137</v>
      </c>
      <c r="C264" s="120">
        <v>116.95</v>
      </c>
      <c r="D264" s="118">
        <v>117.66666666666667</v>
      </c>
      <c r="E264" s="118">
        <v>115.28333333333335</v>
      </c>
      <c r="F264" s="118">
        <v>113.61666666666667</v>
      </c>
      <c r="G264" s="118">
        <v>111.23333333333335</v>
      </c>
      <c r="H264" s="118">
        <v>119.33333333333334</v>
      </c>
      <c r="I264" s="118">
        <v>121.71666666666667</v>
      </c>
      <c r="J264" s="118">
        <v>123.38333333333334</v>
      </c>
      <c r="K264" s="117">
        <v>120.05</v>
      </c>
      <c r="L264" s="117">
        <v>116</v>
      </c>
      <c r="M264" s="117">
        <v>0.72108000000000005</v>
      </c>
    </row>
    <row r="265" spans="1:13">
      <c r="A265" s="65">
        <v>256</v>
      </c>
      <c r="B265" s="117" t="s">
        <v>988</v>
      </c>
      <c r="C265" s="120">
        <v>293.8</v>
      </c>
      <c r="D265" s="118">
        <v>293.93333333333334</v>
      </c>
      <c r="E265" s="118">
        <v>291.86666666666667</v>
      </c>
      <c r="F265" s="118">
        <v>289.93333333333334</v>
      </c>
      <c r="G265" s="118">
        <v>287.86666666666667</v>
      </c>
      <c r="H265" s="118">
        <v>295.86666666666667</v>
      </c>
      <c r="I265" s="118">
        <v>297.93333333333339</v>
      </c>
      <c r="J265" s="118">
        <v>299.86666666666667</v>
      </c>
      <c r="K265" s="117">
        <v>296</v>
      </c>
      <c r="L265" s="117">
        <v>292</v>
      </c>
      <c r="M265" s="117">
        <v>0.15104999999999999</v>
      </c>
    </row>
    <row r="266" spans="1:13">
      <c r="A266" s="65">
        <v>257</v>
      </c>
      <c r="B266" s="117" t="s">
        <v>989</v>
      </c>
      <c r="C266" s="120">
        <v>95.5</v>
      </c>
      <c r="D266" s="118">
        <v>95.766666666666666</v>
      </c>
      <c r="E266" s="118">
        <v>94.483333333333334</v>
      </c>
      <c r="F266" s="118">
        <v>93.466666666666669</v>
      </c>
      <c r="G266" s="118">
        <v>92.183333333333337</v>
      </c>
      <c r="H266" s="118">
        <v>96.783333333333331</v>
      </c>
      <c r="I266" s="118">
        <v>98.066666666666663</v>
      </c>
      <c r="J266" s="118">
        <v>99.083333333333329</v>
      </c>
      <c r="K266" s="117">
        <v>97.05</v>
      </c>
      <c r="L266" s="117">
        <v>94.75</v>
      </c>
      <c r="M266" s="117">
        <v>2.28938</v>
      </c>
    </row>
    <row r="267" spans="1:13">
      <c r="A267" s="65">
        <v>258</v>
      </c>
      <c r="B267" s="117" t="s">
        <v>992</v>
      </c>
      <c r="C267" s="120">
        <v>83.3</v>
      </c>
      <c r="D267" s="118">
        <v>82.516666666666666</v>
      </c>
      <c r="E267" s="118">
        <v>80.033333333333331</v>
      </c>
      <c r="F267" s="118">
        <v>76.766666666666666</v>
      </c>
      <c r="G267" s="118">
        <v>74.283333333333331</v>
      </c>
      <c r="H267" s="118">
        <v>85.783333333333331</v>
      </c>
      <c r="I267" s="118">
        <v>88.266666666666652</v>
      </c>
      <c r="J267" s="118">
        <v>91.533333333333331</v>
      </c>
      <c r="K267" s="117">
        <v>85</v>
      </c>
      <c r="L267" s="117">
        <v>79.25</v>
      </c>
      <c r="M267" s="117">
        <v>5.6994999999999996</v>
      </c>
    </row>
    <row r="268" spans="1:13">
      <c r="A268" s="65">
        <v>259</v>
      </c>
      <c r="B268" s="117" t="s">
        <v>102</v>
      </c>
      <c r="C268" s="120">
        <v>6.75</v>
      </c>
      <c r="D268" s="118">
        <v>6.8166666666666664</v>
      </c>
      <c r="E268" s="118">
        <v>6.6333333333333329</v>
      </c>
      <c r="F268" s="118">
        <v>6.5166666666666666</v>
      </c>
      <c r="G268" s="118">
        <v>6.333333333333333</v>
      </c>
      <c r="H268" s="118">
        <v>6.9333333333333327</v>
      </c>
      <c r="I268" s="118">
        <v>7.1166666666666663</v>
      </c>
      <c r="J268" s="118">
        <v>7.2333333333333325</v>
      </c>
      <c r="K268" s="117">
        <v>7</v>
      </c>
      <c r="L268" s="117">
        <v>6.7</v>
      </c>
      <c r="M268" s="117">
        <v>112.90161000000001</v>
      </c>
    </row>
    <row r="269" spans="1:13">
      <c r="A269" s="65">
        <v>260</v>
      </c>
      <c r="B269" s="117" t="s">
        <v>244</v>
      </c>
      <c r="C269" s="120">
        <v>1.95</v>
      </c>
      <c r="D269" s="118">
        <v>1.95</v>
      </c>
      <c r="E269" s="118">
        <v>1.9</v>
      </c>
      <c r="F269" s="118">
        <v>1.8499999999999999</v>
      </c>
      <c r="G269" s="118">
        <v>1.7999999999999998</v>
      </c>
      <c r="H269" s="118">
        <v>2</v>
      </c>
      <c r="I269" s="118">
        <v>2.0500000000000003</v>
      </c>
      <c r="J269" s="118">
        <v>2.1</v>
      </c>
      <c r="K269" s="117">
        <v>2</v>
      </c>
      <c r="L269" s="117">
        <v>1.9</v>
      </c>
      <c r="M269" s="117">
        <v>18.46265</v>
      </c>
    </row>
    <row r="270" spans="1:13">
      <c r="A270" s="65">
        <v>261</v>
      </c>
      <c r="B270" s="117" t="s">
        <v>995</v>
      </c>
      <c r="C270" s="120">
        <v>29.15</v>
      </c>
      <c r="D270" s="118">
        <v>29.016666666666666</v>
      </c>
      <c r="E270" s="118">
        <v>28.633333333333333</v>
      </c>
      <c r="F270" s="118">
        <v>28.116666666666667</v>
      </c>
      <c r="G270" s="118">
        <v>27.733333333333334</v>
      </c>
      <c r="H270" s="118">
        <v>29.533333333333331</v>
      </c>
      <c r="I270" s="118">
        <v>29.916666666666664</v>
      </c>
      <c r="J270" s="118">
        <v>30.43333333333333</v>
      </c>
      <c r="K270" s="117">
        <v>29.4</v>
      </c>
      <c r="L270" s="117">
        <v>28.5</v>
      </c>
      <c r="M270" s="117">
        <v>4.6145199999999997</v>
      </c>
    </row>
    <row r="271" spans="1:13">
      <c r="A271" s="65">
        <v>262</v>
      </c>
      <c r="B271" s="117" t="s">
        <v>996</v>
      </c>
      <c r="C271" s="120">
        <v>82.15</v>
      </c>
      <c r="D271" s="118">
        <v>82</v>
      </c>
      <c r="E271" s="118">
        <v>80.75</v>
      </c>
      <c r="F271" s="118">
        <v>79.349999999999994</v>
      </c>
      <c r="G271" s="118">
        <v>78.099999999999994</v>
      </c>
      <c r="H271" s="118">
        <v>83.4</v>
      </c>
      <c r="I271" s="118">
        <v>84.65</v>
      </c>
      <c r="J271" s="118">
        <v>86.050000000000011</v>
      </c>
      <c r="K271" s="117">
        <v>83.25</v>
      </c>
      <c r="L271" s="117">
        <v>80.599999999999994</v>
      </c>
      <c r="M271" s="117">
        <v>1.44102</v>
      </c>
    </row>
    <row r="272" spans="1:13">
      <c r="A272" s="65">
        <v>263</v>
      </c>
      <c r="B272" s="117" t="s">
        <v>103</v>
      </c>
      <c r="C272" s="120">
        <v>67.8</v>
      </c>
      <c r="D272" s="118">
        <v>68.066666666666677</v>
      </c>
      <c r="E272" s="118">
        <v>66.883333333333354</v>
      </c>
      <c r="F272" s="118">
        <v>65.966666666666683</v>
      </c>
      <c r="G272" s="118">
        <v>64.78333333333336</v>
      </c>
      <c r="H272" s="118">
        <v>68.983333333333348</v>
      </c>
      <c r="I272" s="118">
        <v>70.166666666666657</v>
      </c>
      <c r="J272" s="118">
        <v>71.083333333333343</v>
      </c>
      <c r="K272" s="117">
        <v>69.25</v>
      </c>
      <c r="L272" s="117">
        <v>67.150000000000006</v>
      </c>
      <c r="M272" s="117">
        <v>2.8593999999999999</v>
      </c>
    </row>
    <row r="273" spans="1:13">
      <c r="A273" s="65">
        <v>264</v>
      </c>
      <c r="B273" s="117" t="s">
        <v>104</v>
      </c>
      <c r="C273" s="120">
        <v>283.64999999999998</v>
      </c>
      <c r="D273" s="118">
        <v>281.51666666666665</v>
      </c>
      <c r="E273" s="118">
        <v>278.63333333333333</v>
      </c>
      <c r="F273" s="118">
        <v>273.61666666666667</v>
      </c>
      <c r="G273" s="118">
        <v>270.73333333333335</v>
      </c>
      <c r="H273" s="118">
        <v>286.5333333333333</v>
      </c>
      <c r="I273" s="118">
        <v>289.41666666666663</v>
      </c>
      <c r="J273" s="118">
        <v>294.43333333333328</v>
      </c>
      <c r="K273" s="117">
        <v>284.39999999999998</v>
      </c>
      <c r="L273" s="117">
        <v>276.5</v>
      </c>
      <c r="M273" s="117">
        <v>37.053359999999998</v>
      </c>
    </row>
    <row r="274" spans="1:13">
      <c r="A274" s="65">
        <v>265</v>
      </c>
      <c r="B274" s="117" t="s">
        <v>1000</v>
      </c>
      <c r="C274" s="120">
        <v>723.2</v>
      </c>
      <c r="D274" s="118">
        <v>732.18333333333339</v>
      </c>
      <c r="E274" s="118">
        <v>703.46666666666681</v>
      </c>
      <c r="F274" s="118">
        <v>683.73333333333346</v>
      </c>
      <c r="G274" s="118">
        <v>655.01666666666688</v>
      </c>
      <c r="H274" s="118">
        <v>751.91666666666674</v>
      </c>
      <c r="I274" s="118">
        <v>780.63333333333344</v>
      </c>
      <c r="J274" s="118">
        <v>800.36666666666667</v>
      </c>
      <c r="K274" s="117">
        <v>760.9</v>
      </c>
      <c r="L274" s="117">
        <v>712.45</v>
      </c>
      <c r="M274" s="117">
        <v>3.2721100000000001</v>
      </c>
    </row>
    <row r="275" spans="1:13">
      <c r="A275" s="65">
        <v>266</v>
      </c>
      <c r="B275" s="117" t="s">
        <v>105</v>
      </c>
      <c r="C275" s="120">
        <v>1179.6500000000001</v>
      </c>
      <c r="D275" s="118">
        <v>1177.7166666666667</v>
      </c>
      <c r="E275" s="118">
        <v>1167.5333333333333</v>
      </c>
      <c r="F275" s="118">
        <v>1155.4166666666665</v>
      </c>
      <c r="G275" s="118">
        <v>1145.2333333333331</v>
      </c>
      <c r="H275" s="118">
        <v>1189.8333333333335</v>
      </c>
      <c r="I275" s="118">
        <v>1200.0166666666669</v>
      </c>
      <c r="J275" s="118">
        <v>1212.1333333333337</v>
      </c>
      <c r="K275" s="117">
        <v>1187.9000000000001</v>
      </c>
      <c r="L275" s="117">
        <v>1165.5999999999999</v>
      </c>
      <c r="M275" s="117">
        <v>16.605070000000001</v>
      </c>
    </row>
    <row r="276" spans="1:13">
      <c r="A276" s="65">
        <v>267</v>
      </c>
      <c r="B276" s="117" t="s">
        <v>106</v>
      </c>
      <c r="C276" s="120">
        <v>482.55</v>
      </c>
      <c r="D276" s="118">
        <v>484.0333333333333</v>
      </c>
      <c r="E276" s="118">
        <v>477.51666666666659</v>
      </c>
      <c r="F276" s="118">
        <v>472.48333333333329</v>
      </c>
      <c r="G276" s="118">
        <v>465.96666666666658</v>
      </c>
      <c r="H276" s="118">
        <v>489.06666666666661</v>
      </c>
      <c r="I276" s="118">
        <v>495.58333333333326</v>
      </c>
      <c r="J276" s="118">
        <v>500.61666666666662</v>
      </c>
      <c r="K276" s="117">
        <v>490.55</v>
      </c>
      <c r="L276" s="117">
        <v>479</v>
      </c>
      <c r="M276" s="117">
        <v>14.23274</v>
      </c>
    </row>
    <row r="277" spans="1:13">
      <c r="A277" s="65">
        <v>268</v>
      </c>
      <c r="B277" s="117" t="s">
        <v>1008</v>
      </c>
      <c r="C277" s="120">
        <v>179.9</v>
      </c>
      <c r="D277" s="118">
        <v>184.36666666666665</v>
      </c>
      <c r="E277" s="118">
        <v>174.23333333333329</v>
      </c>
      <c r="F277" s="118">
        <v>168.56666666666663</v>
      </c>
      <c r="G277" s="118">
        <v>158.43333333333328</v>
      </c>
      <c r="H277" s="118">
        <v>190.0333333333333</v>
      </c>
      <c r="I277" s="118">
        <v>200.16666666666669</v>
      </c>
      <c r="J277" s="118">
        <v>205.83333333333331</v>
      </c>
      <c r="K277" s="117">
        <v>194.5</v>
      </c>
      <c r="L277" s="117">
        <v>178.7</v>
      </c>
      <c r="M277" s="117">
        <v>6.6951200000000002</v>
      </c>
    </row>
    <row r="278" spans="1:13">
      <c r="A278" s="65">
        <v>269</v>
      </c>
      <c r="B278" s="117" t="s">
        <v>1012</v>
      </c>
      <c r="C278" s="120">
        <v>537.15</v>
      </c>
      <c r="D278" s="118">
        <v>539.68333333333328</v>
      </c>
      <c r="E278" s="118">
        <v>528.46666666666658</v>
      </c>
      <c r="F278" s="118">
        <v>519.7833333333333</v>
      </c>
      <c r="G278" s="118">
        <v>508.56666666666661</v>
      </c>
      <c r="H278" s="118">
        <v>548.36666666666656</v>
      </c>
      <c r="I278" s="118">
        <v>559.58333333333326</v>
      </c>
      <c r="J278" s="118">
        <v>568.26666666666654</v>
      </c>
      <c r="K278" s="117">
        <v>550.9</v>
      </c>
      <c r="L278" s="117">
        <v>531</v>
      </c>
      <c r="M278" s="117">
        <v>7.4056100000000002</v>
      </c>
    </row>
    <row r="279" spans="1:13">
      <c r="A279" s="65">
        <v>270</v>
      </c>
      <c r="B279" s="117" t="s">
        <v>1015</v>
      </c>
      <c r="C279" s="120">
        <v>375.6</v>
      </c>
      <c r="D279" s="118">
        <v>376.5333333333333</v>
      </c>
      <c r="E279" s="118">
        <v>373.06666666666661</v>
      </c>
      <c r="F279" s="118">
        <v>370.5333333333333</v>
      </c>
      <c r="G279" s="118">
        <v>367.06666666666661</v>
      </c>
      <c r="H279" s="118">
        <v>379.06666666666661</v>
      </c>
      <c r="I279" s="118">
        <v>382.5333333333333</v>
      </c>
      <c r="J279" s="118">
        <v>385.06666666666661</v>
      </c>
      <c r="K279" s="117">
        <v>380</v>
      </c>
      <c r="L279" s="117">
        <v>374</v>
      </c>
      <c r="M279" s="117">
        <v>8.047E-2</v>
      </c>
    </row>
    <row r="280" spans="1:13">
      <c r="A280" s="65">
        <v>271</v>
      </c>
      <c r="B280" s="117" t="s">
        <v>202</v>
      </c>
      <c r="C280" s="120">
        <v>454.4</v>
      </c>
      <c r="D280" s="118">
        <v>450.83333333333331</v>
      </c>
      <c r="E280" s="118">
        <v>443.66666666666663</v>
      </c>
      <c r="F280" s="118">
        <v>432.93333333333334</v>
      </c>
      <c r="G280" s="118">
        <v>425.76666666666665</v>
      </c>
      <c r="H280" s="118">
        <v>461.56666666666661</v>
      </c>
      <c r="I280" s="118">
        <v>468.73333333333323</v>
      </c>
      <c r="J280" s="118">
        <v>479.46666666666658</v>
      </c>
      <c r="K280" s="117">
        <v>458</v>
      </c>
      <c r="L280" s="117">
        <v>440.1</v>
      </c>
      <c r="M280" s="117">
        <v>0.57955999999999996</v>
      </c>
    </row>
    <row r="281" spans="1:13">
      <c r="A281" s="65">
        <v>272</v>
      </c>
      <c r="B281" s="117" t="s">
        <v>203</v>
      </c>
      <c r="C281" s="120">
        <v>92</v>
      </c>
      <c r="D281" s="118">
        <v>91.983333333333334</v>
      </c>
      <c r="E281" s="118">
        <v>91.716666666666669</v>
      </c>
      <c r="F281" s="118">
        <v>91.433333333333337</v>
      </c>
      <c r="G281" s="118">
        <v>91.166666666666671</v>
      </c>
      <c r="H281" s="118">
        <v>92.266666666666666</v>
      </c>
      <c r="I281" s="118">
        <v>92.533333333333346</v>
      </c>
      <c r="J281" s="118">
        <v>92.816666666666663</v>
      </c>
      <c r="K281" s="117">
        <v>92.25</v>
      </c>
      <c r="L281" s="117">
        <v>91.7</v>
      </c>
      <c r="M281" s="117">
        <v>6.0790100000000002</v>
      </c>
    </row>
    <row r="282" spans="1:13">
      <c r="A282" s="65">
        <v>273</v>
      </c>
      <c r="B282" s="117" t="s">
        <v>1027</v>
      </c>
      <c r="C282" s="120">
        <v>253</v>
      </c>
      <c r="D282" s="118">
        <v>254.43333333333331</v>
      </c>
      <c r="E282" s="118">
        <v>247.46666666666664</v>
      </c>
      <c r="F282" s="118">
        <v>241.93333333333334</v>
      </c>
      <c r="G282" s="118">
        <v>234.96666666666667</v>
      </c>
      <c r="H282" s="118">
        <v>259.96666666666658</v>
      </c>
      <c r="I282" s="118">
        <v>266.93333333333328</v>
      </c>
      <c r="J282" s="118">
        <v>272.46666666666658</v>
      </c>
      <c r="K282" s="117">
        <v>261.39999999999998</v>
      </c>
      <c r="L282" s="117">
        <v>248.9</v>
      </c>
      <c r="M282" s="117">
        <v>4.1416700000000004</v>
      </c>
    </row>
    <row r="283" spans="1:13">
      <c r="A283" s="65">
        <v>274</v>
      </c>
      <c r="B283" s="117" t="s">
        <v>1031</v>
      </c>
      <c r="C283" s="120">
        <v>78.5</v>
      </c>
      <c r="D283" s="118">
        <v>79.38333333333334</v>
      </c>
      <c r="E283" s="118">
        <v>77.01666666666668</v>
      </c>
      <c r="F283" s="118">
        <v>75.533333333333346</v>
      </c>
      <c r="G283" s="118">
        <v>73.166666666666686</v>
      </c>
      <c r="H283" s="118">
        <v>80.866666666666674</v>
      </c>
      <c r="I283" s="118">
        <v>83.23333333333332</v>
      </c>
      <c r="J283" s="118">
        <v>84.716666666666669</v>
      </c>
      <c r="K283" s="117">
        <v>81.75</v>
      </c>
      <c r="L283" s="117">
        <v>77.900000000000006</v>
      </c>
      <c r="M283" s="117">
        <v>1.0825400000000001</v>
      </c>
    </row>
    <row r="284" spans="1:13">
      <c r="A284" s="65">
        <v>275</v>
      </c>
      <c r="B284" s="117" t="s">
        <v>1041</v>
      </c>
      <c r="C284" s="120">
        <v>104.95</v>
      </c>
      <c r="D284" s="118">
        <v>105.5</v>
      </c>
      <c r="E284" s="118">
        <v>103.85</v>
      </c>
      <c r="F284" s="118">
        <v>102.75</v>
      </c>
      <c r="G284" s="118">
        <v>101.1</v>
      </c>
      <c r="H284" s="118">
        <v>106.6</v>
      </c>
      <c r="I284" s="118">
        <v>108.25</v>
      </c>
      <c r="J284" s="118">
        <v>109.35</v>
      </c>
      <c r="K284" s="117">
        <v>107.15</v>
      </c>
      <c r="L284" s="117">
        <v>104.4</v>
      </c>
      <c r="M284" s="117">
        <v>0.20674000000000001</v>
      </c>
    </row>
    <row r="285" spans="1:13">
      <c r="A285" s="65">
        <v>276</v>
      </c>
      <c r="B285" s="117" t="s">
        <v>1042</v>
      </c>
      <c r="C285" s="120">
        <v>210.15</v>
      </c>
      <c r="D285" s="118">
        <v>209.83333333333334</v>
      </c>
      <c r="E285" s="118">
        <v>207.31666666666669</v>
      </c>
      <c r="F285" s="118">
        <v>204.48333333333335</v>
      </c>
      <c r="G285" s="118">
        <v>201.9666666666667</v>
      </c>
      <c r="H285" s="118">
        <v>212.66666666666669</v>
      </c>
      <c r="I285" s="118">
        <v>215.18333333333334</v>
      </c>
      <c r="J285" s="118">
        <v>218.01666666666668</v>
      </c>
      <c r="K285" s="117">
        <v>212.35</v>
      </c>
      <c r="L285" s="117">
        <v>207</v>
      </c>
      <c r="M285" s="117">
        <v>0.92315000000000003</v>
      </c>
    </row>
    <row r="286" spans="1:13">
      <c r="A286" s="65">
        <v>277</v>
      </c>
      <c r="B286" s="117" t="s">
        <v>1043</v>
      </c>
      <c r="C286" s="120">
        <v>265.25</v>
      </c>
      <c r="D286" s="118">
        <v>263</v>
      </c>
      <c r="E286" s="118">
        <v>256.75</v>
      </c>
      <c r="F286" s="118">
        <v>248.25</v>
      </c>
      <c r="G286" s="118">
        <v>242</v>
      </c>
      <c r="H286" s="118">
        <v>271.5</v>
      </c>
      <c r="I286" s="118">
        <v>277.75</v>
      </c>
      <c r="J286" s="118">
        <v>286.25</v>
      </c>
      <c r="K286" s="117">
        <v>269.25</v>
      </c>
      <c r="L286" s="117">
        <v>254.5</v>
      </c>
      <c r="M286" s="117">
        <v>2.3445399999999998</v>
      </c>
    </row>
    <row r="287" spans="1:13">
      <c r="A287" s="65">
        <v>278</v>
      </c>
      <c r="B287" s="117" t="s">
        <v>107</v>
      </c>
      <c r="C287" s="120">
        <v>1267.75</v>
      </c>
      <c r="D287" s="118">
        <v>1269.0833333333333</v>
      </c>
      <c r="E287" s="118">
        <v>1261.6666666666665</v>
      </c>
      <c r="F287" s="118">
        <v>1255.5833333333333</v>
      </c>
      <c r="G287" s="118">
        <v>1248.1666666666665</v>
      </c>
      <c r="H287" s="118">
        <v>1275.1666666666665</v>
      </c>
      <c r="I287" s="118">
        <v>1282.583333333333</v>
      </c>
      <c r="J287" s="118">
        <v>1288.6666666666665</v>
      </c>
      <c r="K287" s="117">
        <v>1276.5</v>
      </c>
      <c r="L287" s="117">
        <v>1263</v>
      </c>
      <c r="M287" s="117">
        <v>14.597759999999999</v>
      </c>
    </row>
    <row r="288" spans="1:13">
      <c r="A288" s="65">
        <v>279</v>
      </c>
      <c r="B288" s="117" t="s">
        <v>201</v>
      </c>
      <c r="C288" s="120">
        <v>128.94999999999999</v>
      </c>
      <c r="D288" s="118">
        <v>135.68333333333331</v>
      </c>
      <c r="E288" s="118">
        <v>116.36666666666662</v>
      </c>
      <c r="F288" s="118">
        <v>103.7833333333333</v>
      </c>
      <c r="G288" s="118">
        <v>84.466666666666612</v>
      </c>
      <c r="H288" s="118">
        <v>148.26666666666662</v>
      </c>
      <c r="I288" s="118">
        <v>167.58333333333329</v>
      </c>
      <c r="J288" s="118">
        <v>180.16666666666663</v>
      </c>
      <c r="K288" s="117">
        <v>155</v>
      </c>
      <c r="L288" s="117">
        <v>123.1</v>
      </c>
      <c r="M288" s="117">
        <v>357.04029000000003</v>
      </c>
    </row>
    <row r="289" spans="1:13">
      <c r="A289" s="65">
        <v>280</v>
      </c>
      <c r="B289" s="117" t="s">
        <v>1054</v>
      </c>
      <c r="C289" s="120">
        <v>531.85</v>
      </c>
      <c r="D289" s="118">
        <v>531.91666666666663</v>
      </c>
      <c r="E289" s="118">
        <v>529.93333333333328</v>
      </c>
      <c r="F289" s="118">
        <v>528.01666666666665</v>
      </c>
      <c r="G289" s="118">
        <v>526.0333333333333</v>
      </c>
      <c r="H289" s="118">
        <v>533.83333333333326</v>
      </c>
      <c r="I289" s="118">
        <v>535.81666666666661</v>
      </c>
      <c r="J289" s="118">
        <v>537.73333333333323</v>
      </c>
      <c r="K289" s="117">
        <v>533.9</v>
      </c>
      <c r="L289" s="117">
        <v>530</v>
      </c>
      <c r="M289" s="117">
        <v>0.12225</v>
      </c>
    </row>
    <row r="290" spans="1:13">
      <c r="A290" s="65">
        <v>281</v>
      </c>
      <c r="B290" s="117" t="s">
        <v>1055</v>
      </c>
      <c r="C290" s="120">
        <v>353.15</v>
      </c>
      <c r="D290" s="118">
        <v>354.5</v>
      </c>
      <c r="E290" s="118">
        <v>349.05</v>
      </c>
      <c r="F290" s="118">
        <v>344.95</v>
      </c>
      <c r="G290" s="118">
        <v>339.5</v>
      </c>
      <c r="H290" s="118">
        <v>358.6</v>
      </c>
      <c r="I290" s="118">
        <v>364.05000000000007</v>
      </c>
      <c r="J290" s="118">
        <v>368.15000000000003</v>
      </c>
      <c r="K290" s="117">
        <v>359.95</v>
      </c>
      <c r="L290" s="117">
        <v>350.4</v>
      </c>
      <c r="M290" s="117">
        <v>1.7647299999999999</v>
      </c>
    </row>
    <row r="291" spans="1:13">
      <c r="A291" s="65">
        <v>282</v>
      </c>
      <c r="B291" s="117" t="s">
        <v>227</v>
      </c>
      <c r="C291" s="120">
        <v>576.75</v>
      </c>
      <c r="D291" s="118">
        <v>569.94999999999993</v>
      </c>
      <c r="E291" s="118">
        <v>559.34999999999991</v>
      </c>
      <c r="F291" s="118">
        <v>541.94999999999993</v>
      </c>
      <c r="G291" s="118">
        <v>531.34999999999991</v>
      </c>
      <c r="H291" s="118">
        <v>587.34999999999991</v>
      </c>
      <c r="I291" s="118">
        <v>597.95000000000005</v>
      </c>
      <c r="J291" s="118">
        <v>615.34999999999991</v>
      </c>
      <c r="K291" s="117">
        <v>580.54999999999995</v>
      </c>
      <c r="L291" s="117">
        <v>552.54999999999995</v>
      </c>
      <c r="M291" s="117">
        <v>5.0009699999999997</v>
      </c>
    </row>
    <row r="292" spans="1:13">
      <c r="A292" s="65">
        <v>283</v>
      </c>
      <c r="B292" s="117" t="s">
        <v>108</v>
      </c>
      <c r="C292" s="120">
        <v>120.7</v>
      </c>
      <c r="D292" s="118">
        <v>120.05</v>
      </c>
      <c r="E292" s="118">
        <v>118.85</v>
      </c>
      <c r="F292" s="118">
        <v>117</v>
      </c>
      <c r="G292" s="118">
        <v>115.8</v>
      </c>
      <c r="H292" s="118">
        <v>121.89999999999999</v>
      </c>
      <c r="I292" s="118">
        <v>123.10000000000001</v>
      </c>
      <c r="J292" s="118">
        <v>124.94999999999999</v>
      </c>
      <c r="K292" s="117">
        <v>121.25</v>
      </c>
      <c r="L292" s="117">
        <v>118.2</v>
      </c>
      <c r="M292" s="117">
        <v>13.97681</v>
      </c>
    </row>
    <row r="293" spans="1:13">
      <c r="A293" s="65">
        <v>284</v>
      </c>
      <c r="B293" s="117" t="s">
        <v>1063</v>
      </c>
      <c r="C293" s="120">
        <v>7</v>
      </c>
      <c r="D293" s="118">
        <v>7.1166666666666671</v>
      </c>
      <c r="E293" s="118">
        <v>6.7833333333333341</v>
      </c>
      <c r="F293" s="118">
        <v>6.5666666666666673</v>
      </c>
      <c r="G293" s="118">
        <v>6.2333333333333343</v>
      </c>
      <c r="H293" s="118">
        <v>7.3333333333333339</v>
      </c>
      <c r="I293" s="118">
        <v>7.6666666666666661</v>
      </c>
      <c r="J293" s="118">
        <v>7.8833333333333337</v>
      </c>
      <c r="K293" s="117">
        <v>7.45</v>
      </c>
      <c r="L293" s="117">
        <v>6.9</v>
      </c>
      <c r="M293" s="117">
        <v>18.590990000000001</v>
      </c>
    </row>
    <row r="294" spans="1:13">
      <c r="A294" s="65">
        <v>285</v>
      </c>
      <c r="B294" s="117" t="s">
        <v>109</v>
      </c>
      <c r="C294" s="120">
        <v>137.5</v>
      </c>
      <c r="D294" s="118">
        <v>137.1</v>
      </c>
      <c r="E294" s="118">
        <v>136.04999999999998</v>
      </c>
      <c r="F294" s="118">
        <v>134.6</v>
      </c>
      <c r="G294" s="118">
        <v>133.54999999999998</v>
      </c>
      <c r="H294" s="118">
        <v>138.54999999999998</v>
      </c>
      <c r="I294" s="118">
        <v>139.6</v>
      </c>
      <c r="J294" s="118">
        <v>141.04999999999998</v>
      </c>
      <c r="K294" s="117">
        <v>138.15</v>
      </c>
      <c r="L294" s="117">
        <v>135.65</v>
      </c>
      <c r="M294" s="117">
        <v>34.907589999999999</v>
      </c>
    </row>
    <row r="295" spans="1:13">
      <c r="A295" s="65">
        <v>286</v>
      </c>
      <c r="B295" s="117" t="s">
        <v>1066</v>
      </c>
      <c r="C295" s="120">
        <v>69.349999999999994</v>
      </c>
      <c r="D295" s="118">
        <v>69.86666666666666</v>
      </c>
      <c r="E295" s="118">
        <v>68.083333333333314</v>
      </c>
      <c r="F295" s="118">
        <v>66.816666666666649</v>
      </c>
      <c r="G295" s="118">
        <v>65.033333333333303</v>
      </c>
      <c r="H295" s="118">
        <v>71.133333333333326</v>
      </c>
      <c r="I295" s="118">
        <v>72.916666666666657</v>
      </c>
      <c r="J295" s="118">
        <v>74.183333333333337</v>
      </c>
      <c r="K295" s="117">
        <v>71.650000000000006</v>
      </c>
      <c r="L295" s="117">
        <v>68.599999999999994</v>
      </c>
      <c r="M295" s="117">
        <v>3.91004</v>
      </c>
    </row>
    <row r="296" spans="1:13">
      <c r="A296" s="65">
        <v>287</v>
      </c>
      <c r="B296" s="117" t="s">
        <v>1068</v>
      </c>
      <c r="C296" s="120">
        <v>1020.55</v>
      </c>
      <c r="D296" s="118">
        <v>1038.9666666666667</v>
      </c>
      <c r="E296" s="118">
        <v>992.93333333333339</v>
      </c>
      <c r="F296" s="118">
        <v>965.31666666666672</v>
      </c>
      <c r="G296" s="118">
        <v>919.28333333333342</v>
      </c>
      <c r="H296" s="118">
        <v>1066.5833333333335</v>
      </c>
      <c r="I296" s="118">
        <v>1112.6166666666668</v>
      </c>
      <c r="J296" s="118">
        <v>1140.2333333333333</v>
      </c>
      <c r="K296" s="117">
        <v>1085</v>
      </c>
      <c r="L296" s="117">
        <v>1011.35</v>
      </c>
      <c r="M296" s="117">
        <v>0.52842</v>
      </c>
    </row>
    <row r="297" spans="1:13">
      <c r="A297" s="65">
        <v>288</v>
      </c>
      <c r="B297" s="117" t="s">
        <v>1979</v>
      </c>
      <c r="C297" s="120">
        <v>377.7</v>
      </c>
      <c r="D297" s="118">
        <v>379.3</v>
      </c>
      <c r="E297" s="118">
        <v>373.6</v>
      </c>
      <c r="F297" s="118">
        <v>369.5</v>
      </c>
      <c r="G297" s="118">
        <v>363.8</v>
      </c>
      <c r="H297" s="118">
        <v>383.40000000000003</v>
      </c>
      <c r="I297" s="118">
        <v>389.09999999999997</v>
      </c>
      <c r="J297" s="118">
        <v>393.20000000000005</v>
      </c>
      <c r="K297" s="117">
        <v>385</v>
      </c>
      <c r="L297" s="117">
        <v>375.2</v>
      </c>
      <c r="M297" s="117">
        <v>0.11600000000000001</v>
      </c>
    </row>
    <row r="298" spans="1:13">
      <c r="A298" s="65">
        <v>289</v>
      </c>
      <c r="B298" s="117" t="s">
        <v>1074</v>
      </c>
      <c r="C298" s="120">
        <v>5461.35</v>
      </c>
      <c r="D298" s="118">
        <v>5485.7</v>
      </c>
      <c r="E298" s="118">
        <v>5415.65</v>
      </c>
      <c r="F298" s="118">
        <v>5369.95</v>
      </c>
      <c r="G298" s="118">
        <v>5299.9</v>
      </c>
      <c r="H298" s="118">
        <v>5531.4</v>
      </c>
      <c r="I298" s="118">
        <v>5601.4500000000007</v>
      </c>
      <c r="J298" s="118">
        <v>5647.15</v>
      </c>
      <c r="K298" s="117">
        <v>5555.75</v>
      </c>
      <c r="L298" s="117">
        <v>5440</v>
      </c>
      <c r="M298" s="117">
        <v>1.112E-2</v>
      </c>
    </row>
    <row r="299" spans="1:13">
      <c r="A299" s="65">
        <v>290</v>
      </c>
      <c r="B299" s="117" t="s">
        <v>110</v>
      </c>
      <c r="C299" s="120">
        <v>469.6</v>
      </c>
      <c r="D299" s="118">
        <v>467.36666666666662</v>
      </c>
      <c r="E299" s="118">
        <v>463.03333333333325</v>
      </c>
      <c r="F299" s="118">
        <v>456.46666666666664</v>
      </c>
      <c r="G299" s="118">
        <v>452.13333333333327</v>
      </c>
      <c r="H299" s="118">
        <v>473.93333333333322</v>
      </c>
      <c r="I299" s="118">
        <v>478.26666666666659</v>
      </c>
      <c r="J299" s="118">
        <v>484.8333333333332</v>
      </c>
      <c r="K299" s="117">
        <v>471.7</v>
      </c>
      <c r="L299" s="117">
        <v>460.8</v>
      </c>
      <c r="M299" s="117">
        <v>9.2267200000000003</v>
      </c>
    </row>
    <row r="300" spans="1:13">
      <c r="A300" s="65">
        <v>291</v>
      </c>
      <c r="B300" s="117" t="s">
        <v>111</v>
      </c>
      <c r="C300" s="120">
        <v>1295.3499999999999</v>
      </c>
      <c r="D300" s="118">
        <v>1295.9666666666665</v>
      </c>
      <c r="E300" s="118">
        <v>1286.383333333333</v>
      </c>
      <c r="F300" s="118">
        <v>1277.4166666666665</v>
      </c>
      <c r="G300" s="118">
        <v>1267.833333333333</v>
      </c>
      <c r="H300" s="118">
        <v>1304.9333333333329</v>
      </c>
      <c r="I300" s="118">
        <v>1314.5166666666664</v>
      </c>
      <c r="J300" s="118">
        <v>1323.4833333333329</v>
      </c>
      <c r="K300" s="117">
        <v>1305.55</v>
      </c>
      <c r="L300" s="117">
        <v>1287</v>
      </c>
      <c r="M300" s="117">
        <v>16.547059999999998</v>
      </c>
    </row>
    <row r="301" spans="1:13">
      <c r="A301" s="65">
        <v>292</v>
      </c>
      <c r="B301" s="117" t="s">
        <v>1858</v>
      </c>
      <c r="C301" s="120">
        <v>1747</v>
      </c>
      <c r="D301" s="118">
        <v>1753.4666666666665</v>
      </c>
      <c r="E301" s="118">
        <v>1733.5333333333328</v>
      </c>
      <c r="F301" s="118">
        <v>1720.0666666666664</v>
      </c>
      <c r="G301" s="118">
        <v>1700.1333333333328</v>
      </c>
      <c r="H301" s="118">
        <v>1766.9333333333329</v>
      </c>
      <c r="I301" s="118">
        <v>1786.8666666666668</v>
      </c>
      <c r="J301" s="118">
        <v>1800.333333333333</v>
      </c>
      <c r="K301" s="117">
        <v>1773.4</v>
      </c>
      <c r="L301" s="117">
        <v>1740</v>
      </c>
      <c r="M301" s="117">
        <v>0.65547</v>
      </c>
    </row>
    <row r="302" spans="1:13">
      <c r="A302" s="65">
        <v>293</v>
      </c>
      <c r="B302" s="117" t="s">
        <v>1905</v>
      </c>
      <c r="C302" s="120">
        <v>1680.9</v>
      </c>
      <c r="D302" s="118">
        <v>1674.55</v>
      </c>
      <c r="E302" s="118">
        <v>1662.35</v>
      </c>
      <c r="F302" s="118">
        <v>1643.8</v>
      </c>
      <c r="G302" s="118">
        <v>1631.6</v>
      </c>
      <c r="H302" s="118">
        <v>1693.1</v>
      </c>
      <c r="I302" s="118">
        <v>1705.3000000000002</v>
      </c>
      <c r="J302" s="118">
        <v>1723.85</v>
      </c>
      <c r="K302" s="117">
        <v>1686.75</v>
      </c>
      <c r="L302" s="117">
        <v>1656</v>
      </c>
      <c r="M302" s="117">
        <v>0.48407</v>
      </c>
    </row>
    <row r="303" spans="1:13">
      <c r="A303" s="65">
        <v>294</v>
      </c>
      <c r="B303" s="117" t="s">
        <v>112</v>
      </c>
      <c r="C303" s="120">
        <v>868.4</v>
      </c>
      <c r="D303" s="118">
        <v>865.85</v>
      </c>
      <c r="E303" s="118">
        <v>860.75</v>
      </c>
      <c r="F303" s="118">
        <v>853.1</v>
      </c>
      <c r="G303" s="118">
        <v>848</v>
      </c>
      <c r="H303" s="118">
        <v>873.5</v>
      </c>
      <c r="I303" s="118">
        <v>878.60000000000014</v>
      </c>
      <c r="J303" s="118">
        <v>886.25</v>
      </c>
      <c r="K303" s="117">
        <v>870.95</v>
      </c>
      <c r="L303" s="117">
        <v>858.2</v>
      </c>
      <c r="M303" s="117">
        <v>7.0163399999999996</v>
      </c>
    </row>
    <row r="304" spans="1:13">
      <c r="A304" s="65">
        <v>295</v>
      </c>
      <c r="B304" s="117" t="s">
        <v>113</v>
      </c>
      <c r="C304" s="120">
        <v>697.3</v>
      </c>
      <c r="D304" s="118">
        <v>694.46666666666658</v>
      </c>
      <c r="E304" s="118">
        <v>688.88333333333321</v>
      </c>
      <c r="F304" s="118">
        <v>680.46666666666658</v>
      </c>
      <c r="G304" s="118">
        <v>674.88333333333321</v>
      </c>
      <c r="H304" s="118">
        <v>702.88333333333321</v>
      </c>
      <c r="I304" s="118">
        <v>708.46666666666647</v>
      </c>
      <c r="J304" s="118">
        <v>716.88333333333321</v>
      </c>
      <c r="K304" s="117">
        <v>700.05</v>
      </c>
      <c r="L304" s="117">
        <v>686.05</v>
      </c>
      <c r="M304" s="117">
        <v>38.91245</v>
      </c>
    </row>
    <row r="305" spans="1:13">
      <c r="A305" s="65">
        <v>296</v>
      </c>
      <c r="B305" s="117" t="s">
        <v>114</v>
      </c>
      <c r="C305" s="120">
        <v>422.25</v>
      </c>
      <c r="D305" s="118">
        <v>426.75</v>
      </c>
      <c r="E305" s="118">
        <v>415.35</v>
      </c>
      <c r="F305" s="118">
        <v>408.45000000000005</v>
      </c>
      <c r="G305" s="118">
        <v>397.05000000000007</v>
      </c>
      <c r="H305" s="118">
        <v>433.65</v>
      </c>
      <c r="I305" s="118">
        <v>445.04999999999995</v>
      </c>
      <c r="J305" s="118">
        <v>451.94999999999993</v>
      </c>
      <c r="K305" s="117">
        <v>438.15</v>
      </c>
      <c r="L305" s="117">
        <v>419.85</v>
      </c>
      <c r="M305" s="117">
        <v>25.16921</v>
      </c>
    </row>
    <row r="306" spans="1:13">
      <c r="A306" s="65">
        <v>297</v>
      </c>
      <c r="B306" s="117" t="s">
        <v>1110</v>
      </c>
      <c r="C306" s="120">
        <v>102.6</v>
      </c>
      <c r="D306" s="118">
        <v>103.05</v>
      </c>
      <c r="E306" s="118">
        <v>100.1</v>
      </c>
      <c r="F306" s="118">
        <v>97.6</v>
      </c>
      <c r="G306" s="118">
        <v>94.649999999999991</v>
      </c>
      <c r="H306" s="118">
        <v>105.55</v>
      </c>
      <c r="I306" s="118">
        <v>108.50000000000001</v>
      </c>
      <c r="J306" s="118">
        <v>111</v>
      </c>
      <c r="K306" s="117">
        <v>106</v>
      </c>
      <c r="L306" s="117">
        <v>100.55</v>
      </c>
      <c r="M306" s="117">
        <v>0.59928999999999999</v>
      </c>
    </row>
    <row r="307" spans="1:13">
      <c r="A307" s="65">
        <v>298</v>
      </c>
      <c r="B307" s="117" t="s">
        <v>1114</v>
      </c>
      <c r="C307" s="120">
        <v>231.8</v>
      </c>
      <c r="D307" s="118">
        <v>231.70000000000002</v>
      </c>
      <c r="E307" s="118">
        <v>230.10000000000002</v>
      </c>
      <c r="F307" s="118">
        <v>228.4</v>
      </c>
      <c r="G307" s="118">
        <v>226.8</v>
      </c>
      <c r="H307" s="118">
        <v>233.40000000000003</v>
      </c>
      <c r="I307" s="118">
        <v>235</v>
      </c>
      <c r="J307" s="118">
        <v>236.70000000000005</v>
      </c>
      <c r="K307" s="117">
        <v>233.3</v>
      </c>
      <c r="L307" s="117">
        <v>230</v>
      </c>
      <c r="M307" s="117">
        <v>3.2817699999999999</v>
      </c>
    </row>
    <row r="308" spans="1:13">
      <c r="A308" s="65">
        <v>299</v>
      </c>
      <c r="B308" s="117" t="s">
        <v>1130</v>
      </c>
      <c r="C308" s="120">
        <v>99.05</v>
      </c>
      <c r="D308" s="118">
        <v>98.766666666666666</v>
      </c>
      <c r="E308" s="118">
        <v>97.833333333333329</v>
      </c>
      <c r="F308" s="118">
        <v>96.61666666666666</v>
      </c>
      <c r="G308" s="118">
        <v>95.683333333333323</v>
      </c>
      <c r="H308" s="118">
        <v>99.983333333333334</v>
      </c>
      <c r="I308" s="118">
        <v>100.91666666666667</v>
      </c>
      <c r="J308" s="118">
        <v>102.13333333333334</v>
      </c>
      <c r="K308" s="117">
        <v>99.7</v>
      </c>
      <c r="L308" s="117">
        <v>97.55</v>
      </c>
      <c r="M308" s="117">
        <v>28.506250000000001</v>
      </c>
    </row>
    <row r="309" spans="1:13">
      <c r="A309" s="65">
        <v>300</v>
      </c>
      <c r="B309" s="117" t="s">
        <v>1140</v>
      </c>
      <c r="C309" s="120">
        <v>80.5</v>
      </c>
      <c r="D309" s="118">
        <v>81.116666666666674</v>
      </c>
      <c r="E309" s="118">
        <v>79.433333333333351</v>
      </c>
      <c r="F309" s="118">
        <v>78.366666666666674</v>
      </c>
      <c r="G309" s="118">
        <v>76.683333333333351</v>
      </c>
      <c r="H309" s="118">
        <v>82.183333333333351</v>
      </c>
      <c r="I309" s="118">
        <v>83.866666666666688</v>
      </c>
      <c r="J309" s="118">
        <v>84.933333333333351</v>
      </c>
      <c r="K309" s="117">
        <v>82.8</v>
      </c>
      <c r="L309" s="117">
        <v>80.05</v>
      </c>
      <c r="M309" s="117">
        <v>1.13151</v>
      </c>
    </row>
    <row r="310" spans="1:13">
      <c r="A310" s="65">
        <v>301</v>
      </c>
      <c r="B310" s="117" t="s">
        <v>240</v>
      </c>
      <c r="C310" s="120">
        <v>373.95</v>
      </c>
      <c r="D310" s="118">
        <v>373.7166666666667</v>
      </c>
      <c r="E310" s="118">
        <v>369.88333333333338</v>
      </c>
      <c r="F310" s="118">
        <v>365.81666666666666</v>
      </c>
      <c r="G310" s="118">
        <v>361.98333333333335</v>
      </c>
      <c r="H310" s="118">
        <v>377.78333333333342</v>
      </c>
      <c r="I310" s="118">
        <v>381.61666666666667</v>
      </c>
      <c r="J310" s="118">
        <v>385.68333333333345</v>
      </c>
      <c r="K310" s="117">
        <v>377.55</v>
      </c>
      <c r="L310" s="117">
        <v>369.65</v>
      </c>
      <c r="M310" s="117">
        <v>9.0481800000000003</v>
      </c>
    </row>
    <row r="311" spans="1:13">
      <c r="A311" s="65">
        <v>302</v>
      </c>
      <c r="B311" s="117" t="s">
        <v>1147</v>
      </c>
      <c r="C311" s="120">
        <v>27.1</v>
      </c>
      <c r="D311" s="118">
        <v>27.083333333333332</v>
      </c>
      <c r="E311" s="118">
        <v>26.916666666666664</v>
      </c>
      <c r="F311" s="118">
        <v>26.733333333333331</v>
      </c>
      <c r="G311" s="118">
        <v>26.566666666666663</v>
      </c>
      <c r="H311" s="118">
        <v>27.266666666666666</v>
      </c>
      <c r="I311" s="118">
        <v>27.43333333333333</v>
      </c>
      <c r="J311" s="118">
        <v>27.616666666666667</v>
      </c>
      <c r="K311" s="117">
        <v>27.25</v>
      </c>
      <c r="L311" s="117">
        <v>26.9</v>
      </c>
      <c r="M311" s="117">
        <v>5.4855</v>
      </c>
    </row>
    <row r="312" spans="1:13">
      <c r="A312" s="65">
        <v>303</v>
      </c>
      <c r="B312" s="117" t="s">
        <v>115</v>
      </c>
      <c r="C312" s="120">
        <v>7040.6</v>
      </c>
      <c r="D312" s="118">
        <v>7051</v>
      </c>
      <c r="E312" s="118">
        <v>7004</v>
      </c>
      <c r="F312" s="118">
        <v>6967.4</v>
      </c>
      <c r="G312" s="118">
        <v>6920.4</v>
      </c>
      <c r="H312" s="118">
        <v>7087.6</v>
      </c>
      <c r="I312" s="118">
        <v>7134.6</v>
      </c>
      <c r="J312" s="118">
        <v>7171.2000000000007</v>
      </c>
      <c r="K312" s="117">
        <v>7098</v>
      </c>
      <c r="L312" s="117">
        <v>7014.4</v>
      </c>
      <c r="M312" s="117">
        <v>5.2070299999999996</v>
      </c>
    </row>
    <row r="313" spans="1:13">
      <c r="A313" s="65">
        <v>304</v>
      </c>
      <c r="B313" s="117" t="s">
        <v>2246</v>
      </c>
      <c r="C313" s="120">
        <v>536.54999999999995</v>
      </c>
      <c r="D313" s="118">
        <v>542.6</v>
      </c>
      <c r="E313" s="118">
        <v>529.20000000000005</v>
      </c>
      <c r="F313" s="118">
        <v>521.85</v>
      </c>
      <c r="G313" s="118">
        <v>508.45000000000005</v>
      </c>
      <c r="H313" s="118">
        <v>549.95000000000005</v>
      </c>
      <c r="I313" s="118">
        <v>563.34999999999991</v>
      </c>
      <c r="J313" s="118">
        <v>570.70000000000005</v>
      </c>
      <c r="K313" s="117">
        <v>556</v>
      </c>
      <c r="L313" s="117">
        <v>535.25</v>
      </c>
      <c r="M313" s="117">
        <v>2.206E-2</v>
      </c>
    </row>
    <row r="314" spans="1:13">
      <c r="A314" s="65">
        <v>305</v>
      </c>
      <c r="B314" s="117" t="s">
        <v>1860</v>
      </c>
      <c r="C314" s="120">
        <v>85.55</v>
      </c>
      <c r="D314" s="118">
        <v>85.433333333333337</v>
      </c>
      <c r="E314" s="118">
        <v>84.866666666666674</v>
      </c>
      <c r="F314" s="118">
        <v>84.183333333333337</v>
      </c>
      <c r="G314" s="118">
        <v>83.616666666666674</v>
      </c>
      <c r="H314" s="118">
        <v>86.116666666666674</v>
      </c>
      <c r="I314" s="118">
        <v>86.683333333333337</v>
      </c>
      <c r="J314" s="118">
        <v>87.366666666666674</v>
      </c>
      <c r="K314" s="117">
        <v>86</v>
      </c>
      <c r="L314" s="117">
        <v>84.75</v>
      </c>
      <c r="M314" s="117">
        <v>1.9845600000000001</v>
      </c>
    </row>
    <row r="315" spans="1:13">
      <c r="A315" s="65">
        <v>306</v>
      </c>
      <c r="B315" s="117" t="s">
        <v>348</v>
      </c>
      <c r="C315" s="120">
        <v>571.75</v>
      </c>
      <c r="D315" s="118">
        <v>577.65</v>
      </c>
      <c r="E315" s="118">
        <v>559.29999999999995</v>
      </c>
      <c r="F315" s="118">
        <v>546.85</v>
      </c>
      <c r="G315" s="118">
        <v>528.5</v>
      </c>
      <c r="H315" s="118">
        <v>590.09999999999991</v>
      </c>
      <c r="I315" s="118">
        <v>608.45000000000005</v>
      </c>
      <c r="J315" s="118">
        <v>620.89999999999986</v>
      </c>
      <c r="K315" s="117">
        <v>596</v>
      </c>
      <c r="L315" s="117">
        <v>565.20000000000005</v>
      </c>
      <c r="M315" s="117">
        <v>49.200650000000003</v>
      </c>
    </row>
    <row r="316" spans="1:13">
      <c r="A316" s="65">
        <v>307</v>
      </c>
      <c r="B316" s="117" t="s">
        <v>116</v>
      </c>
      <c r="C316" s="120">
        <v>106.55</v>
      </c>
      <c r="D316" s="118">
        <v>107.64999999999999</v>
      </c>
      <c r="E316" s="118">
        <v>104.89999999999998</v>
      </c>
      <c r="F316" s="118">
        <v>103.24999999999999</v>
      </c>
      <c r="G316" s="118">
        <v>100.49999999999997</v>
      </c>
      <c r="H316" s="118">
        <v>109.29999999999998</v>
      </c>
      <c r="I316" s="118">
        <v>112.05000000000001</v>
      </c>
      <c r="J316" s="118">
        <v>113.69999999999999</v>
      </c>
      <c r="K316" s="117">
        <v>110.4</v>
      </c>
      <c r="L316" s="117">
        <v>106</v>
      </c>
      <c r="M316" s="117">
        <v>3.5916899999999998</v>
      </c>
    </row>
    <row r="317" spans="1:13">
      <c r="A317" s="65">
        <v>308</v>
      </c>
      <c r="B317" s="117" t="s">
        <v>1165</v>
      </c>
      <c r="C317" s="120">
        <v>3306.2</v>
      </c>
      <c r="D317" s="118">
        <v>3307.9666666666667</v>
      </c>
      <c r="E317" s="118">
        <v>3273.2333333333336</v>
      </c>
      <c r="F317" s="118">
        <v>3240.2666666666669</v>
      </c>
      <c r="G317" s="118">
        <v>3205.5333333333338</v>
      </c>
      <c r="H317" s="118">
        <v>3340.9333333333334</v>
      </c>
      <c r="I317" s="118">
        <v>3375.6666666666661</v>
      </c>
      <c r="J317" s="118">
        <v>3408.6333333333332</v>
      </c>
      <c r="K317" s="117">
        <v>3342.7</v>
      </c>
      <c r="L317" s="117">
        <v>3275</v>
      </c>
      <c r="M317" s="117">
        <v>6.5040000000000001E-2</v>
      </c>
    </row>
    <row r="318" spans="1:13">
      <c r="A318" s="65">
        <v>309</v>
      </c>
      <c r="B318" s="117" t="s">
        <v>352</v>
      </c>
      <c r="C318" s="120">
        <v>441</v>
      </c>
      <c r="D318" s="118">
        <v>440.13333333333338</v>
      </c>
      <c r="E318" s="118">
        <v>433.16666666666674</v>
      </c>
      <c r="F318" s="118">
        <v>425.33333333333337</v>
      </c>
      <c r="G318" s="118">
        <v>418.36666666666673</v>
      </c>
      <c r="H318" s="118">
        <v>447.96666666666675</v>
      </c>
      <c r="I318" s="118">
        <v>454.93333333333334</v>
      </c>
      <c r="J318" s="118">
        <v>462.76666666666677</v>
      </c>
      <c r="K318" s="117">
        <v>447.1</v>
      </c>
      <c r="L318" s="117">
        <v>432.3</v>
      </c>
      <c r="M318" s="117">
        <v>2.2536499999999999</v>
      </c>
    </row>
    <row r="319" spans="1:13">
      <c r="A319" s="65">
        <v>310</v>
      </c>
      <c r="B319" s="117" t="s">
        <v>1840</v>
      </c>
      <c r="C319" s="120">
        <v>907.35</v>
      </c>
      <c r="D319" s="118">
        <v>906.46666666666658</v>
      </c>
      <c r="E319" s="118">
        <v>901.93333333333317</v>
      </c>
      <c r="F319" s="118">
        <v>896.51666666666654</v>
      </c>
      <c r="G319" s="118">
        <v>891.98333333333312</v>
      </c>
      <c r="H319" s="118">
        <v>911.88333333333321</v>
      </c>
      <c r="I319" s="118">
        <v>916.41666666666674</v>
      </c>
      <c r="J319" s="118">
        <v>921.83333333333326</v>
      </c>
      <c r="K319" s="117">
        <v>911</v>
      </c>
      <c r="L319" s="117">
        <v>901.05</v>
      </c>
      <c r="M319" s="117">
        <v>0.91095999999999999</v>
      </c>
    </row>
    <row r="320" spans="1:13">
      <c r="A320" s="65">
        <v>311</v>
      </c>
      <c r="B320" s="117" t="s">
        <v>1168</v>
      </c>
      <c r="C320" s="120">
        <v>205.7</v>
      </c>
      <c r="D320" s="118">
        <v>205.13333333333333</v>
      </c>
      <c r="E320" s="118">
        <v>202.26666666666665</v>
      </c>
      <c r="F320" s="118">
        <v>198.83333333333331</v>
      </c>
      <c r="G320" s="118">
        <v>195.96666666666664</v>
      </c>
      <c r="H320" s="118">
        <v>208.56666666666666</v>
      </c>
      <c r="I320" s="118">
        <v>211.43333333333334</v>
      </c>
      <c r="J320" s="118">
        <v>214.86666666666667</v>
      </c>
      <c r="K320" s="117">
        <v>208</v>
      </c>
      <c r="L320" s="117">
        <v>201.7</v>
      </c>
      <c r="M320" s="117">
        <v>0.40659000000000001</v>
      </c>
    </row>
    <row r="321" spans="1:13">
      <c r="A321" s="65">
        <v>312</v>
      </c>
      <c r="B321" s="117" t="s">
        <v>1170</v>
      </c>
      <c r="C321" s="120">
        <v>147.15</v>
      </c>
      <c r="D321" s="118">
        <v>146.11666666666667</v>
      </c>
      <c r="E321" s="118">
        <v>143.53333333333336</v>
      </c>
      <c r="F321" s="118">
        <v>139.91666666666669</v>
      </c>
      <c r="G321" s="118">
        <v>137.33333333333337</v>
      </c>
      <c r="H321" s="118">
        <v>149.73333333333335</v>
      </c>
      <c r="I321" s="118">
        <v>152.31666666666666</v>
      </c>
      <c r="J321" s="118">
        <v>155.93333333333334</v>
      </c>
      <c r="K321" s="117">
        <v>148.69999999999999</v>
      </c>
      <c r="L321" s="117">
        <v>142.5</v>
      </c>
      <c r="M321" s="117">
        <v>1.33588</v>
      </c>
    </row>
    <row r="322" spans="1:13">
      <c r="A322" s="65">
        <v>313</v>
      </c>
      <c r="B322" s="117" t="s">
        <v>1172</v>
      </c>
      <c r="C322" s="120">
        <v>299.45</v>
      </c>
      <c r="D322" s="118">
        <v>300.48333333333335</v>
      </c>
      <c r="E322" s="118">
        <v>291.9666666666667</v>
      </c>
      <c r="F322" s="118">
        <v>284.48333333333335</v>
      </c>
      <c r="G322" s="118">
        <v>275.9666666666667</v>
      </c>
      <c r="H322" s="118">
        <v>307.9666666666667</v>
      </c>
      <c r="I322" s="118">
        <v>316.48333333333335</v>
      </c>
      <c r="J322" s="118">
        <v>323.9666666666667</v>
      </c>
      <c r="K322" s="117">
        <v>309</v>
      </c>
      <c r="L322" s="117">
        <v>293</v>
      </c>
      <c r="M322" s="117">
        <v>3.6396099999999998</v>
      </c>
    </row>
    <row r="323" spans="1:13">
      <c r="A323" s="65">
        <v>314</v>
      </c>
      <c r="B323" s="117" t="s">
        <v>117</v>
      </c>
      <c r="C323" s="120">
        <v>910.4</v>
      </c>
      <c r="D323" s="118">
        <v>913.41666666666663</v>
      </c>
      <c r="E323" s="118">
        <v>903.48333333333323</v>
      </c>
      <c r="F323" s="118">
        <v>896.56666666666661</v>
      </c>
      <c r="G323" s="118">
        <v>886.63333333333321</v>
      </c>
      <c r="H323" s="118">
        <v>920.33333333333326</v>
      </c>
      <c r="I323" s="118">
        <v>930.26666666666665</v>
      </c>
      <c r="J323" s="118">
        <v>937.18333333333328</v>
      </c>
      <c r="K323" s="117">
        <v>923.35</v>
      </c>
      <c r="L323" s="117">
        <v>906.5</v>
      </c>
      <c r="M323" s="117">
        <v>20.270029999999998</v>
      </c>
    </row>
    <row r="324" spans="1:13">
      <c r="A324" s="65">
        <v>315</v>
      </c>
      <c r="B324" s="117" t="s">
        <v>1180</v>
      </c>
      <c r="C324" s="120">
        <v>27.9</v>
      </c>
      <c r="D324" s="118">
        <v>27.933333333333334</v>
      </c>
      <c r="E324" s="118">
        <v>27.616666666666667</v>
      </c>
      <c r="F324" s="118">
        <v>27.333333333333332</v>
      </c>
      <c r="G324" s="118">
        <v>27.016666666666666</v>
      </c>
      <c r="H324" s="118">
        <v>28.216666666666669</v>
      </c>
      <c r="I324" s="118">
        <v>28.533333333333339</v>
      </c>
      <c r="J324" s="118">
        <v>28.81666666666667</v>
      </c>
      <c r="K324" s="117">
        <v>28.25</v>
      </c>
      <c r="L324" s="117">
        <v>27.65</v>
      </c>
      <c r="M324" s="117">
        <v>4.4264099999999997</v>
      </c>
    </row>
    <row r="325" spans="1:13">
      <c r="A325" s="65">
        <v>316</v>
      </c>
      <c r="B325" s="117" t="s">
        <v>1183</v>
      </c>
      <c r="C325" s="120">
        <v>160.94999999999999</v>
      </c>
      <c r="D325" s="118">
        <v>161.23333333333332</v>
      </c>
      <c r="E325" s="118">
        <v>159.96666666666664</v>
      </c>
      <c r="F325" s="118">
        <v>158.98333333333332</v>
      </c>
      <c r="G325" s="118">
        <v>157.71666666666664</v>
      </c>
      <c r="H325" s="118">
        <v>162.21666666666664</v>
      </c>
      <c r="I325" s="118">
        <v>163.48333333333335</v>
      </c>
      <c r="J325" s="118">
        <v>164.46666666666664</v>
      </c>
      <c r="K325" s="117">
        <v>162.5</v>
      </c>
      <c r="L325" s="117">
        <v>160.25</v>
      </c>
      <c r="M325" s="117">
        <v>0.53539999999999999</v>
      </c>
    </row>
    <row r="326" spans="1:13">
      <c r="A326" s="65">
        <v>317</v>
      </c>
      <c r="B326" s="117" t="s">
        <v>118</v>
      </c>
      <c r="C326" s="120">
        <v>154.05000000000001</v>
      </c>
      <c r="D326" s="118">
        <v>154.75</v>
      </c>
      <c r="E326" s="118">
        <v>151.94999999999999</v>
      </c>
      <c r="F326" s="118">
        <v>149.85</v>
      </c>
      <c r="G326" s="118">
        <v>147.04999999999998</v>
      </c>
      <c r="H326" s="118">
        <v>156.85</v>
      </c>
      <c r="I326" s="118">
        <v>159.65</v>
      </c>
      <c r="J326" s="118">
        <v>161.75</v>
      </c>
      <c r="K326" s="117">
        <v>157.55000000000001</v>
      </c>
      <c r="L326" s="117">
        <v>152.65</v>
      </c>
      <c r="M326" s="117">
        <v>57.854439999999997</v>
      </c>
    </row>
    <row r="327" spans="1:13">
      <c r="A327" s="65">
        <v>318</v>
      </c>
      <c r="B327" s="117" t="s">
        <v>1193</v>
      </c>
      <c r="C327" s="120">
        <v>643.29999999999995</v>
      </c>
      <c r="D327" s="118">
        <v>649.48333333333323</v>
      </c>
      <c r="E327" s="118">
        <v>633.81666666666649</v>
      </c>
      <c r="F327" s="118">
        <v>624.33333333333326</v>
      </c>
      <c r="G327" s="118">
        <v>608.66666666666652</v>
      </c>
      <c r="H327" s="118">
        <v>658.96666666666647</v>
      </c>
      <c r="I327" s="118">
        <v>674.63333333333321</v>
      </c>
      <c r="J327" s="118">
        <v>684.11666666666645</v>
      </c>
      <c r="K327" s="117">
        <v>665.15</v>
      </c>
      <c r="L327" s="117">
        <v>640</v>
      </c>
      <c r="M327" s="117">
        <v>2.0272299999999999</v>
      </c>
    </row>
    <row r="328" spans="1:13">
      <c r="A328" s="65">
        <v>319</v>
      </c>
      <c r="B328" s="117" t="s">
        <v>204</v>
      </c>
      <c r="C328" s="120">
        <v>921.25</v>
      </c>
      <c r="D328" s="118">
        <v>915.08333333333337</v>
      </c>
      <c r="E328" s="118">
        <v>905.16666666666674</v>
      </c>
      <c r="F328" s="118">
        <v>889.08333333333337</v>
      </c>
      <c r="G328" s="118">
        <v>879.16666666666674</v>
      </c>
      <c r="H328" s="118">
        <v>931.16666666666674</v>
      </c>
      <c r="I328" s="118">
        <v>941.08333333333348</v>
      </c>
      <c r="J328" s="118">
        <v>957.16666666666674</v>
      </c>
      <c r="K328" s="117">
        <v>925</v>
      </c>
      <c r="L328" s="117">
        <v>899</v>
      </c>
      <c r="M328" s="117">
        <v>5.2296800000000001</v>
      </c>
    </row>
    <row r="329" spans="1:13">
      <c r="A329" s="65">
        <v>320</v>
      </c>
      <c r="B329" s="117" t="s">
        <v>119</v>
      </c>
      <c r="C329" s="120">
        <v>64902.75</v>
      </c>
      <c r="D329" s="118">
        <v>65197.049999999996</v>
      </c>
      <c r="E329" s="118">
        <v>64205.7</v>
      </c>
      <c r="F329" s="118">
        <v>63508.65</v>
      </c>
      <c r="G329" s="118">
        <v>62517.3</v>
      </c>
      <c r="H329" s="118">
        <v>65894.099999999991</v>
      </c>
      <c r="I329" s="118">
        <v>66885.449999999983</v>
      </c>
      <c r="J329" s="118">
        <v>67582.499999999985</v>
      </c>
      <c r="K329" s="117">
        <v>66188.399999999994</v>
      </c>
      <c r="L329" s="117">
        <v>64500</v>
      </c>
      <c r="M329" s="117">
        <v>4.1340000000000002E-2</v>
      </c>
    </row>
    <row r="330" spans="1:13">
      <c r="A330" s="65">
        <v>321</v>
      </c>
      <c r="B330" s="117" t="s">
        <v>1195</v>
      </c>
      <c r="C330" s="120">
        <v>69.650000000000006</v>
      </c>
      <c r="D330" s="118">
        <v>69.433333333333337</v>
      </c>
      <c r="E330" s="118">
        <v>69.01666666666668</v>
      </c>
      <c r="F330" s="118">
        <v>68.38333333333334</v>
      </c>
      <c r="G330" s="118">
        <v>67.966666666666683</v>
      </c>
      <c r="H330" s="118">
        <v>70.066666666666677</v>
      </c>
      <c r="I330" s="118">
        <v>70.483333333333334</v>
      </c>
      <c r="J330" s="118">
        <v>71.116666666666674</v>
      </c>
      <c r="K330" s="117">
        <v>69.849999999999994</v>
      </c>
      <c r="L330" s="117">
        <v>68.8</v>
      </c>
      <c r="M330" s="117">
        <v>5.3574400000000004</v>
      </c>
    </row>
    <row r="331" spans="1:13">
      <c r="A331" s="65">
        <v>322</v>
      </c>
      <c r="B331" s="117" t="s">
        <v>1197</v>
      </c>
      <c r="C331" s="120">
        <v>14.7</v>
      </c>
      <c r="D331" s="118">
        <v>14.75</v>
      </c>
      <c r="E331" s="118">
        <v>14.55</v>
      </c>
      <c r="F331" s="118">
        <v>14.4</v>
      </c>
      <c r="G331" s="118">
        <v>14.200000000000001</v>
      </c>
      <c r="H331" s="118">
        <v>14.9</v>
      </c>
      <c r="I331" s="118">
        <v>15.1</v>
      </c>
      <c r="J331" s="118">
        <v>15.25</v>
      </c>
      <c r="K331" s="117">
        <v>14.95</v>
      </c>
      <c r="L331" s="117">
        <v>14.6</v>
      </c>
      <c r="M331" s="117">
        <v>3.8620899999999998</v>
      </c>
    </row>
    <row r="332" spans="1:13">
      <c r="A332" s="65">
        <v>323</v>
      </c>
      <c r="B332" s="117" t="s">
        <v>1211</v>
      </c>
      <c r="C332" s="120">
        <v>541.1</v>
      </c>
      <c r="D332" s="118">
        <v>543.16666666666663</v>
      </c>
      <c r="E332" s="118">
        <v>536.93333333333328</v>
      </c>
      <c r="F332" s="118">
        <v>532.76666666666665</v>
      </c>
      <c r="G332" s="118">
        <v>526.5333333333333</v>
      </c>
      <c r="H332" s="118">
        <v>547.33333333333326</v>
      </c>
      <c r="I332" s="118">
        <v>553.56666666666661</v>
      </c>
      <c r="J332" s="118">
        <v>557.73333333333323</v>
      </c>
      <c r="K332" s="117">
        <v>549.4</v>
      </c>
      <c r="L332" s="117">
        <v>539</v>
      </c>
      <c r="M332" s="117">
        <v>6.8514600000000003</v>
      </c>
    </row>
    <row r="333" spans="1:13">
      <c r="A333" s="65">
        <v>324</v>
      </c>
      <c r="B333" s="117" t="s">
        <v>374</v>
      </c>
      <c r="C333" s="120">
        <v>680.55</v>
      </c>
      <c r="D333" s="118">
        <v>683.13333333333321</v>
      </c>
      <c r="E333" s="118">
        <v>672.46666666666647</v>
      </c>
      <c r="F333" s="118">
        <v>664.38333333333321</v>
      </c>
      <c r="G333" s="118">
        <v>653.71666666666647</v>
      </c>
      <c r="H333" s="118">
        <v>691.21666666666647</v>
      </c>
      <c r="I333" s="118">
        <v>701.88333333333321</v>
      </c>
      <c r="J333" s="118">
        <v>709.96666666666647</v>
      </c>
      <c r="K333" s="117">
        <v>693.8</v>
      </c>
      <c r="L333" s="117">
        <v>675.05</v>
      </c>
      <c r="M333" s="117">
        <v>2.1924600000000001</v>
      </c>
    </row>
    <row r="334" spans="1:13">
      <c r="A334" s="65">
        <v>325</v>
      </c>
      <c r="B334" s="117" t="s">
        <v>1226</v>
      </c>
      <c r="C334" s="120">
        <v>61.85</v>
      </c>
      <c r="D334" s="118">
        <v>61.70000000000001</v>
      </c>
      <c r="E334" s="118">
        <v>60.950000000000017</v>
      </c>
      <c r="F334" s="118">
        <v>60.050000000000004</v>
      </c>
      <c r="G334" s="118">
        <v>59.300000000000011</v>
      </c>
      <c r="H334" s="118">
        <v>62.600000000000023</v>
      </c>
      <c r="I334" s="118">
        <v>63.350000000000009</v>
      </c>
      <c r="J334" s="118">
        <v>64.250000000000028</v>
      </c>
      <c r="K334" s="117">
        <v>62.45</v>
      </c>
      <c r="L334" s="117">
        <v>60.8</v>
      </c>
      <c r="M334" s="117">
        <v>28.395209999999999</v>
      </c>
    </row>
    <row r="335" spans="1:13">
      <c r="A335" s="65">
        <v>326</v>
      </c>
      <c r="B335" s="117" t="s">
        <v>1228</v>
      </c>
      <c r="C335" s="120">
        <v>1715.6</v>
      </c>
      <c r="D335" s="118">
        <v>1727.5</v>
      </c>
      <c r="E335" s="118">
        <v>1665</v>
      </c>
      <c r="F335" s="118">
        <v>1614.4</v>
      </c>
      <c r="G335" s="118">
        <v>1551.9</v>
      </c>
      <c r="H335" s="118">
        <v>1778.1</v>
      </c>
      <c r="I335" s="118">
        <v>1840.6</v>
      </c>
      <c r="J335" s="118">
        <v>1891.1999999999998</v>
      </c>
      <c r="K335" s="117">
        <v>1790</v>
      </c>
      <c r="L335" s="117">
        <v>1676.9</v>
      </c>
      <c r="M335" s="117">
        <v>6.1494900000000001</v>
      </c>
    </row>
    <row r="336" spans="1:13">
      <c r="A336" s="65">
        <v>327</v>
      </c>
      <c r="B336" s="117" t="s">
        <v>1230</v>
      </c>
      <c r="C336" s="120">
        <v>665.05</v>
      </c>
      <c r="D336" s="118">
        <v>658.01666666666665</v>
      </c>
      <c r="E336" s="118">
        <v>642.0333333333333</v>
      </c>
      <c r="F336" s="118">
        <v>619.01666666666665</v>
      </c>
      <c r="G336" s="118">
        <v>603.0333333333333</v>
      </c>
      <c r="H336" s="118">
        <v>681.0333333333333</v>
      </c>
      <c r="I336" s="118">
        <v>697.01666666666665</v>
      </c>
      <c r="J336" s="118">
        <v>720.0333333333333</v>
      </c>
      <c r="K336" s="117">
        <v>674</v>
      </c>
      <c r="L336" s="117">
        <v>635</v>
      </c>
      <c r="M336" s="117">
        <v>1.10545</v>
      </c>
    </row>
    <row r="337" spans="1:13">
      <c r="A337" s="65">
        <v>328</v>
      </c>
      <c r="B337" s="117" t="s">
        <v>1231</v>
      </c>
      <c r="C337" s="120">
        <v>48</v>
      </c>
      <c r="D337" s="118">
        <v>48.916666666666664</v>
      </c>
      <c r="E337" s="118">
        <v>46.083333333333329</v>
      </c>
      <c r="F337" s="118">
        <v>44.166666666666664</v>
      </c>
      <c r="G337" s="118">
        <v>41.333333333333329</v>
      </c>
      <c r="H337" s="118">
        <v>50.833333333333329</v>
      </c>
      <c r="I337" s="118">
        <v>53.666666666666657</v>
      </c>
      <c r="J337" s="118">
        <v>55.583333333333329</v>
      </c>
      <c r="K337" s="117">
        <v>51.75</v>
      </c>
      <c r="L337" s="117">
        <v>47</v>
      </c>
      <c r="M337" s="117">
        <v>6.5247299999999999</v>
      </c>
    </row>
    <row r="338" spans="1:13">
      <c r="A338" s="65">
        <v>329</v>
      </c>
      <c r="B338" s="117" t="s">
        <v>367</v>
      </c>
      <c r="C338" s="120">
        <v>56.15</v>
      </c>
      <c r="D338" s="118">
        <v>56.466666666666669</v>
      </c>
      <c r="E338" s="118">
        <v>55.433333333333337</v>
      </c>
      <c r="F338" s="118">
        <v>54.716666666666669</v>
      </c>
      <c r="G338" s="118">
        <v>53.683333333333337</v>
      </c>
      <c r="H338" s="118">
        <v>57.183333333333337</v>
      </c>
      <c r="I338" s="118">
        <v>58.216666666666669</v>
      </c>
      <c r="J338" s="118">
        <v>58.933333333333337</v>
      </c>
      <c r="K338" s="117">
        <v>57.5</v>
      </c>
      <c r="L338" s="117">
        <v>55.75</v>
      </c>
      <c r="M338" s="117">
        <v>49.456060000000001</v>
      </c>
    </row>
    <row r="339" spans="1:13">
      <c r="A339" s="65">
        <v>330</v>
      </c>
      <c r="B339" s="117" t="s">
        <v>1235</v>
      </c>
      <c r="C339" s="120">
        <v>111.9</v>
      </c>
      <c r="D339" s="118">
        <v>111.85000000000001</v>
      </c>
      <c r="E339" s="118">
        <v>111.05000000000001</v>
      </c>
      <c r="F339" s="118">
        <v>110.2</v>
      </c>
      <c r="G339" s="118">
        <v>109.4</v>
      </c>
      <c r="H339" s="118">
        <v>112.70000000000002</v>
      </c>
      <c r="I339" s="118">
        <v>113.5</v>
      </c>
      <c r="J339" s="118">
        <v>114.35000000000002</v>
      </c>
      <c r="K339" s="117">
        <v>112.65</v>
      </c>
      <c r="L339" s="117">
        <v>111</v>
      </c>
      <c r="M339" s="117">
        <v>0.48336000000000001</v>
      </c>
    </row>
    <row r="340" spans="1:13">
      <c r="A340" s="65">
        <v>331</v>
      </c>
      <c r="B340" s="117" t="s">
        <v>241</v>
      </c>
      <c r="C340" s="120">
        <v>83.85</v>
      </c>
      <c r="D340" s="118">
        <v>84.416666666666671</v>
      </c>
      <c r="E340" s="118">
        <v>82.983333333333348</v>
      </c>
      <c r="F340" s="118">
        <v>82.116666666666674</v>
      </c>
      <c r="G340" s="118">
        <v>80.683333333333351</v>
      </c>
      <c r="H340" s="118">
        <v>85.283333333333346</v>
      </c>
      <c r="I340" s="118">
        <v>86.716666666666654</v>
      </c>
      <c r="J340" s="118">
        <v>87.583333333333343</v>
      </c>
      <c r="K340" s="117">
        <v>85.85</v>
      </c>
      <c r="L340" s="117">
        <v>83.55</v>
      </c>
      <c r="M340" s="117">
        <v>43.268990000000002</v>
      </c>
    </row>
    <row r="341" spans="1:13">
      <c r="A341" s="65">
        <v>332</v>
      </c>
      <c r="B341" s="117" t="s">
        <v>1243</v>
      </c>
      <c r="C341" s="120">
        <v>446.6</v>
      </c>
      <c r="D341" s="118">
        <v>448.83333333333331</v>
      </c>
      <c r="E341" s="118">
        <v>443.76666666666665</v>
      </c>
      <c r="F341" s="118">
        <v>440.93333333333334</v>
      </c>
      <c r="G341" s="118">
        <v>435.86666666666667</v>
      </c>
      <c r="H341" s="118">
        <v>451.66666666666663</v>
      </c>
      <c r="I341" s="118">
        <v>456.73333333333335</v>
      </c>
      <c r="J341" s="118">
        <v>459.56666666666661</v>
      </c>
      <c r="K341" s="117">
        <v>453.9</v>
      </c>
      <c r="L341" s="117">
        <v>446</v>
      </c>
      <c r="M341" s="117">
        <v>8.8239999999999999E-2</v>
      </c>
    </row>
    <row r="342" spans="1:13">
      <c r="A342" s="65">
        <v>333</v>
      </c>
      <c r="B342" s="117" t="s">
        <v>1245</v>
      </c>
      <c r="C342" s="120">
        <v>37.25</v>
      </c>
      <c r="D342" s="118">
        <v>37.449999999999996</v>
      </c>
      <c r="E342" s="118">
        <v>36.79999999999999</v>
      </c>
      <c r="F342" s="118">
        <v>36.349999999999994</v>
      </c>
      <c r="G342" s="118">
        <v>35.699999999999989</v>
      </c>
      <c r="H342" s="118">
        <v>37.899999999999991</v>
      </c>
      <c r="I342" s="118">
        <v>38.549999999999997</v>
      </c>
      <c r="J342" s="118">
        <v>38.999999999999993</v>
      </c>
      <c r="K342" s="117">
        <v>38.1</v>
      </c>
      <c r="L342" s="117">
        <v>37</v>
      </c>
      <c r="M342" s="117">
        <v>1.21292</v>
      </c>
    </row>
    <row r="343" spans="1:13">
      <c r="A343" s="65">
        <v>334</v>
      </c>
      <c r="B343" s="117" t="s">
        <v>1250</v>
      </c>
      <c r="C343" s="120">
        <v>35.299999999999997</v>
      </c>
      <c r="D343" s="118">
        <v>35.4</v>
      </c>
      <c r="E343" s="118">
        <v>35</v>
      </c>
      <c r="F343" s="118">
        <v>34.700000000000003</v>
      </c>
      <c r="G343" s="118">
        <v>34.300000000000004</v>
      </c>
      <c r="H343" s="118">
        <v>35.699999999999996</v>
      </c>
      <c r="I343" s="118">
        <v>36.099999999999987</v>
      </c>
      <c r="J343" s="118">
        <v>36.399999999999991</v>
      </c>
      <c r="K343" s="117">
        <v>35.799999999999997</v>
      </c>
      <c r="L343" s="117">
        <v>35.1</v>
      </c>
      <c r="M343" s="117">
        <v>2.4123299999999999</v>
      </c>
    </row>
    <row r="344" spans="1:13">
      <c r="A344" s="65">
        <v>335</v>
      </c>
      <c r="B344" s="117" t="s">
        <v>1252</v>
      </c>
      <c r="C344" s="120">
        <v>190</v>
      </c>
      <c r="D344" s="118">
        <v>188.4</v>
      </c>
      <c r="E344" s="118">
        <v>185.85000000000002</v>
      </c>
      <c r="F344" s="118">
        <v>181.70000000000002</v>
      </c>
      <c r="G344" s="118">
        <v>179.15000000000003</v>
      </c>
      <c r="H344" s="118">
        <v>192.55</v>
      </c>
      <c r="I344" s="118">
        <v>195.10000000000002</v>
      </c>
      <c r="J344" s="118">
        <v>199.25</v>
      </c>
      <c r="K344" s="117">
        <v>190.95</v>
      </c>
      <c r="L344" s="117">
        <v>184.25</v>
      </c>
      <c r="M344" s="117">
        <v>8.7910000000000002E-2</v>
      </c>
    </row>
    <row r="345" spans="1:13">
      <c r="A345" s="65">
        <v>336</v>
      </c>
      <c r="B345" s="117" t="s">
        <v>120</v>
      </c>
      <c r="C345" s="120">
        <v>25.3</v>
      </c>
      <c r="D345" s="118">
        <v>25.3</v>
      </c>
      <c r="E345" s="118">
        <v>25.200000000000003</v>
      </c>
      <c r="F345" s="118">
        <v>25.1</v>
      </c>
      <c r="G345" s="118">
        <v>25.000000000000004</v>
      </c>
      <c r="H345" s="118">
        <v>25.400000000000002</v>
      </c>
      <c r="I345" s="118">
        <v>25.500000000000004</v>
      </c>
      <c r="J345" s="118">
        <v>25.6</v>
      </c>
      <c r="K345" s="117">
        <v>25.4</v>
      </c>
      <c r="L345" s="117">
        <v>25.2</v>
      </c>
      <c r="M345" s="117">
        <v>13.7074</v>
      </c>
    </row>
    <row r="346" spans="1:13">
      <c r="A346" s="65">
        <v>337</v>
      </c>
      <c r="B346" s="117" t="s">
        <v>1257</v>
      </c>
      <c r="C346" s="120">
        <v>1300.7</v>
      </c>
      <c r="D346" s="118">
        <v>1292.8</v>
      </c>
      <c r="E346" s="118">
        <v>1276.0999999999999</v>
      </c>
      <c r="F346" s="118">
        <v>1251.5</v>
      </c>
      <c r="G346" s="118">
        <v>1234.8</v>
      </c>
      <c r="H346" s="118">
        <v>1317.3999999999999</v>
      </c>
      <c r="I346" s="118">
        <v>1334.1000000000001</v>
      </c>
      <c r="J346" s="118">
        <v>1358.6999999999998</v>
      </c>
      <c r="K346" s="117">
        <v>1309.5</v>
      </c>
      <c r="L346" s="117">
        <v>1268.2</v>
      </c>
      <c r="M346" s="117">
        <v>11.03506</v>
      </c>
    </row>
    <row r="347" spans="1:13">
      <c r="A347" s="65">
        <v>338</v>
      </c>
      <c r="B347" s="117" t="s">
        <v>1261</v>
      </c>
      <c r="C347" s="120">
        <v>1294.8499999999999</v>
      </c>
      <c r="D347" s="118">
        <v>1302.1499999999999</v>
      </c>
      <c r="E347" s="118">
        <v>1279.7499999999998</v>
      </c>
      <c r="F347" s="118">
        <v>1264.6499999999999</v>
      </c>
      <c r="G347" s="118">
        <v>1242.2499999999998</v>
      </c>
      <c r="H347" s="118">
        <v>1317.2499999999998</v>
      </c>
      <c r="I347" s="118">
        <v>1339.6499999999999</v>
      </c>
      <c r="J347" s="118">
        <v>1354.7499999999998</v>
      </c>
      <c r="K347" s="117">
        <v>1324.55</v>
      </c>
      <c r="L347" s="117">
        <v>1287.05</v>
      </c>
      <c r="M347" s="117">
        <v>0.24784</v>
      </c>
    </row>
    <row r="348" spans="1:13">
      <c r="A348" s="65">
        <v>339</v>
      </c>
      <c r="B348" s="117" t="s">
        <v>1866</v>
      </c>
      <c r="C348" s="120">
        <v>67.650000000000006</v>
      </c>
      <c r="D348" s="118">
        <v>68.016666666666666</v>
      </c>
      <c r="E348" s="118">
        <v>67.133333333333326</v>
      </c>
      <c r="F348" s="118">
        <v>66.61666666666666</v>
      </c>
      <c r="G348" s="118">
        <v>65.73333333333332</v>
      </c>
      <c r="H348" s="118">
        <v>68.533333333333331</v>
      </c>
      <c r="I348" s="118">
        <v>69.416666666666686</v>
      </c>
      <c r="J348" s="118">
        <v>69.933333333333337</v>
      </c>
      <c r="K348" s="117">
        <v>68.900000000000006</v>
      </c>
      <c r="L348" s="117">
        <v>67.5</v>
      </c>
      <c r="M348" s="117">
        <v>0.93833999999999995</v>
      </c>
    </row>
    <row r="349" spans="1:13">
      <c r="A349" s="65">
        <v>340</v>
      </c>
      <c r="B349" s="117" t="s">
        <v>121</v>
      </c>
      <c r="C349" s="120">
        <v>90.1</v>
      </c>
      <c r="D349" s="118">
        <v>90</v>
      </c>
      <c r="E349" s="118">
        <v>89.5</v>
      </c>
      <c r="F349" s="118">
        <v>88.9</v>
      </c>
      <c r="G349" s="118">
        <v>88.4</v>
      </c>
      <c r="H349" s="118">
        <v>90.6</v>
      </c>
      <c r="I349" s="118">
        <v>91.1</v>
      </c>
      <c r="J349" s="118">
        <v>91.699999999999989</v>
      </c>
      <c r="K349" s="117">
        <v>90.5</v>
      </c>
      <c r="L349" s="117">
        <v>89.4</v>
      </c>
      <c r="M349" s="117">
        <v>9.7370900000000002</v>
      </c>
    </row>
    <row r="350" spans="1:13">
      <c r="A350" s="65">
        <v>341</v>
      </c>
      <c r="B350" s="117" t="s">
        <v>122</v>
      </c>
      <c r="C350" s="120">
        <v>140.05000000000001</v>
      </c>
      <c r="D350" s="118">
        <v>140.41666666666666</v>
      </c>
      <c r="E350" s="118">
        <v>138.73333333333332</v>
      </c>
      <c r="F350" s="118">
        <v>137.41666666666666</v>
      </c>
      <c r="G350" s="118">
        <v>135.73333333333332</v>
      </c>
      <c r="H350" s="118">
        <v>141.73333333333332</v>
      </c>
      <c r="I350" s="118">
        <v>143.41666666666666</v>
      </c>
      <c r="J350" s="118">
        <v>144.73333333333332</v>
      </c>
      <c r="K350" s="117">
        <v>142.1</v>
      </c>
      <c r="L350" s="117">
        <v>139.1</v>
      </c>
      <c r="M350" s="117">
        <v>35.419809999999998</v>
      </c>
    </row>
    <row r="351" spans="1:13">
      <c r="A351" s="65">
        <v>342</v>
      </c>
      <c r="B351" s="117" t="s">
        <v>1277</v>
      </c>
      <c r="C351" s="120">
        <v>471.7</v>
      </c>
      <c r="D351" s="118">
        <v>465.18333333333334</v>
      </c>
      <c r="E351" s="118">
        <v>452.01666666666665</v>
      </c>
      <c r="F351" s="118">
        <v>432.33333333333331</v>
      </c>
      <c r="G351" s="118">
        <v>419.16666666666663</v>
      </c>
      <c r="H351" s="118">
        <v>484.86666666666667</v>
      </c>
      <c r="I351" s="118">
        <v>498.0333333333333</v>
      </c>
      <c r="J351" s="118">
        <v>517.7166666666667</v>
      </c>
      <c r="K351" s="117">
        <v>478.35</v>
      </c>
      <c r="L351" s="117">
        <v>445.5</v>
      </c>
      <c r="M351" s="117">
        <v>10.96773</v>
      </c>
    </row>
    <row r="352" spans="1:13">
      <c r="A352" s="65">
        <v>343</v>
      </c>
      <c r="B352" s="117" t="s">
        <v>123</v>
      </c>
      <c r="C352" s="120">
        <v>3796.4</v>
      </c>
      <c r="D352" s="118">
        <v>3779.5333333333328</v>
      </c>
      <c r="E352" s="118">
        <v>3749.0666666666657</v>
      </c>
      <c r="F352" s="118">
        <v>3701.7333333333327</v>
      </c>
      <c r="G352" s="118">
        <v>3671.2666666666655</v>
      </c>
      <c r="H352" s="118">
        <v>3826.8666666666659</v>
      </c>
      <c r="I352" s="118">
        <v>3857.333333333333</v>
      </c>
      <c r="J352" s="118">
        <v>3904.6666666666661</v>
      </c>
      <c r="K352" s="117">
        <v>3810</v>
      </c>
      <c r="L352" s="117">
        <v>3732.2</v>
      </c>
      <c r="M352" s="117">
        <v>0.20813000000000001</v>
      </c>
    </row>
    <row r="353" spans="1:13">
      <c r="A353" s="65">
        <v>344</v>
      </c>
      <c r="B353" s="117" t="s">
        <v>205</v>
      </c>
      <c r="C353" s="120">
        <v>170</v>
      </c>
      <c r="D353" s="118">
        <v>170.11666666666667</v>
      </c>
      <c r="E353" s="118">
        <v>168.93333333333334</v>
      </c>
      <c r="F353" s="118">
        <v>167.86666666666667</v>
      </c>
      <c r="G353" s="118">
        <v>166.68333333333334</v>
      </c>
      <c r="H353" s="118">
        <v>171.18333333333334</v>
      </c>
      <c r="I353" s="118">
        <v>172.36666666666667</v>
      </c>
      <c r="J353" s="118">
        <v>173.43333333333334</v>
      </c>
      <c r="K353" s="117">
        <v>171.3</v>
      </c>
      <c r="L353" s="117">
        <v>169.05</v>
      </c>
      <c r="M353" s="117">
        <v>6.9361800000000002</v>
      </c>
    </row>
    <row r="354" spans="1:13">
      <c r="A354" s="65">
        <v>345</v>
      </c>
      <c r="B354" s="117" t="s">
        <v>1283</v>
      </c>
      <c r="C354" s="120">
        <v>212.95</v>
      </c>
      <c r="D354" s="118">
        <v>213.33333333333334</v>
      </c>
      <c r="E354" s="118">
        <v>211.9666666666667</v>
      </c>
      <c r="F354" s="118">
        <v>210.98333333333335</v>
      </c>
      <c r="G354" s="118">
        <v>209.6166666666667</v>
      </c>
      <c r="H354" s="118">
        <v>214.31666666666669</v>
      </c>
      <c r="I354" s="118">
        <v>215.68333333333331</v>
      </c>
      <c r="J354" s="118">
        <v>216.66666666666669</v>
      </c>
      <c r="K354" s="117">
        <v>214.7</v>
      </c>
      <c r="L354" s="117">
        <v>212.35</v>
      </c>
      <c r="M354" s="117">
        <v>4.0379399999999999</v>
      </c>
    </row>
    <row r="355" spans="1:13">
      <c r="A355" s="65">
        <v>346</v>
      </c>
      <c r="B355" s="117" t="s">
        <v>124</v>
      </c>
      <c r="C355" s="120">
        <v>141.69999999999999</v>
      </c>
      <c r="D355" s="118">
        <v>142.23333333333332</v>
      </c>
      <c r="E355" s="118">
        <v>140.51666666666665</v>
      </c>
      <c r="F355" s="118">
        <v>139.33333333333334</v>
      </c>
      <c r="G355" s="118">
        <v>137.61666666666667</v>
      </c>
      <c r="H355" s="118">
        <v>143.41666666666663</v>
      </c>
      <c r="I355" s="118">
        <v>145.13333333333327</v>
      </c>
      <c r="J355" s="118">
        <v>146.31666666666661</v>
      </c>
      <c r="K355" s="117">
        <v>143.94999999999999</v>
      </c>
      <c r="L355" s="117">
        <v>141.05000000000001</v>
      </c>
      <c r="M355" s="117">
        <v>38.206449999999997</v>
      </c>
    </row>
    <row r="356" spans="1:13">
      <c r="A356" s="65">
        <v>347</v>
      </c>
      <c r="B356" s="117" t="s">
        <v>125</v>
      </c>
      <c r="C356" s="120">
        <v>93.45</v>
      </c>
      <c r="D356" s="118">
        <v>93.166666666666671</v>
      </c>
      <c r="E356" s="118">
        <v>92.13333333333334</v>
      </c>
      <c r="F356" s="118">
        <v>90.816666666666663</v>
      </c>
      <c r="G356" s="118">
        <v>89.783333333333331</v>
      </c>
      <c r="H356" s="118">
        <v>94.483333333333348</v>
      </c>
      <c r="I356" s="118">
        <v>95.51666666666668</v>
      </c>
      <c r="J356" s="118">
        <v>96.833333333333357</v>
      </c>
      <c r="K356" s="117">
        <v>94.2</v>
      </c>
      <c r="L356" s="117">
        <v>91.85</v>
      </c>
      <c r="M356" s="117">
        <v>22.105989999999998</v>
      </c>
    </row>
    <row r="357" spans="1:13">
      <c r="A357" s="65">
        <v>348</v>
      </c>
      <c r="B357" s="117" t="s">
        <v>314</v>
      </c>
      <c r="C357" s="120">
        <v>75.55</v>
      </c>
      <c r="D357" s="118">
        <v>75.483333333333334</v>
      </c>
      <c r="E357" s="118">
        <v>74.766666666666666</v>
      </c>
      <c r="F357" s="118">
        <v>73.983333333333334</v>
      </c>
      <c r="G357" s="118">
        <v>73.266666666666666</v>
      </c>
      <c r="H357" s="118">
        <v>76.266666666666666</v>
      </c>
      <c r="I357" s="118">
        <v>76.983333333333334</v>
      </c>
      <c r="J357" s="118">
        <v>77.766666666666666</v>
      </c>
      <c r="K357" s="117">
        <v>76.2</v>
      </c>
      <c r="L357" s="117">
        <v>74.7</v>
      </c>
      <c r="M357" s="117">
        <v>0.22896</v>
      </c>
    </row>
    <row r="358" spans="1:13">
      <c r="A358" s="65">
        <v>349</v>
      </c>
      <c r="B358" s="117" t="s">
        <v>229</v>
      </c>
      <c r="C358" s="120">
        <v>23172.95</v>
      </c>
      <c r="D358" s="118">
        <v>23075.95</v>
      </c>
      <c r="E358" s="118">
        <v>22826.9</v>
      </c>
      <c r="F358" s="118">
        <v>22480.850000000002</v>
      </c>
      <c r="G358" s="118">
        <v>22231.800000000003</v>
      </c>
      <c r="H358" s="118">
        <v>23422</v>
      </c>
      <c r="I358" s="118">
        <v>23671.049999999996</v>
      </c>
      <c r="J358" s="118">
        <v>24017.1</v>
      </c>
      <c r="K358" s="117">
        <v>23325</v>
      </c>
      <c r="L358" s="117">
        <v>22729.9</v>
      </c>
      <c r="M358" s="117">
        <v>0.32984999999999998</v>
      </c>
    </row>
    <row r="359" spans="1:13">
      <c r="A359" s="65">
        <v>350</v>
      </c>
      <c r="B359" s="117" t="s">
        <v>1309</v>
      </c>
      <c r="C359" s="120">
        <v>225.7</v>
      </c>
      <c r="D359" s="118">
        <v>228.01666666666665</v>
      </c>
      <c r="E359" s="118">
        <v>221.7833333333333</v>
      </c>
      <c r="F359" s="118">
        <v>217.86666666666665</v>
      </c>
      <c r="G359" s="118">
        <v>211.6333333333333</v>
      </c>
      <c r="H359" s="118">
        <v>231.93333333333331</v>
      </c>
      <c r="I359" s="118">
        <v>238.16666666666666</v>
      </c>
      <c r="J359" s="118">
        <v>242.08333333333331</v>
      </c>
      <c r="K359" s="117">
        <v>234.25</v>
      </c>
      <c r="L359" s="117">
        <v>224.1</v>
      </c>
      <c r="M359" s="117">
        <v>1.1071800000000001</v>
      </c>
    </row>
    <row r="360" spans="1:13">
      <c r="A360" s="65">
        <v>351</v>
      </c>
      <c r="B360" s="117" t="s">
        <v>349</v>
      </c>
      <c r="C360" s="120">
        <v>76.75</v>
      </c>
      <c r="D360" s="118">
        <v>77.033333333333331</v>
      </c>
      <c r="E360" s="118">
        <v>75.36666666666666</v>
      </c>
      <c r="F360" s="118">
        <v>73.983333333333334</v>
      </c>
      <c r="G360" s="118">
        <v>72.316666666666663</v>
      </c>
      <c r="H360" s="118">
        <v>78.416666666666657</v>
      </c>
      <c r="I360" s="118">
        <v>80.083333333333343</v>
      </c>
      <c r="J360" s="118">
        <v>81.466666666666654</v>
      </c>
      <c r="K360" s="117">
        <v>78.7</v>
      </c>
      <c r="L360" s="117">
        <v>75.650000000000006</v>
      </c>
      <c r="M360" s="117">
        <v>70.62773</v>
      </c>
    </row>
    <row r="361" spans="1:13">
      <c r="A361" s="65">
        <v>352</v>
      </c>
      <c r="B361" s="117" t="s">
        <v>207</v>
      </c>
      <c r="C361" s="120">
        <v>2307.75</v>
      </c>
      <c r="D361" s="118">
        <v>2318.2833333333333</v>
      </c>
      <c r="E361" s="118">
        <v>2279.5666666666666</v>
      </c>
      <c r="F361" s="118">
        <v>2251.3833333333332</v>
      </c>
      <c r="G361" s="118">
        <v>2212.6666666666665</v>
      </c>
      <c r="H361" s="118">
        <v>2346.4666666666667</v>
      </c>
      <c r="I361" s="118">
        <v>2385.1833333333329</v>
      </c>
      <c r="J361" s="118">
        <v>2413.3666666666668</v>
      </c>
      <c r="K361" s="117">
        <v>2357</v>
      </c>
      <c r="L361" s="117">
        <v>2290.1</v>
      </c>
      <c r="M361" s="117">
        <v>3.7783699999999998</v>
      </c>
    </row>
    <row r="362" spans="1:13">
      <c r="A362" s="65">
        <v>353</v>
      </c>
      <c r="B362" s="117" t="s">
        <v>1317</v>
      </c>
      <c r="C362" s="120">
        <v>551.9</v>
      </c>
      <c r="D362" s="118">
        <v>552.7166666666667</v>
      </c>
      <c r="E362" s="118">
        <v>545.43333333333339</v>
      </c>
      <c r="F362" s="118">
        <v>538.9666666666667</v>
      </c>
      <c r="G362" s="118">
        <v>531.68333333333339</v>
      </c>
      <c r="H362" s="118">
        <v>559.18333333333339</v>
      </c>
      <c r="I362" s="118">
        <v>566.4666666666667</v>
      </c>
      <c r="J362" s="118">
        <v>572.93333333333339</v>
      </c>
      <c r="K362" s="117">
        <v>560</v>
      </c>
      <c r="L362" s="117">
        <v>546.25</v>
      </c>
      <c r="M362" s="117">
        <v>3.3493900000000001</v>
      </c>
    </row>
    <row r="363" spans="1:13">
      <c r="A363" s="65">
        <v>354</v>
      </c>
      <c r="B363" s="117" t="s">
        <v>126</v>
      </c>
      <c r="C363" s="120">
        <v>226.3</v>
      </c>
      <c r="D363" s="118">
        <v>226.6</v>
      </c>
      <c r="E363" s="118">
        <v>224.39999999999998</v>
      </c>
      <c r="F363" s="118">
        <v>222.49999999999997</v>
      </c>
      <c r="G363" s="118">
        <v>220.29999999999995</v>
      </c>
      <c r="H363" s="118">
        <v>228.5</v>
      </c>
      <c r="I363" s="118">
        <v>230.7</v>
      </c>
      <c r="J363" s="118">
        <v>232.60000000000002</v>
      </c>
      <c r="K363" s="117">
        <v>228.8</v>
      </c>
      <c r="L363" s="117">
        <v>224.7</v>
      </c>
      <c r="M363" s="117">
        <v>19.078199999999999</v>
      </c>
    </row>
    <row r="364" spans="1:13">
      <c r="A364" s="65">
        <v>355</v>
      </c>
      <c r="B364" s="117" t="s">
        <v>127</v>
      </c>
      <c r="C364" s="120">
        <v>104.75</v>
      </c>
      <c r="D364" s="118">
        <v>104.03333333333335</v>
      </c>
      <c r="E364" s="118">
        <v>102.66666666666669</v>
      </c>
      <c r="F364" s="118">
        <v>100.58333333333334</v>
      </c>
      <c r="G364" s="118">
        <v>99.216666666666683</v>
      </c>
      <c r="H364" s="118">
        <v>106.11666666666669</v>
      </c>
      <c r="I364" s="118">
        <v>107.48333333333333</v>
      </c>
      <c r="J364" s="118">
        <v>109.56666666666669</v>
      </c>
      <c r="K364" s="117">
        <v>105.4</v>
      </c>
      <c r="L364" s="117">
        <v>101.95</v>
      </c>
      <c r="M364" s="117">
        <v>53.867539999999998</v>
      </c>
    </row>
    <row r="365" spans="1:13">
      <c r="A365" s="65">
        <v>356</v>
      </c>
      <c r="B365" s="117" t="s">
        <v>1320</v>
      </c>
      <c r="C365" s="120">
        <v>2682.55</v>
      </c>
      <c r="D365" s="118">
        <v>2679.8833333333332</v>
      </c>
      <c r="E365" s="118">
        <v>2664.7666666666664</v>
      </c>
      <c r="F365" s="118">
        <v>2646.9833333333331</v>
      </c>
      <c r="G365" s="118">
        <v>2631.8666666666663</v>
      </c>
      <c r="H365" s="118">
        <v>2697.6666666666665</v>
      </c>
      <c r="I365" s="118">
        <v>2712.7833333333333</v>
      </c>
      <c r="J365" s="118">
        <v>2730.5666666666666</v>
      </c>
      <c r="K365" s="117">
        <v>2695</v>
      </c>
      <c r="L365" s="117">
        <v>2662.1</v>
      </c>
      <c r="M365" s="117">
        <v>0.12659000000000001</v>
      </c>
    </row>
    <row r="366" spans="1:13">
      <c r="A366" s="65">
        <v>357</v>
      </c>
      <c r="B366" s="117" t="s">
        <v>316</v>
      </c>
      <c r="C366" s="120">
        <v>16.2</v>
      </c>
      <c r="D366" s="118">
        <v>16.25</v>
      </c>
      <c r="E366" s="118">
        <v>15.75</v>
      </c>
      <c r="F366" s="118">
        <v>15.3</v>
      </c>
      <c r="G366" s="118">
        <v>14.8</v>
      </c>
      <c r="H366" s="118">
        <v>16.7</v>
      </c>
      <c r="I366" s="118">
        <v>17.2</v>
      </c>
      <c r="J366" s="118">
        <v>17.649999999999999</v>
      </c>
      <c r="K366" s="117">
        <v>16.75</v>
      </c>
      <c r="L366" s="117">
        <v>15.8</v>
      </c>
      <c r="M366" s="117">
        <v>4.3323</v>
      </c>
    </row>
    <row r="367" spans="1:13">
      <c r="A367" s="65">
        <v>358</v>
      </c>
      <c r="B367" s="117" t="s">
        <v>208</v>
      </c>
      <c r="C367" s="120">
        <v>9921.2999999999993</v>
      </c>
      <c r="D367" s="118">
        <v>9911.8333333333339</v>
      </c>
      <c r="E367" s="118">
        <v>9869.4666666666672</v>
      </c>
      <c r="F367" s="118">
        <v>9817.6333333333332</v>
      </c>
      <c r="G367" s="118">
        <v>9775.2666666666664</v>
      </c>
      <c r="H367" s="118">
        <v>9963.6666666666679</v>
      </c>
      <c r="I367" s="118">
        <v>10006.033333333333</v>
      </c>
      <c r="J367" s="118">
        <v>10057.866666666669</v>
      </c>
      <c r="K367" s="117">
        <v>9954.2000000000007</v>
      </c>
      <c r="L367" s="117">
        <v>9860</v>
      </c>
      <c r="M367" s="117">
        <v>1.0630000000000001E-2</v>
      </c>
    </row>
    <row r="368" spans="1:13">
      <c r="A368" s="65">
        <v>359</v>
      </c>
      <c r="B368" s="117" t="s">
        <v>1328</v>
      </c>
      <c r="C368" s="120">
        <v>615.20000000000005</v>
      </c>
      <c r="D368" s="118">
        <v>608.73333333333335</v>
      </c>
      <c r="E368" s="118">
        <v>597.4666666666667</v>
      </c>
      <c r="F368" s="118">
        <v>579.73333333333335</v>
      </c>
      <c r="G368" s="118">
        <v>568.4666666666667</v>
      </c>
      <c r="H368" s="118">
        <v>626.4666666666667</v>
      </c>
      <c r="I368" s="118">
        <v>637.73333333333335</v>
      </c>
      <c r="J368" s="118">
        <v>655.4666666666667</v>
      </c>
      <c r="K368" s="117">
        <v>620</v>
      </c>
      <c r="L368" s="117">
        <v>591</v>
      </c>
      <c r="M368" s="117">
        <v>0.78419000000000005</v>
      </c>
    </row>
    <row r="369" spans="1:13">
      <c r="A369" s="65">
        <v>360</v>
      </c>
      <c r="B369" s="117" t="s">
        <v>206</v>
      </c>
      <c r="C369" s="120">
        <v>1109.3499999999999</v>
      </c>
      <c r="D369" s="118">
        <v>1113.2666666666667</v>
      </c>
      <c r="E369" s="118">
        <v>1087.0833333333333</v>
      </c>
      <c r="F369" s="118">
        <v>1064.8166666666666</v>
      </c>
      <c r="G369" s="118">
        <v>1038.6333333333332</v>
      </c>
      <c r="H369" s="118">
        <v>1135.5333333333333</v>
      </c>
      <c r="I369" s="118">
        <v>1161.7166666666667</v>
      </c>
      <c r="J369" s="118">
        <v>1183.9833333333333</v>
      </c>
      <c r="K369" s="117">
        <v>1139.45</v>
      </c>
      <c r="L369" s="117">
        <v>1091</v>
      </c>
      <c r="M369" s="117">
        <v>22.20551</v>
      </c>
    </row>
    <row r="370" spans="1:13">
      <c r="A370" s="65">
        <v>361</v>
      </c>
      <c r="B370" s="117" t="s">
        <v>1331</v>
      </c>
      <c r="C370" s="120">
        <v>853.2</v>
      </c>
      <c r="D370" s="118">
        <v>856.63333333333333</v>
      </c>
      <c r="E370" s="118">
        <v>842.26666666666665</v>
      </c>
      <c r="F370" s="118">
        <v>831.33333333333337</v>
      </c>
      <c r="G370" s="118">
        <v>816.9666666666667</v>
      </c>
      <c r="H370" s="118">
        <v>867.56666666666661</v>
      </c>
      <c r="I370" s="118">
        <v>881.93333333333317</v>
      </c>
      <c r="J370" s="118">
        <v>892.86666666666656</v>
      </c>
      <c r="K370" s="117">
        <v>871</v>
      </c>
      <c r="L370" s="117">
        <v>845.7</v>
      </c>
      <c r="M370" s="117">
        <v>0.37791999999999998</v>
      </c>
    </row>
    <row r="371" spans="1:13">
      <c r="A371" s="65">
        <v>362</v>
      </c>
      <c r="B371" s="117" t="s">
        <v>128</v>
      </c>
      <c r="C371" s="120">
        <v>78.099999999999994</v>
      </c>
      <c r="D371" s="118">
        <v>77.966666666666654</v>
      </c>
      <c r="E371" s="118">
        <v>77.383333333333312</v>
      </c>
      <c r="F371" s="118">
        <v>76.666666666666657</v>
      </c>
      <c r="G371" s="118">
        <v>76.083333333333314</v>
      </c>
      <c r="H371" s="118">
        <v>78.683333333333309</v>
      </c>
      <c r="I371" s="118">
        <v>79.266666666666652</v>
      </c>
      <c r="J371" s="118">
        <v>79.983333333333306</v>
      </c>
      <c r="K371" s="117">
        <v>78.55</v>
      </c>
      <c r="L371" s="117">
        <v>77.25</v>
      </c>
      <c r="M371" s="117">
        <v>132.72022000000001</v>
      </c>
    </row>
    <row r="372" spans="1:13">
      <c r="A372" s="65">
        <v>363</v>
      </c>
      <c r="B372" s="117" t="s">
        <v>1926</v>
      </c>
      <c r="C372" s="120">
        <v>925.25</v>
      </c>
      <c r="D372" s="118">
        <v>921.41666666666663</v>
      </c>
      <c r="E372" s="118">
        <v>903.83333333333326</v>
      </c>
      <c r="F372" s="118">
        <v>882.41666666666663</v>
      </c>
      <c r="G372" s="118">
        <v>864.83333333333326</v>
      </c>
      <c r="H372" s="118">
        <v>942.83333333333326</v>
      </c>
      <c r="I372" s="118">
        <v>960.41666666666652</v>
      </c>
      <c r="J372" s="118">
        <v>981.83333333333326</v>
      </c>
      <c r="K372" s="117">
        <v>939</v>
      </c>
      <c r="L372" s="117">
        <v>900</v>
      </c>
      <c r="M372" s="117">
        <v>3.8113100000000002</v>
      </c>
    </row>
    <row r="373" spans="1:13">
      <c r="A373" s="65">
        <v>364</v>
      </c>
      <c r="B373" s="117" t="s">
        <v>1338</v>
      </c>
      <c r="C373" s="120">
        <v>150.9</v>
      </c>
      <c r="D373" s="118">
        <v>149.93333333333334</v>
      </c>
      <c r="E373" s="118">
        <v>148.21666666666667</v>
      </c>
      <c r="F373" s="118">
        <v>145.53333333333333</v>
      </c>
      <c r="G373" s="118">
        <v>143.81666666666666</v>
      </c>
      <c r="H373" s="118">
        <v>152.61666666666667</v>
      </c>
      <c r="I373" s="118">
        <v>154.33333333333337</v>
      </c>
      <c r="J373" s="118">
        <v>157.01666666666668</v>
      </c>
      <c r="K373" s="117">
        <v>151.65</v>
      </c>
      <c r="L373" s="117">
        <v>147.25</v>
      </c>
      <c r="M373" s="117">
        <v>0.85113000000000005</v>
      </c>
    </row>
    <row r="374" spans="1:13">
      <c r="A374" s="65">
        <v>365</v>
      </c>
      <c r="B374" s="117" t="s">
        <v>129</v>
      </c>
      <c r="C374" s="120">
        <v>186.75</v>
      </c>
      <c r="D374" s="118">
        <v>187.13333333333335</v>
      </c>
      <c r="E374" s="118">
        <v>185.16666666666671</v>
      </c>
      <c r="F374" s="118">
        <v>183.58333333333337</v>
      </c>
      <c r="G374" s="118">
        <v>181.61666666666673</v>
      </c>
      <c r="H374" s="118">
        <v>188.7166666666667</v>
      </c>
      <c r="I374" s="118">
        <v>190.68333333333334</v>
      </c>
      <c r="J374" s="118">
        <v>192.26666666666668</v>
      </c>
      <c r="K374" s="117">
        <v>189.1</v>
      </c>
      <c r="L374" s="117">
        <v>185.55</v>
      </c>
      <c r="M374" s="117">
        <v>34.633629999999997</v>
      </c>
    </row>
    <row r="375" spans="1:13">
      <c r="A375" s="65">
        <v>366</v>
      </c>
      <c r="B375" s="117" t="s">
        <v>1349</v>
      </c>
      <c r="C375" s="120">
        <v>131.75</v>
      </c>
      <c r="D375" s="118">
        <v>133.08333333333334</v>
      </c>
      <c r="E375" s="118">
        <v>129.76666666666668</v>
      </c>
      <c r="F375" s="118">
        <v>127.78333333333333</v>
      </c>
      <c r="G375" s="118">
        <v>124.46666666666667</v>
      </c>
      <c r="H375" s="118">
        <v>135.06666666666669</v>
      </c>
      <c r="I375" s="118">
        <v>138.38333333333335</v>
      </c>
      <c r="J375" s="118">
        <v>140.3666666666667</v>
      </c>
      <c r="K375" s="117">
        <v>136.4</v>
      </c>
      <c r="L375" s="117">
        <v>131.1</v>
      </c>
      <c r="M375" s="117">
        <v>26.275950000000002</v>
      </c>
    </row>
    <row r="376" spans="1:13">
      <c r="A376" s="65">
        <v>367</v>
      </c>
      <c r="B376" s="117" t="s">
        <v>1361</v>
      </c>
      <c r="C376" s="120">
        <v>213.95</v>
      </c>
      <c r="D376" s="118">
        <v>214.06666666666669</v>
      </c>
      <c r="E376" s="118">
        <v>211.13333333333338</v>
      </c>
      <c r="F376" s="118">
        <v>208.31666666666669</v>
      </c>
      <c r="G376" s="118">
        <v>205.38333333333338</v>
      </c>
      <c r="H376" s="118">
        <v>216.88333333333338</v>
      </c>
      <c r="I376" s="118">
        <v>219.81666666666672</v>
      </c>
      <c r="J376" s="118">
        <v>222.63333333333338</v>
      </c>
      <c r="K376" s="117">
        <v>217</v>
      </c>
      <c r="L376" s="117">
        <v>211.25</v>
      </c>
      <c r="M376" s="117">
        <v>1.0733999999999999</v>
      </c>
    </row>
    <row r="377" spans="1:13">
      <c r="A377" s="65">
        <v>368</v>
      </c>
      <c r="B377" s="117" t="s">
        <v>2630</v>
      </c>
      <c r="C377" s="120">
        <v>79.25</v>
      </c>
      <c r="D377" s="118">
        <v>79.783333333333331</v>
      </c>
      <c r="E377" s="118">
        <v>78.466666666666669</v>
      </c>
      <c r="F377" s="118">
        <v>77.683333333333337</v>
      </c>
      <c r="G377" s="118">
        <v>76.366666666666674</v>
      </c>
      <c r="H377" s="118">
        <v>80.566666666666663</v>
      </c>
      <c r="I377" s="118">
        <v>81.883333333333326</v>
      </c>
      <c r="J377" s="118">
        <v>82.666666666666657</v>
      </c>
      <c r="K377" s="117">
        <v>81.099999999999994</v>
      </c>
      <c r="L377" s="117">
        <v>79</v>
      </c>
      <c r="M377" s="117">
        <v>0.99607000000000001</v>
      </c>
    </row>
    <row r="378" spans="1:13">
      <c r="A378" s="65">
        <v>369</v>
      </c>
      <c r="B378" s="117" t="s">
        <v>130</v>
      </c>
      <c r="C378" s="120">
        <v>85.45</v>
      </c>
      <c r="D378" s="118">
        <v>85.11666666666666</v>
      </c>
      <c r="E378" s="118">
        <v>84.23333333333332</v>
      </c>
      <c r="F378" s="118">
        <v>83.016666666666666</v>
      </c>
      <c r="G378" s="118">
        <v>82.133333333333326</v>
      </c>
      <c r="H378" s="118">
        <v>86.333333333333314</v>
      </c>
      <c r="I378" s="118">
        <v>87.216666666666669</v>
      </c>
      <c r="J378" s="118">
        <v>88.433333333333309</v>
      </c>
      <c r="K378" s="117">
        <v>86</v>
      </c>
      <c r="L378" s="117">
        <v>83.9</v>
      </c>
      <c r="M378" s="117">
        <v>10.6685</v>
      </c>
    </row>
    <row r="379" spans="1:13">
      <c r="A379" s="65">
        <v>370</v>
      </c>
      <c r="B379" s="117" t="s">
        <v>1368</v>
      </c>
      <c r="C379" s="120">
        <v>1600.4</v>
      </c>
      <c r="D379" s="118">
        <v>1603.9666666666665</v>
      </c>
      <c r="E379" s="118">
        <v>1573.4333333333329</v>
      </c>
      <c r="F379" s="118">
        <v>1546.4666666666665</v>
      </c>
      <c r="G379" s="118">
        <v>1515.9333333333329</v>
      </c>
      <c r="H379" s="118">
        <v>1630.9333333333329</v>
      </c>
      <c r="I379" s="118">
        <v>1661.4666666666662</v>
      </c>
      <c r="J379" s="118">
        <v>1688.4333333333329</v>
      </c>
      <c r="K379" s="117">
        <v>1634.5</v>
      </c>
      <c r="L379" s="117">
        <v>1577</v>
      </c>
      <c r="M379" s="117">
        <v>16.438310000000001</v>
      </c>
    </row>
    <row r="380" spans="1:13">
      <c r="A380" s="65">
        <v>371</v>
      </c>
      <c r="B380" s="117" t="s">
        <v>1855</v>
      </c>
      <c r="C380" s="120">
        <v>646.15</v>
      </c>
      <c r="D380" s="118">
        <v>648.1</v>
      </c>
      <c r="E380" s="118">
        <v>636.25</v>
      </c>
      <c r="F380" s="118">
        <v>626.35</v>
      </c>
      <c r="G380" s="118">
        <v>614.5</v>
      </c>
      <c r="H380" s="118">
        <v>658</v>
      </c>
      <c r="I380" s="118">
        <v>669.85000000000014</v>
      </c>
      <c r="J380" s="118">
        <v>679.75</v>
      </c>
      <c r="K380" s="117">
        <v>659.95</v>
      </c>
      <c r="L380" s="117">
        <v>638.20000000000005</v>
      </c>
      <c r="M380" s="117">
        <v>0.79820000000000002</v>
      </c>
    </row>
    <row r="381" spans="1:13">
      <c r="A381" s="65">
        <v>372</v>
      </c>
      <c r="B381" s="117" t="s">
        <v>1369</v>
      </c>
      <c r="C381" s="120">
        <v>427.95</v>
      </c>
      <c r="D381" s="118">
        <v>425.58333333333331</v>
      </c>
      <c r="E381" s="118">
        <v>419.36666666666662</v>
      </c>
      <c r="F381" s="118">
        <v>410.7833333333333</v>
      </c>
      <c r="G381" s="118">
        <v>404.56666666666661</v>
      </c>
      <c r="H381" s="118">
        <v>434.16666666666663</v>
      </c>
      <c r="I381" s="118">
        <v>440.38333333333333</v>
      </c>
      <c r="J381" s="118">
        <v>448.96666666666664</v>
      </c>
      <c r="K381" s="117">
        <v>431.8</v>
      </c>
      <c r="L381" s="117">
        <v>417</v>
      </c>
      <c r="M381" s="117">
        <v>8.2734900000000007</v>
      </c>
    </row>
    <row r="382" spans="1:13">
      <c r="A382" s="65">
        <v>373</v>
      </c>
      <c r="B382" s="117" t="s">
        <v>1371</v>
      </c>
      <c r="C382" s="120">
        <v>120.25</v>
      </c>
      <c r="D382" s="118">
        <v>120.66666666666667</v>
      </c>
      <c r="E382" s="118">
        <v>118.63333333333334</v>
      </c>
      <c r="F382" s="118">
        <v>117.01666666666667</v>
      </c>
      <c r="G382" s="118">
        <v>114.98333333333333</v>
      </c>
      <c r="H382" s="118">
        <v>122.28333333333335</v>
      </c>
      <c r="I382" s="118">
        <v>124.31666666666668</v>
      </c>
      <c r="J382" s="118">
        <v>125.93333333333335</v>
      </c>
      <c r="K382" s="117">
        <v>122.7</v>
      </c>
      <c r="L382" s="117">
        <v>119.05</v>
      </c>
      <c r="M382" s="117">
        <v>3.9117099999999998</v>
      </c>
    </row>
    <row r="383" spans="1:13">
      <c r="A383" s="65">
        <v>374</v>
      </c>
      <c r="B383" s="117" t="s">
        <v>1373</v>
      </c>
      <c r="C383" s="120">
        <v>574</v>
      </c>
      <c r="D383" s="118">
        <v>576.91666666666663</v>
      </c>
      <c r="E383" s="118">
        <v>567.58333333333326</v>
      </c>
      <c r="F383" s="118">
        <v>561.16666666666663</v>
      </c>
      <c r="G383" s="118">
        <v>551.83333333333326</v>
      </c>
      <c r="H383" s="118">
        <v>583.33333333333326</v>
      </c>
      <c r="I383" s="118">
        <v>592.66666666666652</v>
      </c>
      <c r="J383" s="118">
        <v>599.08333333333326</v>
      </c>
      <c r="K383" s="117">
        <v>586.25</v>
      </c>
      <c r="L383" s="117">
        <v>570.5</v>
      </c>
      <c r="M383" s="117">
        <v>1.6600600000000001</v>
      </c>
    </row>
    <row r="384" spans="1:13">
      <c r="A384" s="65">
        <v>375</v>
      </c>
      <c r="B384" s="117" t="s">
        <v>1375</v>
      </c>
      <c r="C384" s="120">
        <v>163.9</v>
      </c>
      <c r="D384" s="118">
        <v>164.9</v>
      </c>
      <c r="E384" s="118">
        <v>162.4</v>
      </c>
      <c r="F384" s="118">
        <v>160.9</v>
      </c>
      <c r="G384" s="118">
        <v>158.4</v>
      </c>
      <c r="H384" s="118">
        <v>166.4</v>
      </c>
      <c r="I384" s="118">
        <v>168.9</v>
      </c>
      <c r="J384" s="118">
        <v>170.4</v>
      </c>
      <c r="K384" s="117">
        <v>167.4</v>
      </c>
      <c r="L384" s="117">
        <v>163.4</v>
      </c>
      <c r="M384" s="117">
        <v>3.87351</v>
      </c>
    </row>
    <row r="385" spans="1:13">
      <c r="A385" s="65">
        <v>376</v>
      </c>
      <c r="B385" s="117" t="s">
        <v>212</v>
      </c>
      <c r="C385" s="120">
        <v>599.70000000000005</v>
      </c>
      <c r="D385" s="118">
        <v>600.75</v>
      </c>
      <c r="E385" s="118">
        <v>591.70000000000005</v>
      </c>
      <c r="F385" s="118">
        <v>583.70000000000005</v>
      </c>
      <c r="G385" s="118">
        <v>574.65000000000009</v>
      </c>
      <c r="H385" s="118">
        <v>608.75</v>
      </c>
      <c r="I385" s="118">
        <v>617.79999999999995</v>
      </c>
      <c r="J385" s="118">
        <v>625.79999999999995</v>
      </c>
      <c r="K385" s="117">
        <v>609.79999999999995</v>
      </c>
      <c r="L385" s="117">
        <v>592.75</v>
      </c>
      <c r="M385" s="117">
        <v>3.0293000000000001</v>
      </c>
    </row>
    <row r="386" spans="1:13">
      <c r="A386" s="65">
        <v>377</v>
      </c>
      <c r="B386" s="117" t="s">
        <v>1380</v>
      </c>
      <c r="C386" s="120">
        <v>240</v>
      </c>
      <c r="D386" s="118">
        <v>242.23333333333335</v>
      </c>
      <c r="E386" s="118">
        <v>236.91666666666669</v>
      </c>
      <c r="F386" s="118">
        <v>233.83333333333334</v>
      </c>
      <c r="G386" s="118">
        <v>228.51666666666668</v>
      </c>
      <c r="H386" s="118">
        <v>245.31666666666669</v>
      </c>
      <c r="I386" s="118">
        <v>250.63333333333335</v>
      </c>
      <c r="J386" s="118">
        <v>253.7166666666667</v>
      </c>
      <c r="K386" s="117">
        <v>247.55</v>
      </c>
      <c r="L386" s="117">
        <v>239.15</v>
      </c>
      <c r="M386" s="117">
        <v>6.8570000000000006E-2</v>
      </c>
    </row>
    <row r="387" spans="1:13">
      <c r="A387" s="65">
        <v>378</v>
      </c>
      <c r="B387" s="117" t="s">
        <v>1390</v>
      </c>
      <c r="C387" s="120">
        <v>796.15</v>
      </c>
      <c r="D387" s="118">
        <v>804.75</v>
      </c>
      <c r="E387" s="118">
        <v>783.4</v>
      </c>
      <c r="F387" s="118">
        <v>770.65</v>
      </c>
      <c r="G387" s="118">
        <v>749.3</v>
      </c>
      <c r="H387" s="118">
        <v>817.5</v>
      </c>
      <c r="I387" s="118">
        <v>838.84999999999991</v>
      </c>
      <c r="J387" s="118">
        <v>851.6</v>
      </c>
      <c r="K387" s="117">
        <v>826.1</v>
      </c>
      <c r="L387" s="117">
        <v>792</v>
      </c>
      <c r="M387" s="117">
        <v>10.10345</v>
      </c>
    </row>
    <row r="388" spans="1:13">
      <c r="A388" s="65">
        <v>379</v>
      </c>
      <c r="B388" s="117" t="s">
        <v>1887</v>
      </c>
      <c r="C388" s="120">
        <v>578.15</v>
      </c>
      <c r="D388" s="118">
        <v>577.83333333333337</v>
      </c>
      <c r="E388" s="118">
        <v>572.81666666666672</v>
      </c>
      <c r="F388" s="118">
        <v>567.48333333333335</v>
      </c>
      <c r="G388" s="118">
        <v>562.4666666666667</v>
      </c>
      <c r="H388" s="118">
        <v>583.16666666666674</v>
      </c>
      <c r="I388" s="118">
        <v>588.18333333333339</v>
      </c>
      <c r="J388" s="118">
        <v>593.51666666666677</v>
      </c>
      <c r="K388" s="117">
        <v>582.85</v>
      </c>
      <c r="L388" s="117">
        <v>572.5</v>
      </c>
      <c r="M388" s="117">
        <v>4.23909</v>
      </c>
    </row>
    <row r="389" spans="1:13">
      <c r="A389" s="65">
        <v>380</v>
      </c>
      <c r="B389" s="117" t="s">
        <v>1394</v>
      </c>
      <c r="C389" s="120">
        <v>62.2</v>
      </c>
      <c r="D389" s="118">
        <v>62.300000000000004</v>
      </c>
      <c r="E389" s="118">
        <v>61.650000000000006</v>
      </c>
      <c r="F389" s="118">
        <v>61.1</v>
      </c>
      <c r="G389" s="118">
        <v>60.45</v>
      </c>
      <c r="H389" s="118">
        <v>62.850000000000009</v>
      </c>
      <c r="I389" s="118">
        <v>63.5</v>
      </c>
      <c r="J389" s="118">
        <v>64.050000000000011</v>
      </c>
      <c r="K389" s="117">
        <v>62.95</v>
      </c>
      <c r="L389" s="117">
        <v>61.75</v>
      </c>
      <c r="M389" s="117">
        <v>6.4076500000000003</v>
      </c>
    </row>
    <row r="390" spans="1:13">
      <c r="A390" s="65">
        <v>381</v>
      </c>
      <c r="B390" s="117" t="s">
        <v>131</v>
      </c>
      <c r="C390" s="120">
        <v>12.85</v>
      </c>
      <c r="D390" s="118">
        <v>12.899999999999999</v>
      </c>
      <c r="E390" s="118">
        <v>12.599999999999998</v>
      </c>
      <c r="F390" s="118">
        <v>12.35</v>
      </c>
      <c r="G390" s="118">
        <v>12.049999999999999</v>
      </c>
      <c r="H390" s="118">
        <v>13.149999999999997</v>
      </c>
      <c r="I390" s="118">
        <v>13.449999999999998</v>
      </c>
      <c r="J390" s="118">
        <v>13.699999999999996</v>
      </c>
      <c r="K390" s="117">
        <v>13.2</v>
      </c>
      <c r="L390" s="117">
        <v>12.65</v>
      </c>
      <c r="M390" s="117">
        <v>628.52835000000005</v>
      </c>
    </row>
    <row r="391" spans="1:13">
      <c r="A391" s="65">
        <v>382</v>
      </c>
      <c r="B391" s="117" t="s">
        <v>132</v>
      </c>
      <c r="C391" s="120">
        <v>122.5</v>
      </c>
      <c r="D391" s="118">
        <v>122.2</v>
      </c>
      <c r="E391" s="118">
        <v>121.30000000000001</v>
      </c>
      <c r="F391" s="118">
        <v>120.10000000000001</v>
      </c>
      <c r="G391" s="118">
        <v>119.20000000000002</v>
      </c>
      <c r="H391" s="118">
        <v>123.4</v>
      </c>
      <c r="I391" s="118">
        <v>124.30000000000001</v>
      </c>
      <c r="J391" s="118">
        <v>125.5</v>
      </c>
      <c r="K391" s="117">
        <v>123.1</v>
      </c>
      <c r="L391" s="117">
        <v>121</v>
      </c>
      <c r="M391" s="117">
        <v>39.324069999999999</v>
      </c>
    </row>
    <row r="392" spans="1:13">
      <c r="A392" s="65">
        <v>383</v>
      </c>
      <c r="B392" s="117" t="s">
        <v>1396</v>
      </c>
      <c r="C392" s="120">
        <v>73.75</v>
      </c>
      <c r="D392" s="118">
        <v>75.183333333333337</v>
      </c>
      <c r="E392" s="118">
        <v>72.01666666666668</v>
      </c>
      <c r="F392" s="118">
        <v>70.283333333333346</v>
      </c>
      <c r="G392" s="118">
        <v>67.116666666666688</v>
      </c>
      <c r="H392" s="118">
        <v>76.916666666666671</v>
      </c>
      <c r="I392" s="118">
        <v>80.083333333333329</v>
      </c>
      <c r="J392" s="118">
        <v>81.816666666666663</v>
      </c>
      <c r="K392" s="117">
        <v>78.349999999999994</v>
      </c>
      <c r="L392" s="117">
        <v>73.45</v>
      </c>
      <c r="M392" s="117">
        <v>12.072480000000001</v>
      </c>
    </row>
    <row r="393" spans="1:13">
      <c r="A393" s="65">
        <v>384</v>
      </c>
      <c r="B393" s="117" t="s">
        <v>1398</v>
      </c>
      <c r="C393" s="120">
        <v>723.1</v>
      </c>
      <c r="D393" s="118">
        <v>726.7166666666667</v>
      </c>
      <c r="E393" s="118">
        <v>716.38333333333344</v>
      </c>
      <c r="F393" s="118">
        <v>709.66666666666674</v>
      </c>
      <c r="G393" s="118">
        <v>699.33333333333348</v>
      </c>
      <c r="H393" s="118">
        <v>733.43333333333339</v>
      </c>
      <c r="I393" s="118">
        <v>743.76666666666665</v>
      </c>
      <c r="J393" s="118">
        <v>750.48333333333335</v>
      </c>
      <c r="K393" s="117">
        <v>737.05</v>
      </c>
      <c r="L393" s="117">
        <v>720</v>
      </c>
      <c r="M393" s="117">
        <v>0.15564</v>
      </c>
    </row>
    <row r="394" spans="1:13">
      <c r="A394" s="65">
        <v>385</v>
      </c>
      <c r="B394" s="117" t="s">
        <v>133</v>
      </c>
      <c r="C394" s="120">
        <v>212.55</v>
      </c>
      <c r="D394" s="118">
        <v>211.58333333333334</v>
      </c>
      <c r="E394" s="118">
        <v>209.56666666666669</v>
      </c>
      <c r="F394" s="118">
        <v>206.58333333333334</v>
      </c>
      <c r="G394" s="118">
        <v>204.56666666666669</v>
      </c>
      <c r="H394" s="118">
        <v>214.56666666666669</v>
      </c>
      <c r="I394" s="118">
        <v>216.58333333333334</v>
      </c>
      <c r="J394" s="118">
        <v>219.56666666666669</v>
      </c>
      <c r="K394" s="117">
        <v>213.6</v>
      </c>
      <c r="L394" s="117">
        <v>208.6</v>
      </c>
      <c r="M394" s="117">
        <v>60.310670000000002</v>
      </c>
    </row>
    <row r="395" spans="1:13">
      <c r="A395" s="65">
        <v>386</v>
      </c>
      <c r="B395" s="117" t="s">
        <v>134</v>
      </c>
      <c r="C395" s="120">
        <v>1247.45</v>
      </c>
      <c r="D395" s="118">
        <v>1240.25</v>
      </c>
      <c r="E395" s="118">
        <v>1227.3</v>
      </c>
      <c r="F395" s="118">
        <v>1207.1499999999999</v>
      </c>
      <c r="G395" s="118">
        <v>1194.1999999999998</v>
      </c>
      <c r="H395" s="118">
        <v>1260.4000000000001</v>
      </c>
      <c r="I395" s="118">
        <v>1273.3499999999999</v>
      </c>
      <c r="J395" s="118">
        <v>1293.5000000000002</v>
      </c>
      <c r="K395" s="117">
        <v>1253.2</v>
      </c>
      <c r="L395" s="117">
        <v>1220.0999999999999</v>
      </c>
      <c r="M395" s="117">
        <v>131.55185</v>
      </c>
    </row>
    <row r="396" spans="1:13">
      <c r="A396" s="65">
        <v>387</v>
      </c>
      <c r="B396" s="117" t="s">
        <v>1402</v>
      </c>
      <c r="C396" s="120">
        <v>25.1</v>
      </c>
      <c r="D396" s="118">
        <v>25.099999999999998</v>
      </c>
      <c r="E396" s="118">
        <v>24.699999999999996</v>
      </c>
      <c r="F396" s="118">
        <v>24.299999999999997</v>
      </c>
      <c r="G396" s="118">
        <v>23.899999999999995</v>
      </c>
      <c r="H396" s="118">
        <v>25.499999999999996</v>
      </c>
      <c r="I396" s="118">
        <v>25.899999999999995</v>
      </c>
      <c r="J396" s="118">
        <v>26.299999999999997</v>
      </c>
      <c r="K396" s="117">
        <v>25.5</v>
      </c>
      <c r="L396" s="117">
        <v>24.7</v>
      </c>
      <c r="M396" s="117">
        <v>0.77031000000000005</v>
      </c>
    </row>
    <row r="397" spans="1:13">
      <c r="A397" s="65">
        <v>388</v>
      </c>
      <c r="B397" s="117" t="s">
        <v>135</v>
      </c>
      <c r="C397" s="120">
        <v>282.14999999999998</v>
      </c>
      <c r="D397" s="118">
        <v>281.83333333333331</v>
      </c>
      <c r="E397" s="118">
        <v>277.91666666666663</v>
      </c>
      <c r="F397" s="118">
        <v>273.68333333333334</v>
      </c>
      <c r="G397" s="118">
        <v>269.76666666666665</v>
      </c>
      <c r="H397" s="118">
        <v>286.06666666666661</v>
      </c>
      <c r="I397" s="118">
        <v>289.98333333333323</v>
      </c>
      <c r="J397" s="118">
        <v>294.21666666666658</v>
      </c>
      <c r="K397" s="117">
        <v>285.75</v>
      </c>
      <c r="L397" s="117">
        <v>277.60000000000002</v>
      </c>
      <c r="M397" s="117">
        <v>36.346339999999998</v>
      </c>
    </row>
    <row r="398" spans="1:13">
      <c r="A398" s="65">
        <v>389</v>
      </c>
      <c r="B398" s="117" t="s">
        <v>1405</v>
      </c>
      <c r="C398" s="120">
        <v>10.65</v>
      </c>
      <c r="D398" s="118">
        <v>10.683333333333335</v>
      </c>
      <c r="E398" s="118">
        <v>10.56666666666667</v>
      </c>
      <c r="F398" s="118">
        <v>10.483333333333334</v>
      </c>
      <c r="G398" s="118">
        <v>10.366666666666669</v>
      </c>
      <c r="H398" s="118">
        <v>10.766666666666671</v>
      </c>
      <c r="I398" s="118">
        <v>10.883333333333335</v>
      </c>
      <c r="J398" s="118">
        <v>10.966666666666672</v>
      </c>
      <c r="K398" s="117">
        <v>10.8</v>
      </c>
      <c r="L398" s="117">
        <v>10.6</v>
      </c>
      <c r="M398" s="117">
        <v>2.7892600000000001</v>
      </c>
    </row>
    <row r="399" spans="1:13">
      <c r="A399" s="65">
        <v>390</v>
      </c>
      <c r="B399" s="117" t="s">
        <v>1407</v>
      </c>
      <c r="C399" s="120">
        <v>407.95</v>
      </c>
      <c r="D399" s="118">
        <v>409.25</v>
      </c>
      <c r="E399" s="118">
        <v>402.75</v>
      </c>
      <c r="F399" s="118">
        <v>397.55</v>
      </c>
      <c r="G399" s="118">
        <v>391.05</v>
      </c>
      <c r="H399" s="118">
        <v>414.45</v>
      </c>
      <c r="I399" s="118">
        <v>420.95</v>
      </c>
      <c r="J399" s="118">
        <v>426.15</v>
      </c>
      <c r="K399" s="117">
        <v>415.75</v>
      </c>
      <c r="L399" s="117">
        <v>404.05</v>
      </c>
      <c r="M399" s="117">
        <v>4.1605800000000004</v>
      </c>
    </row>
    <row r="400" spans="1:13">
      <c r="A400" s="65">
        <v>391</v>
      </c>
      <c r="B400" s="117" t="s">
        <v>2220</v>
      </c>
      <c r="C400" s="120">
        <v>38.049999999999997</v>
      </c>
      <c r="D400" s="118">
        <v>38.116666666666667</v>
      </c>
      <c r="E400" s="118">
        <v>37.533333333333331</v>
      </c>
      <c r="F400" s="118">
        <v>37.016666666666666</v>
      </c>
      <c r="G400" s="118">
        <v>36.43333333333333</v>
      </c>
      <c r="H400" s="118">
        <v>38.633333333333333</v>
      </c>
      <c r="I400" s="118">
        <v>39.216666666666661</v>
      </c>
      <c r="J400" s="118">
        <v>39.733333333333334</v>
      </c>
      <c r="K400" s="117">
        <v>38.700000000000003</v>
      </c>
      <c r="L400" s="117">
        <v>37.6</v>
      </c>
      <c r="M400" s="117">
        <v>0.89900000000000002</v>
      </c>
    </row>
    <row r="401" spans="1:13">
      <c r="A401" s="65">
        <v>392</v>
      </c>
      <c r="B401" s="117" t="s">
        <v>1412</v>
      </c>
      <c r="C401" s="120">
        <v>488.75</v>
      </c>
      <c r="D401" s="118">
        <v>483.2833333333333</v>
      </c>
      <c r="E401" s="118">
        <v>474.56666666666661</v>
      </c>
      <c r="F401" s="118">
        <v>460.38333333333333</v>
      </c>
      <c r="G401" s="118">
        <v>451.66666666666663</v>
      </c>
      <c r="H401" s="118">
        <v>497.46666666666658</v>
      </c>
      <c r="I401" s="118">
        <v>506.18333333333328</v>
      </c>
      <c r="J401" s="118">
        <v>520.36666666666656</v>
      </c>
      <c r="K401" s="117">
        <v>492</v>
      </c>
      <c r="L401" s="117">
        <v>469.1</v>
      </c>
      <c r="M401" s="117">
        <v>0.94186000000000003</v>
      </c>
    </row>
    <row r="402" spans="1:13">
      <c r="A402" s="65">
        <v>393</v>
      </c>
      <c r="B402" s="117" t="s">
        <v>2194</v>
      </c>
      <c r="C402" s="120">
        <v>12.55</v>
      </c>
      <c r="D402" s="118">
        <v>12.583333333333334</v>
      </c>
      <c r="E402" s="118">
        <v>12.416666666666668</v>
      </c>
      <c r="F402" s="118">
        <v>12.283333333333333</v>
      </c>
      <c r="G402" s="118">
        <v>12.116666666666667</v>
      </c>
      <c r="H402" s="118">
        <v>12.716666666666669</v>
      </c>
      <c r="I402" s="118">
        <v>12.883333333333336</v>
      </c>
      <c r="J402" s="118">
        <v>13.016666666666669</v>
      </c>
      <c r="K402" s="117">
        <v>12.75</v>
      </c>
      <c r="L402" s="117">
        <v>12.45</v>
      </c>
      <c r="M402" s="117">
        <v>9.4330999999999996</v>
      </c>
    </row>
    <row r="403" spans="1:13">
      <c r="A403" s="65">
        <v>394</v>
      </c>
      <c r="B403" s="117" t="s">
        <v>136</v>
      </c>
      <c r="C403" s="120">
        <v>28.85</v>
      </c>
      <c r="D403" s="118">
        <v>28.633333333333336</v>
      </c>
      <c r="E403" s="118">
        <v>28.266666666666673</v>
      </c>
      <c r="F403" s="118">
        <v>27.683333333333337</v>
      </c>
      <c r="G403" s="118">
        <v>27.316666666666674</v>
      </c>
      <c r="H403" s="118">
        <v>29.216666666666672</v>
      </c>
      <c r="I403" s="118">
        <v>29.583333333333339</v>
      </c>
      <c r="J403" s="118">
        <v>30.166666666666671</v>
      </c>
      <c r="K403" s="117">
        <v>29</v>
      </c>
      <c r="L403" s="117">
        <v>28.05</v>
      </c>
      <c r="M403" s="117">
        <v>71.200919999999996</v>
      </c>
    </row>
    <row r="404" spans="1:13">
      <c r="A404" s="65">
        <v>395</v>
      </c>
      <c r="B404" s="117" t="s">
        <v>1429</v>
      </c>
      <c r="C404" s="120">
        <v>3.6</v>
      </c>
      <c r="D404" s="118">
        <v>3.6</v>
      </c>
      <c r="E404" s="118">
        <v>3.5500000000000003</v>
      </c>
      <c r="F404" s="118">
        <v>3.5</v>
      </c>
      <c r="G404" s="118">
        <v>3.45</v>
      </c>
      <c r="H404" s="118">
        <v>3.6500000000000004</v>
      </c>
      <c r="I404" s="118">
        <v>3.7</v>
      </c>
      <c r="J404" s="118">
        <v>3.7500000000000004</v>
      </c>
      <c r="K404" s="117">
        <v>3.65</v>
      </c>
      <c r="L404" s="117">
        <v>3.55</v>
      </c>
      <c r="M404" s="117">
        <v>11.498849999999999</v>
      </c>
    </row>
    <row r="405" spans="1:13">
      <c r="A405" s="65">
        <v>396</v>
      </c>
      <c r="B405" s="117" t="s">
        <v>1437</v>
      </c>
      <c r="C405" s="120">
        <v>357.4</v>
      </c>
      <c r="D405" s="118">
        <v>353.93333333333334</v>
      </c>
      <c r="E405" s="118">
        <v>348.4666666666667</v>
      </c>
      <c r="F405" s="118">
        <v>339.53333333333336</v>
      </c>
      <c r="G405" s="118">
        <v>334.06666666666672</v>
      </c>
      <c r="H405" s="118">
        <v>362.86666666666667</v>
      </c>
      <c r="I405" s="118">
        <v>368.33333333333326</v>
      </c>
      <c r="J405" s="118">
        <v>377.26666666666665</v>
      </c>
      <c r="K405" s="117">
        <v>359.4</v>
      </c>
      <c r="L405" s="117">
        <v>345</v>
      </c>
      <c r="M405" s="117">
        <v>0.37787999999999999</v>
      </c>
    </row>
    <row r="406" spans="1:13">
      <c r="A406" s="65">
        <v>397</v>
      </c>
      <c r="B406" s="117" t="s">
        <v>1441</v>
      </c>
      <c r="C406" s="120">
        <v>200.05</v>
      </c>
      <c r="D406" s="118">
        <v>200.20000000000002</v>
      </c>
      <c r="E406" s="118">
        <v>198.45000000000005</v>
      </c>
      <c r="F406" s="118">
        <v>196.85000000000002</v>
      </c>
      <c r="G406" s="118">
        <v>195.10000000000005</v>
      </c>
      <c r="H406" s="118">
        <v>201.80000000000004</v>
      </c>
      <c r="I406" s="118">
        <v>203.54999999999998</v>
      </c>
      <c r="J406" s="118">
        <v>205.15000000000003</v>
      </c>
      <c r="K406" s="117">
        <v>201.95</v>
      </c>
      <c r="L406" s="117">
        <v>198.6</v>
      </c>
      <c r="M406" s="117">
        <v>0.32340999999999998</v>
      </c>
    </row>
    <row r="407" spans="1:13">
      <c r="A407" s="65">
        <v>398</v>
      </c>
      <c r="B407" s="117" t="s">
        <v>1443</v>
      </c>
      <c r="C407" s="120">
        <v>92.35</v>
      </c>
      <c r="D407" s="118">
        <v>92.3</v>
      </c>
      <c r="E407" s="118">
        <v>90.6</v>
      </c>
      <c r="F407" s="118">
        <v>88.85</v>
      </c>
      <c r="G407" s="118">
        <v>87.149999999999991</v>
      </c>
      <c r="H407" s="118">
        <v>94.05</v>
      </c>
      <c r="I407" s="118">
        <v>95.750000000000014</v>
      </c>
      <c r="J407" s="118">
        <v>97.5</v>
      </c>
      <c r="K407" s="117">
        <v>94</v>
      </c>
      <c r="L407" s="117">
        <v>90.55</v>
      </c>
      <c r="M407" s="117">
        <v>6.0729999999999999E-2</v>
      </c>
    </row>
    <row r="408" spans="1:13">
      <c r="A408" s="65">
        <v>399</v>
      </c>
      <c r="B408" s="117" t="s">
        <v>137</v>
      </c>
      <c r="C408" s="120">
        <v>48.25</v>
      </c>
      <c r="D408" s="118">
        <v>48.416666666666664</v>
      </c>
      <c r="E408" s="118">
        <v>47.883333333333326</v>
      </c>
      <c r="F408" s="118">
        <v>47.516666666666659</v>
      </c>
      <c r="G408" s="118">
        <v>46.98333333333332</v>
      </c>
      <c r="H408" s="118">
        <v>48.783333333333331</v>
      </c>
      <c r="I408" s="118">
        <v>49.316666666666677</v>
      </c>
      <c r="J408" s="118">
        <v>49.683333333333337</v>
      </c>
      <c r="K408" s="117">
        <v>48.95</v>
      </c>
      <c r="L408" s="117">
        <v>48.05</v>
      </c>
      <c r="M408" s="117">
        <v>62.848149999999997</v>
      </c>
    </row>
    <row r="409" spans="1:13">
      <c r="A409" s="65">
        <v>400</v>
      </c>
      <c r="B409" s="117" t="s">
        <v>209</v>
      </c>
      <c r="C409" s="120">
        <v>6403.45</v>
      </c>
      <c r="D409" s="118">
        <v>6402.6833333333343</v>
      </c>
      <c r="E409" s="118">
        <v>6355.8666666666686</v>
      </c>
      <c r="F409" s="118">
        <v>6308.2833333333347</v>
      </c>
      <c r="G409" s="118">
        <v>6261.466666666669</v>
      </c>
      <c r="H409" s="118">
        <v>6450.2666666666682</v>
      </c>
      <c r="I409" s="118">
        <v>6497.0833333333339</v>
      </c>
      <c r="J409" s="118">
        <v>6544.6666666666679</v>
      </c>
      <c r="K409" s="117">
        <v>6449.5</v>
      </c>
      <c r="L409" s="117">
        <v>6355.1</v>
      </c>
      <c r="M409" s="117">
        <v>7.2899999999999996E-3</v>
      </c>
    </row>
    <row r="410" spans="1:13">
      <c r="A410" s="65">
        <v>401</v>
      </c>
      <c r="B410" s="117" t="s">
        <v>2214</v>
      </c>
      <c r="C410" s="120">
        <v>618.25</v>
      </c>
      <c r="D410" s="118">
        <v>620.91666666666663</v>
      </c>
      <c r="E410" s="118">
        <v>612.43333333333328</v>
      </c>
      <c r="F410" s="118">
        <v>606.61666666666667</v>
      </c>
      <c r="G410" s="118">
        <v>598.13333333333333</v>
      </c>
      <c r="H410" s="118">
        <v>626.73333333333323</v>
      </c>
      <c r="I410" s="118">
        <v>635.21666666666658</v>
      </c>
      <c r="J410" s="118">
        <v>641.03333333333319</v>
      </c>
      <c r="K410" s="117">
        <v>629.4</v>
      </c>
      <c r="L410" s="117">
        <v>615.1</v>
      </c>
      <c r="M410" s="117">
        <v>1.29335</v>
      </c>
    </row>
    <row r="411" spans="1:13">
      <c r="A411" s="65">
        <v>402</v>
      </c>
      <c r="B411" s="117" t="s">
        <v>138</v>
      </c>
      <c r="C411" s="120">
        <v>288.05</v>
      </c>
      <c r="D411" s="118">
        <v>287.81666666666666</v>
      </c>
      <c r="E411" s="118">
        <v>285.73333333333335</v>
      </c>
      <c r="F411" s="118">
        <v>283.41666666666669</v>
      </c>
      <c r="G411" s="118">
        <v>281.33333333333337</v>
      </c>
      <c r="H411" s="118">
        <v>290.13333333333333</v>
      </c>
      <c r="I411" s="118">
        <v>292.2166666666667</v>
      </c>
      <c r="J411" s="118">
        <v>294.5333333333333</v>
      </c>
      <c r="K411" s="117">
        <v>289.89999999999998</v>
      </c>
      <c r="L411" s="117">
        <v>285.5</v>
      </c>
      <c r="M411" s="117">
        <v>115.32528000000001</v>
      </c>
    </row>
    <row r="412" spans="1:13">
      <c r="A412" s="65">
        <v>403</v>
      </c>
      <c r="B412" s="117" t="s">
        <v>2126</v>
      </c>
      <c r="C412" s="120">
        <v>5401.95</v>
      </c>
      <c r="D412" s="118">
        <v>5430.5333333333328</v>
      </c>
      <c r="E412" s="118">
        <v>5371.4166666666661</v>
      </c>
      <c r="F412" s="118">
        <v>5340.8833333333332</v>
      </c>
      <c r="G412" s="118">
        <v>5281.7666666666664</v>
      </c>
      <c r="H412" s="118">
        <v>5461.0666666666657</v>
      </c>
      <c r="I412" s="118">
        <v>5520.1833333333325</v>
      </c>
      <c r="J412" s="118">
        <v>5550.7166666666653</v>
      </c>
      <c r="K412" s="117">
        <v>5489.65</v>
      </c>
      <c r="L412" s="117">
        <v>5400</v>
      </c>
      <c r="M412" s="117">
        <v>1.789E-2</v>
      </c>
    </row>
    <row r="413" spans="1:13">
      <c r="A413" s="65">
        <v>404</v>
      </c>
      <c r="B413" s="117" t="s">
        <v>1473</v>
      </c>
      <c r="C413" s="120">
        <v>42.75</v>
      </c>
      <c r="D413" s="118">
        <v>42.833333333333336</v>
      </c>
      <c r="E413" s="118">
        <v>42.466666666666669</v>
      </c>
      <c r="F413" s="118">
        <v>42.18333333333333</v>
      </c>
      <c r="G413" s="118">
        <v>41.816666666666663</v>
      </c>
      <c r="H413" s="118">
        <v>43.116666666666674</v>
      </c>
      <c r="I413" s="118">
        <v>43.483333333333334</v>
      </c>
      <c r="J413" s="118">
        <v>43.76666666666668</v>
      </c>
      <c r="K413" s="117">
        <v>43.2</v>
      </c>
      <c r="L413" s="117">
        <v>42.55</v>
      </c>
      <c r="M413" s="117">
        <v>1.04633</v>
      </c>
    </row>
    <row r="414" spans="1:13">
      <c r="A414" s="65">
        <v>405</v>
      </c>
      <c r="B414" s="117" t="s">
        <v>1971</v>
      </c>
      <c r="C414" s="120">
        <v>1267.8499999999999</v>
      </c>
      <c r="D414" s="118">
        <v>1265.6166666666666</v>
      </c>
      <c r="E414" s="118">
        <v>1256.2333333333331</v>
      </c>
      <c r="F414" s="118">
        <v>1244.6166666666666</v>
      </c>
      <c r="G414" s="118">
        <v>1235.2333333333331</v>
      </c>
      <c r="H414" s="118">
        <v>1277.2333333333331</v>
      </c>
      <c r="I414" s="118">
        <v>1286.6166666666668</v>
      </c>
      <c r="J414" s="118">
        <v>1298.2333333333331</v>
      </c>
      <c r="K414" s="117">
        <v>1275</v>
      </c>
      <c r="L414" s="117">
        <v>1254</v>
      </c>
      <c r="M414" s="117">
        <v>7.0069999999999993E-2</v>
      </c>
    </row>
    <row r="415" spans="1:13">
      <c r="A415" s="65">
        <v>406</v>
      </c>
      <c r="B415" s="117" t="s">
        <v>2039</v>
      </c>
      <c r="C415" s="120">
        <v>447.55</v>
      </c>
      <c r="D415" s="118">
        <v>458.3</v>
      </c>
      <c r="E415" s="118">
        <v>436.6</v>
      </c>
      <c r="F415" s="118">
        <v>425.65000000000003</v>
      </c>
      <c r="G415" s="118">
        <v>403.95000000000005</v>
      </c>
      <c r="H415" s="118">
        <v>469.25</v>
      </c>
      <c r="I415" s="118">
        <v>490.94999999999993</v>
      </c>
      <c r="J415" s="118">
        <v>501.9</v>
      </c>
      <c r="K415" s="117">
        <v>480</v>
      </c>
      <c r="L415" s="117">
        <v>447.35</v>
      </c>
      <c r="M415" s="117">
        <v>5.3851500000000003</v>
      </c>
    </row>
    <row r="416" spans="1:13">
      <c r="A416" s="65">
        <v>407</v>
      </c>
      <c r="B416" s="117" t="s">
        <v>1501</v>
      </c>
      <c r="C416" s="120">
        <v>170.75</v>
      </c>
      <c r="D416" s="118">
        <v>170.56666666666666</v>
      </c>
      <c r="E416" s="118">
        <v>168.18333333333334</v>
      </c>
      <c r="F416" s="118">
        <v>165.61666666666667</v>
      </c>
      <c r="G416" s="118">
        <v>163.23333333333335</v>
      </c>
      <c r="H416" s="118">
        <v>173.13333333333333</v>
      </c>
      <c r="I416" s="118">
        <v>175.51666666666665</v>
      </c>
      <c r="J416" s="118">
        <v>178.08333333333331</v>
      </c>
      <c r="K416" s="117">
        <v>172.95</v>
      </c>
      <c r="L416" s="117">
        <v>168</v>
      </c>
      <c r="M416" s="117">
        <v>2.1483699999999999</v>
      </c>
    </row>
    <row r="417" spans="1:13">
      <c r="A417" s="65">
        <v>408</v>
      </c>
      <c r="B417" s="117" t="s">
        <v>1503</v>
      </c>
      <c r="C417" s="120">
        <v>519.79999999999995</v>
      </c>
      <c r="D417" s="118">
        <v>517.25</v>
      </c>
      <c r="E417" s="118">
        <v>513.5</v>
      </c>
      <c r="F417" s="118">
        <v>507.2</v>
      </c>
      <c r="G417" s="118">
        <v>503.45</v>
      </c>
      <c r="H417" s="118">
        <v>523.54999999999995</v>
      </c>
      <c r="I417" s="118">
        <v>527.29999999999995</v>
      </c>
      <c r="J417" s="118">
        <v>533.6</v>
      </c>
      <c r="K417" s="117">
        <v>521</v>
      </c>
      <c r="L417" s="117">
        <v>510.95</v>
      </c>
      <c r="M417" s="117">
        <v>0.11045000000000001</v>
      </c>
    </row>
    <row r="418" spans="1:13">
      <c r="A418" s="65">
        <v>409</v>
      </c>
      <c r="B418" s="117" t="s">
        <v>210</v>
      </c>
      <c r="C418" s="120">
        <v>16170.55</v>
      </c>
      <c r="D418" s="118">
        <v>16010.65</v>
      </c>
      <c r="E418" s="118">
        <v>15771.3</v>
      </c>
      <c r="F418" s="118">
        <v>15372.05</v>
      </c>
      <c r="G418" s="118">
        <v>15132.699999999999</v>
      </c>
      <c r="H418" s="118">
        <v>16409.900000000001</v>
      </c>
      <c r="I418" s="118">
        <v>16649.25</v>
      </c>
      <c r="J418" s="118">
        <v>17048.5</v>
      </c>
      <c r="K418" s="117">
        <v>16250</v>
      </c>
      <c r="L418" s="117">
        <v>15611.4</v>
      </c>
      <c r="M418" s="117">
        <v>0.27534999999999998</v>
      </c>
    </row>
    <row r="419" spans="1:13">
      <c r="A419" s="65">
        <v>410</v>
      </c>
      <c r="B419" s="117" t="s">
        <v>1512</v>
      </c>
      <c r="C419" s="120">
        <v>1723.85</v>
      </c>
      <c r="D419" s="118">
        <v>1740.5166666666667</v>
      </c>
      <c r="E419" s="118">
        <v>1701.0833333333333</v>
      </c>
      <c r="F419" s="118">
        <v>1678.3166666666666</v>
      </c>
      <c r="G419" s="118">
        <v>1638.8833333333332</v>
      </c>
      <c r="H419" s="118">
        <v>1763.2833333333333</v>
      </c>
      <c r="I419" s="118">
        <v>1802.7166666666667</v>
      </c>
      <c r="J419" s="118">
        <v>1825.4833333333333</v>
      </c>
      <c r="K419" s="117">
        <v>1779.95</v>
      </c>
      <c r="L419" s="117">
        <v>1717.75</v>
      </c>
      <c r="M419" s="117">
        <v>2.069E-2</v>
      </c>
    </row>
    <row r="420" spans="1:13">
      <c r="A420" s="65">
        <v>411</v>
      </c>
      <c r="B420" s="117" t="s">
        <v>139</v>
      </c>
      <c r="C420" s="120">
        <v>1027.95</v>
      </c>
      <c r="D420" s="118">
        <v>1033.0500000000002</v>
      </c>
      <c r="E420" s="118">
        <v>1011.9500000000003</v>
      </c>
      <c r="F420" s="118">
        <v>995.95</v>
      </c>
      <c r="G420" s="118">
        <v>974.85000000000014</v>
      </c>
      <c r="H420" s="118">
        <v>1049.0500000000004</v>
      </c>
      <c r="I420" s="118">
        <v>1070.1500000000003</v>
      </c>
      <c r="J420" s="118">
        <v>1086.1500000000005</v>
      </c>
      <c r="K420" s="117">
        <v>1054.1500000000001</v>
      </c>
      <c r="L420" s="117">
        <v>1017.05</v>
      </c>
      <c r="M420" s="117">
        <v>3.61633</v>
      </c>
    </row>
    <row r="421" spans="1:13">
      <c r="A421" s="65">
        <v>412</v>
      </c>
      <c r="B421" s="117" t="s">
        <v>2133</v>
      </c>
      <c r="C421" s="120">
        <v>780.4</v>
      </c>
      <c r="D421" s="118">
        <v>783.75</v>
      </c>
      <c r="E421" s="118">
        <v>776.6</v>
      </c>
      <c r="F421" s="118">
        <v>772.80000000000007</v>
      </c>
      <c r="G421" s="118">
        <v>765.65000000000009</v>
      </c>
      <c r="H421" s="118">
        <v>787.55</v>
      </c>
      <c r="I421" s="118">
        <v>794.7</v>
      </c>
      <c r="J421" s="118">
        <v>798.49999999999989</v>
      </c>
      <c r="K421" s="117">
        <v>790.9</v>
      </c>
      <c r="L421" s="117">
        <v>779.95</v>
      </c>
      <c r="M421" s="117">
        <v>3.397E-2</v>
      </c>
    </row>
    <row r="422" spans="1:13">
      <c r="A422" s="65">
        <v>413</v>
      </c>
      <c r="B422" s="117" t="s">
        <v>1526</v>
      </c>
      <c r="C422" s="120">
        <v>25.8</v>
      </c>
      <c r="D422" s="118">
        <v>25.833333333333332</v>
      </c>
      <c r="E422" s="118">
        <v>25.766666666666666</v>
      </c>
      <c r="F422" s="118">
        <v>25.733333333333334</v>
      </c>
      <c r="G422" s="118">
        <v>25.666666666666668</v>
      </c>
      <c r="H422" s="118">
        <v>25.866666666666664</v>
      </c>
      <c r="I422" s="118">
        <v>25.933333333333334</v>
      </c>
      <c r="J422" s="118">
        <v>25.966666666666661</v>
      </c>
      <c r="K422" s="117">
        <v>25.9</v>
      </c>
      <c r="L422" s="117">
        <v>25.8</v>
      </c>
      <c r="M422" s="117">
        <v>1.5020500000000001</v>
      </c>
    </row>
    <row r="423" spans="1:13">
      <c r="A423" s="65">
        <v>414</v>
      </c>
      <c r="B423" s="117" t="s">
        <v>1528</v>
      </c>
      <c r="C423" s="120">
        <v>1924.85</v>
      </c>
      <c r="D423" s="118">
        <v>1925.3</v>
      </c>
      <c r="E423" s="118">
        <v>1916.55</v>
      </c>
      <c r="F423" s="118">
        <v>1908.25</v>
      </c>
      <c r="G423" s="118">
        <v>1899.5</v>
      </c>
      <c r="H423" s="118">
        <v>1933.6</v>
      </c>
      <c r="I423" s="118">
        <v>1942.35</v>
      </c>
      <c r="J423" s="118">
        <v>1950.6499999999999</v>
      </c>
      <c r="K423" s="117">
        <v>1934.05</v>
      </c>
      <c r="L423" s="117">
        <v>1917</v>
      </c>
      <c r="M423" s="117">
        <v>0.16220999999999999</v>
      </c>
    </row>
    <row r="424" spans="1:13">
      <c r="A424" s="65">
        <v>415</v>
      </c>
      <c r="B424" s="117" t="s">
        <v>1534</v>
      </c>
      <c r="C424" s="120">
        <v>611.15</v>
      </c>
      <c r="D424" s="118">
        <v>613.9666666666667</v>
      </c>
      <c r="E424" s="118">
        <v>607.18333333333339</v>
      </c>
      <c r="F424" s="118">
        <v>603.2166666666667</v>
      </c>
      <c r="G424" s="118">
        <v>596.43333333333339</v>
      </c>
      <c r="H424" s="118">
        <v>617.93333333333339</v>
      </c>
      <c r="I424" s="118">
        <v>624.7166666666667</v>
      </c>
      <c r="J424" s="118">
        <v>628.68333333333339</v>
      </c>
      <c r="K424" s="117">
        <v>620.75</v>
      </c>
      <c r="L424" s="117">
        <v>610</v>
      </c>
      <c r="M424" s="117">
        <v>4.9189999999999998E-2</v>
      </c>
    </row>
    <row r="425" spans="1:13">
      <c r="A425" s="65">
        <v>416</v>
      </c>
      <c r="B425" s="117" t="s">
        <v>1538</v>
      </c>
      <c r="C425" s="120">
        <v>502.5</v>
      </c>
      <c r="D425" s="118">
        <v>504.2833333333333</v>
      </c>
      <c r="E425" s="118">
        <v>495.56666666666661</v>
      </c>
      <c r="F425" s="118">
        <v>488.63333333333333</v>
      </c>
      <c r="G425" s="118">
        <v>479.91666666666663</v>
      </c>
      <c r="H425" s="118">
        <v>511.21666666666658</v>
      </c>
      <c r="I425" s="118">
        <v>519.93333333333328</v>
      </c>
      <c r="J425" s="118">
        <v>526.86666666666656</v>
      </c>
      <c r="K425" s="117">
        <v>513</v>
      </c>
      <c r="L425" s="117">
        <v>497.35</v>
      </c>
      <c r="M425" s="117">
        <v>1.4778899999999999</v>
      </c>
    </row>
    <row r="426" spans="1:13">
      <c r="A426" s="65">
        <v>417</v>
      </c>
      <c r="B426" s="117" t="s">
        <v>1540</v>
      </c>
      <c r="C426" s="120">
        <v>1004.8</v>
      </c>
      <c r="D426" s="118">
        <v>1009.4</v>
      </c>
      <c r="E426" s="118">
        <v>996.4</v>
      </c>
      <c r="F426" s="118">
        <v>988</v>
      </c>
      <c r="G426" s="118">
        <v>975</v>
      </c>
      <c r="H426" s="118">
        <v>1017.8</v>
      </c>
      <c r="I426" s="118">
        <v>1030.8</v>
      </c>
      <c r="J426" s="118">
        <v>1039.1999999999998</v>
      </c>
      <c r="K426" s="117">
        <v>1022.4</v>
      </c>
      <c r="L426" s="117">
        <v>1001</v>
      </c>
      <c r="M426" s="117">
        <v>2.0719999999999999E-2</v>
      </c>
    </row>
    <row r="427" spans="1:13">
      <c r="A427" s="65">
        <v>418</v>
      </c>
      <c r="B427" s="117" t="s">
        <v>1544</v>
      </c>
      <c r="C427" s="120">
        <v>321</v>
      </c>
      <c r="D427" s="118">
        <v>320.84999999999997</v>
      </c>
      <c r="E427" s="118">
        <v>316.79999999999995</v>
      </c>
      <c r="F427" s="118">
        <v>312.59999999999997</v>
      </c>
      <c r="G427" s="118">
        <v>308.54999999999995</v>
      </c>
      <c r="H427" s="118">
        <v>325.04999999999995</v>
      </c>
      <c r="I427" s="118">
        <v>329.1</v>
      </c>
      <c r="J427" s="118">
        <v>333.29999999999995</v>
      </c>
      <c r="K427" s="117">
        <v>324.89999999999998</v>
      </c>
      <c r="L427" s="117">
        <v>316.64999999999998</v>
      </c>
      <c r="M427" s="117">
        <v>0.69067999999999996</v>
      </c>
    </row>
    <row r="428" spans="1:13">
      <c r="A428" s="65">
        <v>419</v>
      </c>
      <c r="B428" s="117" t="s">
        <v>211</v>
      </c>
      <c r="C428" s="120">
        <v>13.8</v>
      </c>
      <c r="D428" s="118">
        <v>13.883333333333333</v>
      </c>
      <c r="E428" s="118">
        <v>13.666666666666666</v>
      </c>
      <c r="F428" s="118">
        <v>13.533333333333333</v>
      </c>
      <c r="G428" s="118">
        <v>13.316666666666666</v>
      </c>
      <c r="H428" s="118">
        <v>14.016666666666666</v>
      </c>
      <c r="I428" s="118">
        <v>14.233333333333334</v>
      </c>
      <c r="J428" s="118">
        <v>14.366666666666665</v>
      </c>
      <c r="K428" s="117">
        <v>14.1</v>
      </c>
      <c r="L428" s="117">
        <v>13.75</v>
      </c>
      <c r="M428" s="117">
        <v>94.112579999999994</v>
      </c>
    </row>
    <row r="429" spans="1:13">
      <c r="A429" s="65">
        <v>420</v>
      </c>
      <c r="B429" s="117" t="s">
        <v>1549</v>
      </c>
      <c r="C429" s="120">
        <v>171.95</v>
      </c>
      <c r="D429" s="118">
        <v>172.01666666666665</v>
      </c>
      <c r="E429" s="118">
        <v>166.23333333333329</v>
      </c>
      <c r="F429" s="118">
        <v>160.51666666666665</v>
      </c>
      <c r="G429" s="118">
        <v>154.73333333333329</v>
      </c>
      <c r="H429" s="118">
        <v>177.73333333333329</v>
      </c>
      <c r="I429" s="118">
        <v>183.51666666666665</v>
      </c>
      <c r="J429" s="118">
        <v>189.23333333333329</v>
      </c>
      <c r="K429" s="117">
        <v>177.8</v>
      </c>
      <c r="L429" s="117">
        <v>166.3</v>
      </c>
      <c r="M429" s="117">
        <v>17.581689999999998</v>
      </c>
    </row>
    <row r="430" spans="1:13">
      <c r="A430" s="65">
        <v>421</v>
      </c>
      <c r="B430" s="117" t="s">
        <v>2178</v>
      </c>
      <c r="C430" s="120">
        <v>22.2</v>
      </c>
      <c r="D430" s="118">
        <v>22.183333333333337</v>
      </c>
      <c r="E430" s="118">
        <v>21.616666666666674</v>
      </c>
      <c r="F430" s="118">
        <v>21.033333333333339</v>
      </c>
      <c r="G430" s="118">
        <v>20.466666666666676</v>
      </c>
      <c r="H430" s="118">
        <v>22.766666666666673</v>
      </c>
      <c r="I430" s="118">
        <v>23.333333333333336</v>
      </c>
      <c r="J430" s="118">
        <v>23.916666666666671</v>
      </c>
      <c r="K430" s="117">
        <v>22.75</v>
      </c>
      <c r="L430" s="117">
        <v>21.6</v>
      </c>
      <c r="M430" s="117">
        <v>20.50938</v>
      </c>
    </row>
    <row r="431" spans="1:13">
      <c r="A431" s="65">
        <v>422</v>
      </c>
      <c r="B431" s="117" t="s">
        <v>1551</v>
      </c>
      <c r="C431" s="120">
        <v>31.1</v>
      </c>
      <c r="D431" s="118">
        <v>31.366666666666664</v>
      </c>
      <c r="E431" s="118">
        <v>30.43333333333333</v>
      </c>
      <c r="F431" s="118">
        <v>29.766666666666666</v>
      </c>
      <c r="G431" s="118">
        <v>28.833333333333332</v>
      </c>
      <c r="H431" s="118">
        <v>32.033333333333331</v>
      </c>
      <c r="I431" s="118">
        <v>32.966666666666654</v>
      </c>
      <c r="J431" s="118">
        <v>33.633333333333326</v>
      </c>
      <c r="K431" s="117">
        <v>32.299999999999997</v>
      </c>
      <c r="L431" s="117">
        <v>30.7</v>
      </c>
      <c r="M431" s="117">
        <v>41.385129999999997</v>
      </c>
    </row>
    <row r="432" spans="1:13">
      <c r="A432" s="65">
        <v>423</v>
      </c>
      <c r="B432" s="117" t="s">
        <v>228</v>
      </c>
      <c r="C432" s="120">
        <v>2094.9</v>
      </c>
      <c r="D432" s="118">
        <v>2079.9666666666667</v>
      </c>
      <c r="E432" s="118">
        <v>2051.2333333333336</v>
      </c>
      <c r="F432" s="118">
        <v>2007.5666666666668</v>
      </c>
      <c r="G432" s="118">
        <v>1978.8333333333337</v>
      </c>
      <c r="H432" s="118">
        <v>2123.6333333333332</v>
      </c>
      <c r="I432" s="118">
        <v>2152.3666666666659</v>
      </c>
      <c r="J432" s="118">
        <v>2196.0333333333333</v>
      </c>
      <c r="K432" s="117">
        <v>2108.6999999999998</v>
      </c>
      <c r="L432" s="117">
        <v>2036.3</v>
      </c>
      <c r="M432" s="117">
        <v>2.0094699999999999</v>
      </c>
    </row>
    <row r="433" spans="1:13">
      <c r="A433" s="65">
        <v>424</v>
      </c>
      <c r="B433" s="117" t="s">
        <v>140</v>
      </c>
      <c r="C433" s="120">
        <v>1114.55</v>
      </c>
      <c r="D433" s="118">
        <v>1107.2166666666667</v>
      </c>
      <c r="E433" s="118">
        <v>1093.4333333333334</v>
      </c>
      <c r="F433" s="118">
        <v>1072.3166666666666</v>
      </c>
      <c r="G433" s="118">
        <v>1058.5333333333333</v>
      </c>
      <c r="H433" s="118">
        <v>1128.3333333333335</v>
      </c>
      <c r="I433" s="118">
        <v>1142.1166666666668</v>
      </c>
      <c r="J433" s="118">
        <v>1163.2333333333336</v>
      </c>
      <c r="K433" s="117">
        <v>1121</v>
      </c>
      <c r="L433" s="117">
        <v>1086.0999999999999</v>
      </c>
      <c r="M433" s="117">
        <v>8.1613600000000002</v>
      </c>
    </row>
    <row r="434" spans="1:13">
      <c r="A434" s="65">
        <v>425</v>
      </c>
      <c r="B434" s="117" t="s">
        <v>2107</v>
      </c>
      <c r="C434" s="120">
        <v>95.25</v>
      </c>
      <c r="D434" s="118">
        <v>95.583333333333329</v>
      </c>
      <c r="E434" s="118">
        <v>94.166666666666657</v>
      </c>
      <c r="F434" s="118">
        <v>93.083333333333329</v>
      </c>
      <c r="G434" s="118">
        <v>91.666666666666657</v>
      </c>
      <c r="H434" s="118">
        <v>96.666666666666657</v>
      </c>
      <c r="I434" s="118">
        <v>98.083333333333314</v>
      </c>
      <c r="J434" s="118">
        <v>99.166666666666657</v>
      </c>
      <c r="K434" s="117">
        <v>97</v>
      </c>
      <c r="L434" s="117">
        <v>94.5</v>
      </c>
      <c r="M434" s="117">
        <v>0.12223000000000001</v>
      </c>
    </row>
    <row r="435" spans="1:13">
      <c r="A435" s="65">
        <v>426</v>
      </c>
      <c r="B435" s="117" t="s">
        <v>368</v>
      </c>
      <c r="C435" s="120">
        <v>290.64999999999998</v>
      </c>
      <c r="D435" s="118">
        <v>292.7</v>
      </c>
      <c r="E435" s="118">
        <v>285.95</v>
      </c>
      <c r="F435" s="118">
        <v>281.25</v>
      </c>
      <c r="G435" s="118">
        <v>274.5</v>
      </c>
      <c r="H435" s="118">
        <v>297.39999999999998</v>
      </c>
      <c r="I435" s="118">
        <v>304.14999999999998</v>
      </c>
      <c r="J435" s="118">
        <v>308.84999999999997</v>
      </c>
      <c r="K435" s="117">
        <v>299.45</v>
      </c>
      <c r="L435" s="117">
        <v>288</v>
      </c>
      <c r="M435" s="117">
        <v>29.012910000000002</v>
      </c>
    </row>
    <row r="436" spans="1:13">
      <c r="A436" s="65">
        <v>427</v>
      </c>
      <c r="B436" s="117" t="s">
        <v>1563</v>
      </c>
      <c r="C436" s="120">
        <v>318.05</v>
      </c>
      <c r="D436" s="118">
        <v>320.68333333333334</v>
      </c>
      <c r="E436" s="118">
        <v>314.36666666666667</v>
      </c>
      <c r="F436" s="118">
        <v>310.68333333333334</v>
      </c>
      <c r="G436" s="118">
        <v>304.36666666666667</v>
      </c>
      <c r="H436" s="118">
        <v>324.36666666666667</v>
      </c>
      <c r="I436" s="118">
        <v>330.68333333333339</v>
      </c>
      <c r="J436" s="118">
        <v>334.36666666666667</v>
      </c>
      <c r="K436" s="117">
        <v>327</v>
      </c>
      <c r="L436" s="117">
        <v>317</v>
      </c>
      <c r="M436" s="117">
        <v>0.20215</v>
      </c>
    </row>
    <row r="437" spans="1:13">
      <c r="A437" s="65">
        <v>428</v>
      </c>
      <c r="B437" s="117" t="s">
        <v>1570</v>
      </c>
      <c r="C437" s="120">
        <v>524.54999999999995</v>
      </c>
      <c r="D437" s="118">
        <v>526.26666666666665</v>
      </c>
      <c r="E437" s="118">
        <v>517.5333333333333</v>
      </c>
      <c r="F437" s="118">
        <v>510.51666666666665</v>
      </c>
      <c r="G437" s="118">
        <v>501.7833333333333</v>
      </c>
      <c r="H437" s="118">
        <v>533.2833333333333</v>
      </c>
      <c r="I437" s="118">
        <v>542.01666666666665</v>
      </c>
      <c r="J437" s="118">
        <v>549.0333333333333</v>
      </c>
      <c r="K437" s="117">
        <v>535</v>
      </c>
      <c r="L437" s="117">
        <v>519.25</v>
      </c>
      <c r="M437" s="117">
        <v>0.53963000000000005</v>
      </c>
    </row>
    <row r="438" spans="1:13">
      <c r="A438" s="65">
        <v>429</v>
      </c>
      <c r="B438" s="117" t="s">
        <v>142</v>
      </c>
      <c r="C438" s="120">
        <v>423</v>
      </c>
      <c r="D438" s="118">
        <v>426.0333333333333</v>
      </c>
      <c r="E438" s="118">
        <v>414.06666666666661</v>
      </c>
      <c r="F438" s="118">
        <v>405.13333333333333</v>
      </c>
      <c r="G438" s="118">
        <v>393.16666666666663</v>
      </c>
      <c r="H438" s="118">
        <v>434.96666666666658</v>
      </c>
      <c r="I438" s="118">
        <v>446.93333333333328</v>
      </c>
      <c r="J438" s="118">
        <v>455.86666666666656</v>
      </c>
      <c r="K438" s="117">
        <v>438</v>
      </c>
      <c r="L438" s="117">
        <v>417.1</v>
      </c>
      <c r="M438" s="117">
        <v>184.4649</v>
      </c>
    </row>
    <row r="439" spans="1:13">
      <c r="A439" s="65">
        <v>430</v>
      </c>
      <c r="B439" s="117" t="s">
        <v>1574</v>
      </c>
      <c r="C439" s="120">
        <v>342.6</v>
      </c>
      <c r="D439" s="118">
        <v>342.78333333333336</v>
      </c>
      <c r="E439" s="118">
        <v>335.76666666666671</v>
      </c>
      <c r="F439" s="118">
        <v>328.93333333333334</v>
      </c>
      <c r="G439" s="118">
        <v>321.91666666666669</v>
      </c>
      <c r="H439" s="118">
        <v>349.61666666666673</v>
      </c>
      <c r="I439" s="118">
        <v>356.63333333333338</v>
      </c>
      <c r="J439" s="118">
        <v>363.46666666666675</v>
      </c>
      <c r="K439" s="117">
        <v>349.8</v>
      </c>
      <c r="L439" s="117">
        <v>335.95</v>
      </c>
      <c r="M439" s="117">
        <v>1.15985</v>
      </c>
    </row>
    <row r="440" spans="1:13">
      <c r="A440" s="65">
        <v>431</v>
      </c>
      <c r="B440" s="117" t="s">
        <v>143</v>
      </c>
      <c r="C440" s="120">
        <v>527</v>
      </c>
      <c r="D440" s="118">
        <v>529.38333333333333</v>
      </c>
      <c r="E440" s="118">
        <v>519.11666666666667</v>
      </c>
      <c r="F440" s="118">
        <v>511.23333333333335</v>
      </c>
      <c r="G440" s="118">
        <v>500.9666666666667</v>
      </c>
      <c r="H440" s="118">
        <v>537.26666666666665</v>
      </c>
      <c r="I440" s="118">
        <v>547.5333333333333</v>
      </c>
      <c r="J440" s="118">
        <v>555.41666666666663</v>
      </c>
      <c r="K440" s="117">
        <v>539.65</v>
      </c>
      <c r="L440" s="117">
        <v>521.5</v>
      </c>
      <c r="M440" s="117">
        <v>21.13026</v>
      </c>
    </row>
    <row r="441" spans="1:13">
      <c r="A441" s="65">
        <v>432</v>
      </c>
      <c r="B441" s="117" t="s">
        <v>1582</v>
      </c>
      <c r="C441" s="120">
        <v>1045.8499999999999</v>
      </c>
      <c r="D441" s="118">
        <v>1053.8</v>
      </c>
      <c r="E441" s="118">
        <v>1028.6499999999999</v>
      </c>
      <c r="F441" s="118">
        <v>1011.4499999999998</v>
      </c>
      <c r="G441" s="118">
        <v>986.29999999999973</v>
      </c>
      <c r="H441" s="118">
        <v>1071</v>
      </c>
      <c r="I441" s="118">
        <v>1096.1500000000001</v>
      </c>
      <c r="J441" s="118">
        <v>1113.3500000000001</v>
      </c>
      <c r="K441" s="117">
        <v>1078.95</v>
      </c>
      <c r="L441" s="117">
        <v>1036.5999999999999</v>
      </c>
      <c r="M441" s="117">
        <v>0.73472000000000004</v>
      </c>
    </row>
    <row r="442" spans="1:13">
      <c r="A442" s="65">
        <v>433</v>
      </c>
      <c r="B442" s="117" t="s">
        <v>372</v>
      </c>
      <c r="C442" s="120">
        <v>202.5</v>
      </c>
      <c r="D442" s="118">
        <v>203.43333333333331</v>
      </c>
      <c r="E442" s="118">
        <v>199.06666666666661</v>
      </c>
      <c r="F442" s="118">
        <v>195.6333333333333</v>
      </c>
      <c r="G442" s="118">
        <v>191.26666666666659</v>
      </c>
      <c r="H442" s="118">
        <v>206.86666666666662</v>
      </c>
      <c r="I442" s="118">
        <v>211.23333333333335</v>
      </c>
      <c r="J442" s="118">
        <v>214.66666666666663</v>
      </c>
      <c r="K442" s="117">
        <v>207.8</v>
      </c>
      <c r="L442" s="117">
        <v>200</v>
      </c>
      <c r="M442" s="117">
        <v>2.1752699999999998</v>
      </c>
    </row>
    <row r="443" spans="1:13">
      <c r="A443" s="65">
        <v>434</v>
      </c>
      <c r="B443" s="117" t="s">
        <v>1590</v>
      </c>
      <c r="C443" s="120">
        <v>5.15</v>
      </c>
      <c r="D443" s="118">
        <v>5.15</v>
      </c>
      <c r="E443" s="118">
        <v>5.1000000000000005</v>
      </c>
      <c r="F443" s="118">
        <v>5.05</v>
      </c>
      <c r="G443" s="118">
        <v>5</v>
      </c>
      <c r="H443" s="118">
        <v>5.2000000000000011</v>
      </c>
      <c r="I443" s="118">
        <v>5.2500000000000018</v>
      </c>
      <c r="J443" s="118">
        <v>5.3000000000000016</v>
      </c>
      <c r="K443" s="117">
        <v>5.2</v>
      </c>
      <c r="L443" s="117">
        <v>5.0999999999999996</v>
      </c>
      <c r="M443" s="117">
        <v>62.564630000000001</v>
      </c>
    </row>
    <row r="444" spans="1:13">
      <c r="A444" s="65">
        <v>435</v>
      </c>
      <c r="B444" s="117" t="s">
        <v>1592</v>
      </c>
      <c r="C444" s="120">
        <v>100.5</v>
      </c>
      <c r="D444" s="118">
        <v>100.08333333333333</v>
      </c>
      <c r="E444" s="118">
        <v>98.466666666666654</v>
      </c>
      <c r="F444" s="118">
        <v>96.433333333333323</v>
      </c>
      <c r="G444" s="118">
        <v>94.816666666666649</v>
      </c>
      <c r="H444" s="118">
        <v>102.11666666666666</v>
      </c>
      <c r="I444" s="118">
        <v>103.73333333333333</v>
      </c>
      <c r="J444" s="118">
        <v>105.76666666666667</v>
      </c>
      <c r="K444" s="117">
        <v>101.7</v>
      </c>
      <c r="L444" s="117">
        <v>98.05</v>
      </c>
      <c r="M444" s="117">
        <v>2.4142100000000002</v>
      </c>
    </row>
    <row r="445" spans="1:13">
      <c r="A445" s="65">
        <v>436</v>
      </c>
      <c r="B445" s="117" t="s">
        <v>1598</v>
      </c>
      <c r="C445" s="120">
        <v>1230.45</v>
      </c>
      <c r="D445" s="118">
        <v>1236.9333333333332</v>
      </c>
      <c r="E445" s="118">
        <v>1209.1166666666663</v>
      </c>
      <c r="F445" s="118">
        <v>1187.7833333333331</v>
      </c>
      <c r="G445" s="118">
        <v>1159.9666666666662</v>
      </c>
      <c r="H445" s="118">
        <v>1258.2666666666664</v>
      </c>
      <c r="I445" s="118">
        <v>1286.0833333333335</v>
      </c>
      <c r="J445" s="118">
        <v>1307.4166666666665</v>
      </c>
      <c r="K445" s="117">
        <v>1264.75</v>
      </c>
      <c r="L445" s="117">
        <v>1215.5999999999999</v>
      </c>
      <c r="M445" s="117">
        <v>0.70469999999999999</v>
      </c>
    </row>
    <row r="446" spans="1:13">
      <c r="A446" s="65">
        <v>437</v>
      </c>
      <c r="B446" s="117" t="s">
        <v>144</v>
      </c>
      <c r="C446" s="120">
        <v>35.549999999999997</v>
      </c>
      <c r="D446" s="118">
        <v>35.566666666666663</v>
      </c>
      <c r="E446" s="118">
        <v>35.133333333333326</v>
      </c>
      <c r="F446" s="118">
        <v>34.716666666666661</v>
      </c>
      <c r="G446" s="118">
        <v>34.283333333333324</v>
      </c>
      <c r="H446" s="118">
        <v>35.983333333333327</v>
      </c>
      <c r="I446" s="118">
        <v>36.416666666666664</v>
      </c>
      <c r="J446" s="118">
        <v>36.833333333333329</v>
      </c>
      <c r="K446" s="117">
        <v>36</v>
      </c>
      <c r="L446" s="117">
        <v>35.15</v>
      </c>
      <c r="M446" s="117">
        <v>44.273809999999997</v>
      </c>
    </row>
    <row r="447" spans="1:13">
      <c r="A447" s="65">
        <v>438</v>
      </c>
      <c r="B447" s="117" t="s">
        <v>1603</v>
      </c>
      <c r="C447" s="120">
        <v>588.9</v>
      </c>
      <c r="D447" s="118">
        <v>585.16666666666663</v>
      </c>
      <c r="E447" s="118">
        <v>575.33333333333326</v>
      </c>
      <c r="F447" s="118">
        <v>561.76666666666665</v>
      </c>
      <c r="G447" s="118">
        <v>551.93333333333328</v>
      </c>
      <c r="H447" s="118">
        <v>598.73333333333323</v>
      </c>
      <c r="I447" s="118">
        <v>608.56666666666649</v>
      </c>
      <c r="J447" s="118">
        <v>622.13333333333321</v>
      </c>
      <c r="K447" s="117">
        <v>595</v>
      </c>
      <c r="L447" s="117">
        <v>571.6</v>
      </c>
      <c r="M447" s="117">
        <v>8.4934700000000003</v>
      </c>
    </row>
    <row r="448" spans="1:13">
      <c r="A448" s="65">
        <v>439</v>
      </c>
      <c r="B448" s="117" t="s">
        <v>1607</v>
      </c>
      <c r="C448" s="120">
        <v>148.44999999999999</v>
      </c>
      <c r="D448" s="118">
        <v>150.73333333333332</v>
      </c>
      <c r="E448" s="118">
        <v>143.46666666666664</v>
      </c>
      <c r="F448" s="118">
        <v>138.48333333333332</v>
      </c>
      <c r="G448" s="118">
        <v>131.21666666666664</v>
      </c>
      <c r="H448" s="118">
        <v>155.71666666666664</v>
      </c>
      <c r="I448" s="118">
        <v>162.98333333333335</v>
      </c>
      <c r="J448" s="118">
        <v>167.96666666666664</v>
      </c>
      <c r="K448" s="117">
        <v>158</v>
      </c>
      <c r="L448" s="117">
        <v>145.75</v>
      </c>
      <c r="M448" s="117">
        <v>1.0203199999999999</v>
      </c>
    </row>
    <row r="449" spans="1:13">
      <c r="A449" s="65">
        <v>440</v>
      </c>
      <c r="B449" s="117" t="s">
        <v>145</v>
      </c>
      <c r="C449" s="120">
        <v>689.2</v>
      </c>
      <c r="D449" s="118">
        <v>685.86666666666667</v>
      </c>
      <c r="E449" s="118">
        <v>681.58333333333337</v>
      </c>
      <c r="F449" s="118">
        <v>673.9666666666667</v>
      </c>
      <c r="G449" s="118">
        <v>669.68333333333339</v>
      </c>
      <c r="H449" s="118">
        <v>693.48333333333335</v>
      </c>
      <c r="I449" s="118">
        <v>697.76666666666665</v>
      </c>
      <c r="J449" s="118">
        <v>705.38333333333333</v>
      </c>
      <c r="K449" s="117">
        <v>690.15</v>
      </c>
      <c r="L449" s="117">
        <v>678.25</v>
      </c>
      <c r="M449" s="117">
        <v>3.7904900000000001</v>
      </c>
    </row>
    <row r="450" spans="1:13">
      <c r="A450" s="65">
        <v>441</v>
      </c>
      <c r="B450" s="117" t="s">
        <v>1612</v>
      </c>
      <c r="C450" s="120">
        <v>93.8</v>
      </c>
      <c r="D450" s="118">
        <v>94.816666666666677</v>
      </c>
      <c r="E450" s="118">
        <v>92.133333333333354</v>
      </c>
      <c r="F450" s="118">
        <v>90.466666666666683</v>
      </c>
      <c r="G450" s="118">
        <v>87.78333333333336</v>
      </c>
      <c r="H450" s="118">
        <v>96.483333333333348</v>
      </c>
      <c r="I450" s="118">
        <v>99.166666666666657</v>
      </c>
      <c r="J450" s="118">
        <v>100.83333333333334</v>
      </c>
      <c r="K450" s="117">
        <v>97.5</v>
      </c>
      <c r="L450" s="117">
        <v>93.15</v>
      </c>
      <c r="M450" s="117">
        <v>5.0419999999999998</v>
      </c>
    </row>
    <row r="451" spans="1:13">
      <c r="A451" s="65">
        <v>442</v>
      </c>
      <c r="B451" s="117" t="s">
        <v>146</v>
      </c>
      <c r="C451" s="120">
        <v>521.6</v>
      </c>
      <c r="D451" s="118">
        <v>520.81666666666661</v>
      </c>
      <c r="E451" s="118">
        <v>515.63333333333321</v>
      </c>
      <c r="F451" s="118">
        <v>509.66666666666663</v>
      </c>
      <c r="G451" s="118">
        <v>504.48333333333323</v>
      </c>
      <c r="H451" s="118">
        <v>526.78333333333319</v>
      </c>
      <c r="I451" s="118">
        <v>531.96666666666658</v>
      </c>
      <c r="J451" s="118">
        <v>537.93333333333317</v>
      </c>
      <c r="K451" s="117">
        <v>526</v>
      </c>
      <c r="L451" s="117">
        <v>514.85</v>
      </c>
      <c r="M451" s="117">
        <v>2.47811</v>
      </c>
    </row>
    <row r="452" spans="1:13">
      <c r="A452" s="65">
        <v>443</v>
      </c>
      <c r="B452" s="117" t="s">
        <v>350</v>
      </c>
      <c r="C452" s="120">
        <v>933.3</v>
      </c>
      <c r="D452" s="118">
        <v>942.86666666666667</v>
      </c>
      <c r="E452" s="118">
        <v>919.58333333333337</v>
      </c>
      <c r="F452" s="118">
        <v>905.86666666666667</v>
      </c>
      <c r="G452" s="118">
        <v>882.58333333333337</v>
      </c>
      <c r="H452" s="118">
        <v>956.58333333333337</v>
      </c>
      <c r="I452" s="118">
        <v>979.86666666666667</v>
      </c>
      <c r="J452" s="118">
        <v>993.58333333333337</v>
      </c>
      <c r="K452" s="117">
        <v>966.15</v>
      </c>
      <c r="L452" s="117">
        <v>929.15</v>
      </c>
      <c r="M452" s="117">
        <v>13.57593</v>
      </c>
    </row>
    <row r="453" spans="1:13">
      <c r="A453" s="65">
        <v>444</v>
      </c>
      <c r="B453" s="117" t="s">
        <v>147</v>
      </c>
      <c r="C453" s="120">
        <v>210.8</v>
      </c>
      <c r="D453" s="118">
        <v>210.9666666666667</v>
      </c>
      <c r="E453" s="118">
        <v>209.28333333333339</v>
      </c>
      <c r="F453" s="118">
        <v>207.76666666666668</v>
      </c>
      <c r="G453" s="118">
        <v>206.08333333333337</v>
      </c>
      <c r="H453" s="118">
        <v>212.48333333333341</v>
      </c>
      <c r="I453" s="118">
        <v>214.16666666666669</v>
      </c>
      <c r="J453" s="118">
        <v>215.68333333333342</v>
      </c>
      <c r="K453" s="117">
        <v>212.65</v>
      </c>
      <c r="L453" s="117">
        <v>209.45</v>
      </c>
      <c r="M453" s="117">
        <v>10.590680000000001</v>
      </c>
    </row>
    <row r="454" spans="1:13">
      <c r="A454" s="65">
        <v>445</v>
      </c>
      <c r="B454" s="117" t="s">
        <v>1617</v>
      </c>
      <c r="C454" s="120">
        <v>831.5</v>
      </c>
      <c r="D454" s="118">
        <v>833.86666666666679</v>
      </c>
      <c r="E454" s="118">
        <v>827.8333333333336</v>
      </c>
      <c r="F454" s="118">
        <v>824.16666666666686</v>
      </c>
      <c r="G454" s="118">
        <v>818.13333333333367</v>
      </c>
      <c r="H454" s="118">
        <v>837.53333333333353</v>
      </c>
      <c r="I454" s="118">
        <v>843.56666666666683</v>
      </c>
      <c r="J454" s="118">
        <v>847.23333333333346</v>
      </c>
      <c r="K454" s="117">
        <v>839.9</v>
      </c>
      <c r="L454" s="117">
        <v>830.2</v>
      </c>
      <c r="M454" s="117">
        <v>7.8159999999999993E-2</v>
      </c>
    </row>
    <row r="455" spans="1:13">
      <c r="A455" s="65">
        <v>446</v>
      </c>
      <c r="B455" s="117" t="s">
        <v>148</v>
      </c>
      <c r="C455" s="120">
        <v>175.4</v>
      </c>
      <c r="D455" s="118">
        <v>176.4666666666667</v>
      </c>
      <c r="E455" s="118">
        <v>172.63333333333338</v>
      </c>
      <c r="F455" s="118">
        <v>169.86666666666667</v>
      </c>
      <c r="G455" s="118">
        <v>166.03333333333336</v>
      </c>
      <c r="H455" s="118">
        <v>179.23333333333341</v>
      </c>
      <c r="I455" s="118">
        <v>183.06666666666672</v>
      </c>
      <c r="J455" s="118">
        <v>185.83333333333343</v>
      </c>
      <c r="K455" s="117">
        <v>180.3</v>
      </c>
      <c r="L455" s="117">
        <v>173.7</v>
      </c>
      <c r="M455" s="117">
        <v>134.61254</v>
      </c>
    </row>
    <row r="456" spans="1:13">
      <c r="A456" s="65">
        <v>447</v>
      </c>
      <c r="B456" s="117" t="s">
        <v>149</v>
      </c>
      <c r="C456" s="120">
        <v>92.75</v>
      </c>
      <c r="D456" s="118">
        <v>93.399999999999991</v>
      </c>
      <c r="E456" s="118">
        <v>91.149999999999977</v>
      </c>
      <c r="F456" s="118">
        <v>89.549999999999983</v>
      </c>
      <c r="G456" s="118">
        <v>87.299999999999969</v>
      </c>
      <c r="H456" s="118">
        <v>94.999999999999986</v>
      </c>
      <c r="I456" s="118">
        <v>97.250000000000014</v>
      </c>
      <c r="J456" s="118">
        <v>98.85</v>
      </c>
      <c r="K456" s="117">
        <v>95.65</v>
      </c>
      <c r="L456" s="117">
        <v>91.8</v>
      </c>
      <c r="M456" s="117">
        <v>27.397379999999998</v>
      </c>
    </row>
    <row r="457" spans="1:13">
      <c r="A457" s="65">
        <v>448</v>
      </c>
      <c r="B457" s="117" t="s">
        <v>150</v>
      </c>
      <c r="C457" s="120">
        <v>74.55</v>
      </c>
      <c r="D457" s="118">
        <v>74.866666666666674</v>
      </c>
      <c r="E457" s="118">
        <v>73.983333333333348</v>
      </c>
      <c r="F457" s="118">
        <v>73.416666666666671</v>
      </c>
      <c r="G457" s="118">
        <v>72.533333333333346</v>
      </c>
      <c r="H457" s="118">
        <v>75.433333333333351</v>
      </c>
      <c r="I457" s="118">
        <v>76.316666666666677</v>
      </c>
      <c r="J457" s="118">
        <v>76.883333333333354</v>
      </c>
      <c r="K457" s="117">
        <v>75.75</v>
      </c>
      <c r="L457" s="117">
        <v>74.3</v>
      </c>
      <c r="M457" s="117">
        <v>37.00318</v>
      </c>
    </row>
    <row r="458" spans="1:13">
      <c r="A458" s="65">
        <v>449</v>
      </c>
      <c r="B458" s="117" t="s">
        <v>1624</v>
      </c>
      <c r="C458" s="120">
        <v>713.05</v>
      </c>
      <c r="D458" s="118">
        <v>719.9</v>
      </c>
      <c r="E458" s="118">
        <v>701.65</v>
      </c>
      <c r="F458" s="118">
        <v>690.25</v>
      </c>
      <c r="G458" s="118">
        <v>672</v>
      </c>
      <c r="H458" s="118">
        <v>731.3</v>
      </c>
      <c r="I458" s="118">
        <v>749.55</v>
      </c>
      <c r="J458" s="118">
        <v>760.94999999999993</v>
      </c>
      <c r="K458" s="117">
        <v>738.15</v>
      </c>
      <c r="L458" s="117">
        <v>708.5</v>
      </c>
      <c r="M458" s="117">
        <v>0.73209999999999997</v>
      </c>
    </row>
    <row r="459" spans="1:13">
      <c r="A459" s="65">
        <v>450</v>
      </c>
      <c r="B459" s="117" t="s">
        <v>151</v>
      </c>
      <c r="C459" s="120">
        <v>460.75</v>
      </c>
      <c r="D459" s="118">
        <v>460.81666666666666</v>
      </c>
      <c r="E459" s="118">
        <v>457.13333333333333</v>
      </c>
      <c r="F459" s="118">
        <v>453.51666666666665</v>
      </c>
      <c r="G459" s="118">
        <v>449.83333333333331</v>
      </c>
      <c r="H459" s="118">
        <v>464.43333333333334</v>
      </c>
      <c r="I459" s="118">
        <v>468.11666666666662</v>
      </c>
      <c r="J459" s="118">
        <v>471.73333333333335</v>
      </c>
      <c r="K459" s="117">
        <v>464.5</v>
      </c>
      <c r="L459" s="117">
        <v>457.2</v>
      </c>
      <c r="M459" s="117">
        <v>47.908459999999998</v>
      </c>
    </row>
    <row r="460" spans="1:13">
      <c r="A460" s="65">
        <v>451</v>
      </c>
      <c r="B460" s="117" t="s">
        <v>152</v>
      </c>
      <c r="C460" s="120">
        <v>1901.55</v>
      </c>
      <c r="D460" s="118">
        <v>1893.9333333333334</v>
      </c>
      <c r="E460" s="118">
        <v>1882.6166666666668</v>
      </c>
      <c r="F460" s="118">
        <v>1863.6833333333334</v>
      </c>
      <c r="G460" s="118">
        <v>1852.3666666666668</v>
      </c>
      <c r="H460" s="118">
        <v>1912.8666666666668</v>
      </c>
      <c r="I460" s="118">
        <v>1924.1833333333334</v>
      </c>
      <c r="J460" s="118">
        <v>1943.1166666666668</v>
      </c>
      <c r="K460" s="117">
        <v>1905.25</v>
      </c>
      <c r="L460" s="117">
        <v>1875</v>
      </c>
      <c r="M460" s="117">
        <v>19.629270000000002</v>
      </c>
    </row>
    <row r="461" spans="1:13">
      <c r="A461" s="65">
        <v>452</v>
      </c>
      <c r="B461" s="117" t="s">
        <v>153</v>
      </c>
      <c r="C461" s="120">
        <v>727.75</v>
      </c>
      <c r="D461" s="118">
        <v>724.75</v>
      </c>
      <c r="E461" s="118">
        <v>719.5</v>
      </c>
      <c r="F461" s="118">
        <v>711.25</v>
      </c>
      <c r="G461" s="118">
        <v>706</v>
      </c>
      <c r="H461" s="118">
        <v>733</v>
      </c>
      <c r="I461" s="118">
        <v>738.25</v>
      </c>
      <c r="J461" s="118">
        <v>746.5</v>
      </c>
      <c r="K461" s="117">
        <v>730</v>
      </c>
      <c r="L461" s="117">
        <v>716.5</v>
      </c>
      <c r="M461" s="117">
        <v>18.491019999999999</v>
      </c>
    </row>
    <row r="462" spans="1:13">
      <c r="A462" s="65">
        <v>453</v>
      </c>
      <c r="B462" s="117" t="s">
        <v>1639</v>
      </c>
      <c r="C462" s="120">
        <v>56.4</v>
      </c>
      <c r="D462" s="118">
        <v>56.666666666666664</v>
      </c>
      <c r="E462" s="118">
        <v>55.733333333333327</v>
      </c>
      <c r="F462" s="118">
        <v>55.066666666666663</v>
      </c>
      <c r="G462" s="118">
        <v>54.133333333333326</v>
      </c>
      <c r="H462" s="118">
        <v>57.333333333333329</v>
      </c>
      <c r="I462" s="118">
        <v>58.266666666666666</v>
      </c>
      <c r="J462" s="118">
        <v>58.93333333333333</v>
      </c>
      <c r="K462" s="117">
        <v>57.6</v>
      </c>
      <c r="L462" s="117">
        <v>56</v>
      </c>
      <c r="M462" s="117">
        <v>1.95753</v>
      </c>
    </row>
    <row r="463" spans="1:13">
      <c r="A463" s="65">
        <v>454</v>
      </c>
      <c r="B463" s="117" t="s">
        <v>213</v>
      </c>
      <c r="C463" s="120">
        <v>1114.95</v>
      </c>
      <c r="D463" s="118">
        <v>1108.4833333333333</v>
      </c>
      <c r="E463" s="118">
        <v>1096.4666666666667</v>
      </c>
      <c r="F463" s="118">
        <v>1077.9833333333333</v>
      </c>
      <c r="G463" s="118">
        <v>1065.9666666666667</v>
      </c>
      <c r="H463" s="118">
        <v>1126.9666666666667</v>
      </c>
      <c r="I463" s="118">
        <v>1138.9833333333336</v>
      </c>
      <c r="J463" s="118">
        <v>1157.4666666666667</v>
      </c>
      <c r="K463" s="117">
        <v>1120.5</v>
      </c>
      <c r="L463" s="117">
        <v>1090</v>
      </c>
      <c r="M463" s="117">
        <v>0.10514999999999999</v>
      </c>
    </row>
    <row r="464" spans="1:13">
      <c r="A464" s="65">
        <v>457</v>
      </c>
      <c r="B464" s="117" t="s">
        <v>1648</v>
      </c>
      <c r="C464" s="120">
        <v>221.2</v>
      </c>
      <c r="D464" s="118">
        <v>221.05000000000004</v>
      </c>
      <c r="E464" s="118">
        <v>218.70000000000007</v>
      </c>
      <c r="F464" s="118">
        <v>216.20000000000005</v>
      </c>
      <c r="G464" s="118">
        <v>213.85000000000008</v>
      </c>
      <c r="H464" s="118">
        <v>223.55000000000007</v>
      </c>
      <c r="I464" s="118">
        <v>225.90000000000003</v>
      </c>
      <c r="J464" s="118">
        <v>228.40000000000006</v>
      </c>
      <c r="K464" s="117">
        <v>223.4</v>
      </c>
      <c r="L464" s="117">
        <v>218.55</v>
      </c>
      <c r="M464" s="117">
        <v>0.78817000000000004</v>
      </c>
    </row>
    <row r="465" spans="1:13">
      <c r="A465" s="65">
        <v>458</v>
      </c>
      <c r="B465" s="117" t="s">
        <v>1650</v>
      </c>
      <c r="C465" s="120">
        <v>545.04999999999995</v>
      </c>
      <c r="D465" s="118">
        <v>545.18333333333328</v>
      </c>
      <c r="E465" s="118">
        <v>540.36666666666656</v>
      </c>
      <c r="F465" s="118">
        <v>535.68333333333328</v>
      </c>
      <c r="G465" s="118">
        <v>530.86666666666656</v>
      </c>
      <c r="H465" s="118">
        <v>549.86666666666656</v>
      </c>
      <c r="I465" s="118">
        <v>554.68333333333339</v>
      </c>
      <c r="J465" s="118">
        <v>559.36666666666656</v>
      </c>
      <c r="K465" s="117">
        <v>550</v>
      </c>
      <c r="L465" s="117">
        <v>540.5</v>
      </c>
      <c r="M465" s="117">
        <v>8.2750000000000004E-2</v>
      </c>
    </row>
    <row r="466" spans="1:13">
      <c r="A466" s="65">
        <v>459</v>
      </c>
      <c r="B466" s="117" t="s">
        <v>2227</v>
      </c>
      <c r="C466" s="120">
        <v>466.35</v>
      </c>
      <c r="D466" s="118">
        <v>464.76666666666665</v>
      </c>
      <c r="E466" s="118">
        <v>457.58333333333331</v>
      </c>
      <c r="F466" s="118">
        <v>448.81666666666666</v>
      </c>
      <c r="G466" s="118">
        <v>441.63333333333333</v>
      </c>
      <c r="H466" s="118">
        <v>473.5333333333333</v>
      </c>
      <c r="I466" s="118">
        <v>480.7166666666667</v>
      </c>
      <c r="J466" s="118">
        <v>489.48333333333329</v>
      </c>
      <c r="K466" s="117">
        <v>471.95</v>
      </c>
      <c r="L466" s="117">
        <v>456</v>
      </c>
      <c r="M466" s="117">
        <v>0.23773</v>
      </c>
    </row>
    <row r="467" spans="1:13">
      <c r="A467" s="65">
        <v>460</v>
      </c>
      <c r="B467" s="117" t="s">
        <v>1658</v>
      </c>
      <c r="C467" s="120">
        <v>99.05</v>
      </c>
      <c r="D467" s="118">
        <v>100.05</v>
      </c>
      <c r="E467" s="118">
        <v>96.5</v>
      </c>
      <c r="F467" s="118">
        <v>93.95</v>
      </c>
      <c r="G467" s="118">
        <v>90.4</v>
      </c>
      <c r="H467" s="118">
        <v>102.6</v>
      </c>
      <c r="I467" s="118">
        <v>106.14999999999998</v>
      </c>
      <c r="J467" s="118">
        <v>108.69999999999999</v>
      </c>
      <c r="K467" s="117">
        <v>103.6</v>
      </c>
      <c r="L467" s="117">
        <v>97.5</v>
      </c>
      <c r="M467" s="117">
        <v>1.9131100000000001</v>
      </c>
    </row>
    <row r="468" spans="1:13">
      <c r="A468" s="65">
        <v>461</v>
      </c>
      <c r="B468" s="119" t="s">
        <v>1660</v>
      </c>
      <c r="C468" s="121">
        <v>556.4</v>
      </c>
      <c r="D468" s="122">
        <v>555.76666666666665</v>
      </c>
      <c r="E468" s="122">
        <v>551.63333333333333</v>
      </c>
      <c r="F468" s="122">
        <v>546.86666666666667</v>
      </c>
      <c r="G468" s="122">
        <v>542.73333333333335</v>
      </c>
      <c r="H468" s="122">
        <v>560.5333333333333</v>
      </c>
      <c r="I468" s="122">
        <v>564.66666666666652</v>
      </c>
      <c r="J468" s="122">
        <v>569.43333333333328</v>
      </c>
      <c r="K468" s="119">
        <v>559.9</v>
      </c>
      <c r="L468" s="119">
        <v>551</v>
      </c>
      <c r="M468" s="119">
        <v>6.3560000000000005E-2</v>
      </c>
    </row>
    <row r="469" spans="1:13">
      <c r="A469" s="65">
        <v>462</v>
      </c>
      <c r="B469" s="117" t="s">
        <v>154</v>
      </c>
      <c r="C469" s="130">
        <v>969.65</v>
      </c>
      <c r="D469" s="118">
        <v>965.94999999999993</v>
      </c>
      <c r="E469" s="118">
        <v>959.59999999999991</v>
      </c>
      <c r="F469" s="118">
        <v>949.55</v>
      </c>
      <c r="G469" s="118">
        <v>943.19999999999993</v>
      </c>
      <c r="H469" s="118">
        <v>975.99999999999989</v>
      </c>
      <c r="I469" s="118">
        <v>982.35</v>
      </c>
      <c r="J469" s="118">
        <v>992.39999999999986</v>
      </c>
      <c r="K469" s="117">
        <v>972.3</v>
      </c>
      <c r="L469" s="117">
        <v>955.9</v>
      </c>
      <c r="M469" s="117">
        <v>12.46903</v>
      </c>
    </row>
    <row r="470" spans="1:13">
      <c r="A470" s="65">
        <v>463</v>
      </c>
      <c r="B470" s="130" t="s">
        <v>1668</v>
      </c>
      <c r="C470" s="130">
        <v>230.1</v>
      </c>
      <c r="D470" s="125">
        <v>230.08333333333334</v>
      </c>
      <c r="E470" s="125">
        <v>228.56666666666669</v>
      </c>
      <c r="F470" s="125">
        <v>227.03333333333336</v>
      </c>
      <c r="G470" s="125">
        <v>225.51666666666671</v>
      </c>
      <c r="H470" s="125">
        <v>231.61666666666667</v>
      </c>
      <c r="I470" s="125">
        <v>233.13333333333333</v>
      </c>
      <c r="J470" s="125">
        <v>234.66666666666666</v>
      </c>
      <c r="K470" s="130">
        <v>231.6</v>
      </c>
      <c r="L470" s="130">
        <v>228.55</v>
      </c>
      <c r="M470" s="130">
        <v>0.36708000000000002</v>
      </c>
    </row>
    <row r="471" spans="1:13">
      <c r="A471" s="65">
        <v>464</v>
      </c>
      <c r="B471" s="130" t="s">
        <v>214</v>
      </c>
      <c r="C471" s="130">
        <v>1889.05</v>
      </c>
      <c r="D471" s="125">
        <v>1897.3</v>
      </c>
      <c r="E471" s="125">
        <v>1870.75</v>
      </c>
      <c r="F471" s="125">
        <v>1852.45</v>
      </c>
      <c r="G471" s="125">
        <v>1825.9</v>
      </c>
      <c r="H471" s="125">
        <v>1915.6</v>
      </c>
      <c r="I471" s="125">
        <v>1942.1499999999996</v>
      </c>
      <c r="J471" s="125">
        <v>1960.4499999999998</v>
      </c>
      <c r="K471" s="130">
        <v>1923.85</v>
      </c>
      <c r="L471" s="130">
        <v>1879</v>
      </c>
      <c r="M471" s="130">
        <v>1.7652699999999999</v>
      </c>
    </row>
    <row r="472" spans="1:13">
      <c r="A472" s="65">
        <v>465</v>
      </c>
      <c r="B472" s="130" t="s">
        <v>215</v>
      </c>
      <c r="C472" s="130">
        <v>258.5</v>
      </c>
      <c r="D472" s="125">
        <v>259.98333333333335</v>
      </c>
      <c r="E472" s="125">
        <v>255.61666666666667</v>
      </c>
      <c r="F472" s="125">
        <v>252.73333333333335</v>
      </c>
      <c r="G472" s="125">
        <v>248.36666666666667</v>
      </c>
      <c r="H472" s="125">
        <v>262.86666666666667</v>
      </c>
      <c r="I472" s="125">
        <v>267.23333333333335</v>
      </c>
      <c r="J472" s="125">
        <v>270.11666666666667</v>
      </c>
      <c r="K472" s="130">
        <v>264.35000000000002</v>
      </c>
      <c r="L472" s="130">
        <v>257.10000000000002</v>
      </c>
      <c r="M472" s="130">
        <v>9.0216600000000007</v>
      </c>
    </row>
    <row r="473" spans="1:13">
      <c r="A473" s="65">
        <v>466</v>
      </c>
      <c r="B473" s="130" t="s">
        <v>1676</v>
      </c>
      <c r="C473" s="130">
        <v>356.25</v>
      </c>
      <c r="D473" s="125">
        <v>356.25</v>
      </c>
      <c r="E473" s="125">
        <v>352.05</v>
      </c>
      <c r="F473" s="125">
        <v>347.85</v>
      </c>
      <c r="G473" s="125">
        <v>343.65000000000003</v>
      </c>
      <c r="H473" s="125">
        <v>360.45</v>
      </c>
      <c r="I473" s="125">
        <v>364.65000000000003</v>
      </c>
      <c r="J473" s="125">
        <v>368.84999999999997</v>
      </c>
      <c r="K473" s="130">
        <v>360.45</v>
      </c>
      <c r="L473" s="130">
        <v>352.05</v>
      </c>
      <c r="M473" s="130">
        <v>0.97596000000000005</v>
      </c>
    </row>
    <row r="474" spans="1:13">
      <c r="A474" s="65">
        <v>467</v>
      </c>
      <c r="B474" s="130" t="s">
        <v>1677</v>
      </c>
      <c r="C474" s="130">
        <v>66.400000000000006</v>
      </c>
      <c r="D474" s="125">
        <v>67.016666666666666</v>
      </c>
      <c r="E474" s="125">
        <v>65.633333333333326</v>
      </c>
      <c r="F474" s="125">
        <v>64.86666666666666</v>
      </c>
      <c r="G474" s="125">
        <v>63.48333333333332</v>
      </c>
      <c r="H474" s="125">
        <v>67.783333333333331</v>
      </c>
      <c r="I474" s="125">
        <v>69.166666666666686</v>
      </c>
      <c r="J474" s="125">
        <v>69.933333333333337</v>
      </c>
      <c r="K474" s="130">
        <v>68.400000000000006</v>
      </c>
      <c r="L474" s="130">
        <v>66.25</v>
      </c>
      <c r="M474" s="130">
        <v>5.2333800000000004</v>
      </c>
    </row>
    <row r="475" spans="1:13">
      <c r="A475" s="65">
        <v>468</v>
      </c>
      <c r="B475" s="130" t="s">
        <v>1685</v>
      </c>
      <c r="C475" s="130">
        <v>7848.9</v>
      </c>
      <c r="D475" s="125">
        <v>7889.583333333333</v>
      </c>
      <c r="E475" s="125">
        <v>7769.3166666666657</v>
      </c>
      <c r="F475" s="125">
        <v>7689.7333333333327</v>
      </c>
      <c r="G475" s="125">
        <v>7569.4666666666653</v>
      </c>
      <c r="H475" s="125">
        <v>7969.1666666666661</v>
      </c>
      <c r="I475" s="125">
        <v>8089.4333333333343</v>
      </c>
      <c r="J475" s="125">
        <v>8169.0166666666664</v>
      </c>
      <c r="K475" s="130">
        <v>8009.85</v>
      </c>
      <c r="L475" s="130">
        <v>7810</v>
      </c>
      <c r="M475" s="130">
        <v>5.6779999999999997E-2</v>
      </c>
    </row>
    <row r="476" spans="1:13">
      <c r="A476" s="65">
        <v>469</v>
      </c>
      <c r="B476" s="130" t="s">
        <v>242</v>
      </c>
      <c r="C476" s="130">
        <v>34.049999999999997</v>
      </c>
      <c r="D476" s="125">
        <v>34.18333333333333</v>
      </c>
      <c r="E476" s="125">
        <v>33.716666666666661</v>
      </c>
      <c r="F476" s="125">
        <v>33.383333333333333</v>
      </c>
      <c r="G476" s="125">
        <v>32.916666666666664</v>
      </c>
      <c r="H476" s="125">
        <v>34.516666666666659</v>
      </c>
      <c r="I476" s="125">
        <v>34.983333333333327</v>
      </c>
      <c r="J476" s="125">
        <v>35.316666666666656</v>
      </c>
      <c r="K476" s="130">
        <v>34.65</v>
      </c>
      <c r="L476" s="130">
        <v>33.85</v>
      </c>
      <c r="M476" s="130">
        <v>31.0047</v>
      </c>
    </row>
    <row r="477" spans="1:13">
      <c r="A477" s="65">
        <v>470</v>
      </c>
      <c r="B477" s="130" t="s">
        <v>155</v>
      </c>
      <c r="C477" s="130">
        <v>521.75</v>
      </c>
      <c r="D477" s="125">
        <v>523.41666666666663</v>
      </c>
      <c r="E477" s="125">
        <v>514.33333333333326</v>
      </c>
      <c r="F477" s="125">
        <v>506.91666666666663</v>
      </c>
      <c r="G477" s="125">
        <v>497.83333333333326</v>
      </c>
      <c r="H477" s="125">
        <v>530.83333333333326</v>
      </c>
      <c r="I477" s="125">
        <v>539.91666666666652</v>
      </c>
      <c r="J477" s="125">
        <v>547.33333333333326</v>
      </c>
      <c r="K477" s="130">
        <v>532.5</v>
      </c>
      <c r="L477" s="130">
        <v>516</v>
      </c>
      <c r="M477" s="130">
        <v>14.793850000000001</v>
      </c>
    </row>
    <row r="478" spans="1:13">
      <c r="A478" s="65">
        <v>471</v>
      </c>
      <c r="B478" s="130" t="s">
        <v>1689</v>
      </c>
      <c r="C478" s="130">
        <v>2390.1</v>
      </c>
      <c r="D478" s="125">
        <v>2378.8666666666668</v>
      </c>
      <c r="E478" s="125">
        <v>2362.7333333333336</v>
      </c>
      <c r="F478" s="125">
        <v>2335.3666666666668</v>
      </c>
      <c r="G478" s="125">
        <v>2319.2333333333336</v>
      </c>
      <c r="H478" s="125">
        <v>2406.2333333333336</v>
      </c>
      <c r="I478" s="125">
        <v>2422.3666666666668</v>
      </c>
      <c r="J478" s="125">
        <v>2449.7333333333336</v>
      </c>
      <c r="K478" s="130">
        <v>2395</v>
      </c>
      <c r="L478" s="130">
        <v>2351.5</v>
      </c>
      <c r="M478" s="130">
        <v>1.042E-2</v>
      </c>
    </row>
    <row r="479" spans="1:13">
      <c r="A479" s="65">
        <v>472</v>
      </c>
      <c r="B479" s="130" t="s">
        <v>1691</v>
      </c>
      <c r="C479" s="130">
        <v>361.55</v>
      </c>
      <c r="D479" s="125">
        <v>361.51666666666665</v>
      </c>
      <c r="E479" s="125">
        <v>358.08333333333331</v>
      </c>
      <c r="F479" s="125">
        <v>354.61666666666667</v>
      </c>
      <c r="G479" s="125">
        <v>351.18333333333334</v>
      </c>
      <c r="H479" s="125">
        <v>364.98333333333329</v>
      </c>
      <c r="I479" s="125">
        <v>368.41666666666669</v>
      </c>
      <c r="J479" s="125">
        <v>371.88333333333327</v>
      </c>
      <c r="K479" s="130">
        <v>364.95</v>
      </c>
      <c r="L479" s="130">
        <v>358.05</v>
      </c>
      <c r="M479" s="130">
        <v>0.26038</v>
      </c>
    </row>
    <row r="480" spans="1:13">
      <c r="A480" s="65">
        <v>473</v>
      </c>
      <c r="B480" s="130" t="s">
        <v>156</v>
      </c>
      <c r="C480" s="130">
        <v>1448.3</v>
      </c>
      <c r="D480" s="125">
        <v>1451.95</v>
      </c>
      <c r="E480" s="125">
        <v>1436.95</v>
      </c>
      <c r="F480" s="125">
        <v>1425.6</v>
      </c>
      <c r="G480" s="125">
        <v>1410.6</v>
      </c>
      <c r="H480" s="125">
        <v>1463.3000000000002</v>
      </c>
      <c r="I480" s="125">
        <v>1478.3000000000002</v>
      </c>
      <c r="J480" s="125">
        <v>1489.6500000000003</v>
      </c>
      <c r="K480" s="130">
        <v>1466.95</v>
      </c>
      <c r="L480" s="130">
        <v>1440.6</v>
      </c>
      <c r="M480" s="130">
        <v>6.7266199999999996</v>
      </c>
    </row>
    <row r="481" spans="1:13">
      <c r="A481" s="65">
        <v>474</v>
      </c>
      <c r="B481" s="130" t="s">
        <v>157</v>
      </c>
      <c r="C481" s="130">
        <v>19.7</v>
      </c>
      <c r="D481" s="125">
        <v>19.650000000000002</v>
      </c>
      <c r="E481" s="125">
        <v>19.500000000000004</v>
      </c>
      <c r="F481" s="125">
        <v>19.3</v>
      </c>
      <c r="G481" s="125">
        <v>19.150000000000002</v>
      </c>
      <c r="H481" s="125">
        <v>19.850000000000005</v>
      </c>
      <c r="I481" s="125">
        <v>20.000000000000004</v>
      </c>
      <c r="J481" s="125">
        <v>20.200000000000006</v>
      </c>
      <c r="K481" s="130">
        <v>19.8</v>
      </c>
      <c r="L481" s="130">
        <v>19.45</v>
      </c>
      <c r="M481" s="130">
        <v>2.25101</v>
      </c>
    </row>
    <row r="482" spans="1:13">
      <c r="A482" s="65">
        <v>475</v>
      </c>
      <c r="B482" s="130" t="s">
        <v>1699</v>
      </c>
      <c r="C482" s="130">
        <v>260.05</v>
      </c>
      <c r="D482" s="125">
        <v>260.09999999999997</v>
      </c>
      <c r="E482" s="125">
        <v>257.44999999999993</v>
      </c>
      <c r="F482" s="125">
        <v>254.84999999999997</v>
      </c>
      <c r="G482" s="125">
        <v>252.19999999999993</v>
      </c>
      <c r="H482" s="125">
        <v>262.69999999999993</v>
      </c>
      <c r="I482" s="125">
        <v>265.34999999999991</v>
      </c>
      <c r="J482" s="125">
        <v>267.94999999999993</v>
      </c>
      <c r="K482" s="130">
        <v>262.75</v>
      </c>
      <c r="L482" s="130">
        <v>257.5</v>
      </c>
      <c r="M482" s="130">
        <v>0.37182999999999999</v>
      </c>
    </row>
    <row r="483" spans="1:13">
      <c r="A483" s="65">
        <v>476</v>
      </c>
      <c r="B483" s="130" t="s">
        <v>1705</v>
      </c>
      <c r="C483" s="130">
        <v>294.95</v>
      </c>
      <c r="D483" s="125">
        <v>296.48333333333335</v>
      </c>
      <c r="E483" s="125">
        <v>287.01666666666671</v>
      </c>
      <c r="F483" s="125">
        <v>279.08333333333337</v>
      </c>
      <c r="G483" s="125">
        <v>269.61666666666673</v>
      </c>
      <c r="H483" s="125">
        <v>304.41666666666669</v>
      </c>
      <c r="I483" s="125">
        <v>313.88333333333338</v>
      </c>
      <c r="J483" s="125">
        <v>321.81666666666666</v>
      </c>
      <c r="K483" s="130">
        <v>305.95</v>
      </c>
      <c r="L483" s="130">
        <v>288.55</v>
      </c>
      <c r="M483" s="130">
        <v>119.61606</v>
      </c>
    </row>
    <row r="484" spans="1:13">
      <c r="A484" s="65">
        <v>477</v>
      </c>
      <c r="B484" s="130" t="s">
        <v>158</v>
      </c>
      <c r="C484" s="130">
        <v>3790.7</v>
      </c>
      <c r="D484" s="125">
        <v>3813.1</v>
      </c>
      <c r="E484" s="125">
        <v>3747.6499999999996</v>
      </c>
      <c r="F484" s="125">
        <v>3704.6</v>
      </c>
      <c r="G484" s="125">
        <v>3639.1499999999996</v>
      </c>
      <c r="H484" s="125">
        <v>3856.1499999999996</v>
      </c>
      <c r="I484" s="125">
        <v>3921.5999999999995</v>
      </c>
      <c r="J484" s="125">
        <v>3964.6499999999996</v>
      </c>
      <c r="K484" s="130">
        <v>3878.55</v>
      </c>
      <c r="L484" s="130">
        <v>3770.05</v>
      </c>
      <c r="M484" s="130">
        <v>8.0871300000000002</v>
      </c>
    </row>
    <row r="485" spans="1:13">
      <c r="A485" s="65">
        <v>478</v>
      </c>
      <c r="B485" s="130" t="s">
        <v>1710</v>
      </c>
      <c r="C485" s="130">
        <v>205.15</v>
      </c>
      <c r="D485" s="125">
        <v>205.20000000000002</v>
      </c>
      <c r="E485" s="125">
        <v>203.70000000000005</v>
      </c>
      <c r="F485" s="125">
        <v>202.25000000000003</v>
      </c>
      <c r="G485" s="125">
        <v>200.75000000000006</v>
      </c>
      <c r="H485" s="125">
        <v>206.65000000000003</v>
      </c>
      <c r="I485" s="125">
        <v>208.14999999999998</v>
      </c>
      <c r="J485" s="125">
        <v>209.60000000000002</v>
      </c>
      <c r="K485" s="130">
        <v>206.7</v>
      </c>
      <c r="L485" s="130">
        <v>203.75</v>
      </c>
      <c r="M485" s="130">
        <v>0.13816999999999999</v>
      </c>
    </row>
    <row r="486" spans="1:13">
      <c r="A486" s="65">
        <v>479</v>
      </c>
      <c r="B486" s="130" t="s">
        <v>159</v>
      </c>
      <c r="C486" s="130">
        <v>82.5</v>
      </c>
      <c r="D486" s="125">
        <v>82.683333333333337</v>
      </c>
      <c r="E486" s="125">
        <v>81.816666666666677</v>
      </c>
      <c r="F486" s="125">
        <v>81.13333333333334</v>
      </c>
      <c r="G486" s="125">
        <v>80.26666666666668</v>
      </c>
      <c r="H486" s="125">
        <v>83.366666666666674</v>
      </c>
      <c r="I486" s="125">
        <v>84.233333333333348</v>
      </c>
      <c r="J486" s="125">
        <v>84.916666666666671</v>
      </c>
      <c r="K486" s="130">
        <v>83.55</v>
      </c>
      <c r="L486" s="130">
        <v>82</v>
      </c>
      <c r="M486" s="130">
        <v>66.250420000000005</v>
      </c>
    </row>
    <row r="487" spans="1:13">
      <c r="A487" s="65">
        <v>480</v>
      </c>
      <c r="B487" s="130" t="s">
        <v>160</v>
      </c>
      <c r="C487" s="130">
        <v>747.35</v>
      </c>
      <c r="D487" s="125">
        <v>752.55000000000007</v>
      </c>
      <c r="E487" s="125">
        <v>737.75000000000011</v>
      </c>
      <c r="F487" s="125">
        <v>728.15000000000009</v>
      </c>
      <c r="G487" s="125">
        <v>713.35000000000014</v>
      </c>
      <c r="H487" s="125">
        <v>762.15000000000009</v>
      </c>
      <c r="I487" s="125">
        <v>776.95</v>
      </c>
      <c r="J487" s="125">
        <v>786.55000000000007</v>
      </c>
      <c r="K487" s="130">
        <v>767.35</v>
      </c>
      <c r="L487" s="130">
        <v>742.95</v>
      </c>
      <c r="M487" s="130">
        <v>21.09205</v>
      </c>
    </row>
    <row r="488" spans="1:13">
      <c r="A488" s="65">
        <v>481</v>
      </c>
      <c r="B488" s="130" t="s">
        <v>2633</v>
      </c>
      <c r="C488" s="130">
        <v>44.7</v>
      </c>
      <c r="D488" s="125">
        <v>45.866666666666674</v>
      </c>
      <c r="E488" s="125">
        <v>43.533333333333346</v>
      </c>
      <c r="F488" s="125">
        <v>42.366666666666674</v>
      </c>
      <c r="G488" s="125">
        <v>40.033333333333346</v>
      </c>
      <c r="H488" s="125">
        <v>47.033333333333346</v>
      </c>
      <c r="I488" s="125">
        <v>49.366666666666674</v>
      </c>
      <c r="J488" s="125">
        <v>50.533333333333346</v>
      </c>
      <c r="K488" s="130">
        <v>48.2</v>
      </c>
      <c r="L488" s="130">
        <v>44.7</v>
      </c>
      <c r="M488" s="130">
        <v>86.448089999999993</v>
      </c>
    </row>
    <row r="489" spans="1:13">
      <c r="A489" s="65">
        <v>482</v>
      </c>
      <c r="B489" s="130" t="s">
        <v>1928</v>
      </c>
      <c r="C489" s="130">
        <v>765.05</v>
      </c>
      <c r="D489" s="125">
        <v>768.59999999999991</v>
      </c>
      <c r="E489" s="125">
        <v>752.54999999999984</v>
      </c>
      <c r="F489" s="125">
        <v>740.05</v>
      </c>
      <c r="G489" s="125">
        <v>723.99999999999989</v>
      </c>
      <c r="H489" s="125">
        <v>781.0999999999998</v>
      </c>
      <c r="I489" s="125">
        <v>797.15</v>
      </c>
      <c r="J489" s="125">
        <v>809.64999999999975</v>
      </c>
      <c r="K489" s="130">
        <v>784.65</v>
      </c>
      <c r="L489" s="130">
        <v>756.1</v>
      </c>
      <c r="M489" s="130">
        <v>0.56796999999999997</v>
      </c>
    </row>
    <row r="490" spans="1:13">
      <c r="A490" s="65">
        <v>483</v>
      </c>
      <c r="B490" s="130" t="s">
        <v>226</v>
      </c>
      <c r="C490" s="130">
        <v>193.5</v>
      </c>
      <c r="D490" s="125">
        <v>193.41666666666666</v>
      </c>
      <c r="E490" s="125">
        <v>191.38333333333333</v>
      </c>
      <c r="F490" s="125">
        <v>189.26666666666668</v>
      </c>
      <c r="G490" s="125">
        <v>187.23333333333335</v>
      </c>
      <c r="H490" s="125">
        <v>195.5333333333333</v>
      </c>
      <c r="I490" s="125">
        <v>197.56666666666666</v>
      </c>
      <c r="J490" s="125">
        <v>199.68333333333328</v>
      </c>
      <c r="K490" s="130">
        <v>195.45</v>
      </c>
      <c r="L490" s="130">
        <v>191.3</v>
      </c>
      <c r="M490" s="130">
        <v>61.958449999999999</v>
      </c>
    </row>
    <row r="491" spans="1:13">
      <c r="A491" s="65">
        <v>484</v>
      </c>
      <c r="B491" s="130" t="s">
        <v>1742</v>
      </c>
      <c r="C491" s="130">
        <v>202.15</v>
      </c>
      <c r="D491" s="125">
        <v>201.88333333333335</v>
      </c>
      <c r="E491" s="125">
        <v>200.31666666666672</v>
      </c>
      <c r="F491" s="125">
        <v>198.48333333333338</v>
      </c>
      <c r="G491" s="125">
        <v>196.91666666666674</v>
      </c>
      <c r="H491" s="125">
        <v>203.7166666666667</v>
      </c>
      <c r="I491" s="125">
        <v>205.28333333333336</v>
      </c>
      <c r="J491" s="125">
        <v>207.11666666666667</v>
      </c>
      <c r="K491" s="130">
        <v>203.45</v>
      </c>
      <c r="L491" s="130">
        <v>200.05</v>
      </c>
      <c r="M491" s="130">
        <v>3.7913100000000002</v>
      </c>
    </row>
    <row r="492" spans="1:13">
      <c r="A492" s="65">
        <v>485</v>
      </c>
      <c r="B492" s="130" t="s">
        <v>1746</v>
      </c>
      <c r="C492" s="130">
        <v>45</v>
      </c>
      <c r="D492" s="125">
        <v>44.983333333333327</v>
      </c>
      <c r="E492" s="125">
        <v>44.316666666666656</v>
      </c>
      <c r="F492" s="125">
        <v>43.633333333333326</v>
      </c>
      <c r="G492" s="125">
        <v>42.966666666666654</v>
      </c>
      <c r="H492" s="125">
        <v>45.666666666666657</v>
      </c>
      <c r="I492" s="125">
        <v>46.333333333333329</v>
      </c>
      <c r="J492" s="125">
        <v>47.016666666666659</v>
      </c>
      <c r="K492" s="130">
        <v>45.65</v>
      </c>
      <c r="L492" s="130">
        <v>44.3</v>
      </c>
      <c r="M492" s="130">
        <v>16.182739999999999</v>
      </c>
    </row>
    <row r="493" spans="1:13">
      <c r="A493" s="65">
        <v>486</v>
      </c>
      <c r="B493" s="130" t="s">
        <v>1752</v>
      </c>
      <c r="C493" s="130">
        <v>1580.95</v>
      </c>
      <c r="D493" s="125">
        <v>1584.45</v>
      </c>
      <c r="E493" s="125">
        <v>1566.5</v>
      </c>
      <c r="F493" s="125">
        <v>1552.05</v>
      </c>
      <c r="G493" s="125">
        <v>1534.1</v>
      </c>
      <c r="H493" s="125">
        <v>1598.9</v>
      </c>
      <c r="I493" s="125">
        <v>1616.8500000000004</v>
      </c>
      <c r="J493" s="125">
        <v>1631.3000000000002</v>
      </c>
      <c r="K493" s="130">
        <v>1602.4</v>
      </c>
      <c r="L493" s="130">
        <v>1570</v>
      </c>
      <c r="M493" s="130">
        <v>0.12266000000000001</v>
      </c>
    </row>
    <row r="494" spans="1:13">
      <c r="A494" s="65">
        <v>487</v>
      </c>
      <c r="B494" s="130" t="s">
        <v>1758</v>
      </c>
      <c r="C494" s="130">
        <v>481.05</v>
      </c>
      <c r="D494" s="125">
        <v>484.23333333333335</v>
      </c>
      <c r="E494" s="125">
        <v>475.06666666666672</v>
      </c>
      <c r="F494" s="125">
        <v>469.08333333333337</v>
      </c>
      <c r="G494" s="125">
        <v>459.91666666666674</v>
      </c>
      <c r="H494" s="125">
        <v>490.2166666666667</v>
      </c>
      <c r="I494" s="125">
        <v>499.38333333333333</v>
      </c>
      <c r="J494" s="125">
        <v>505.36666666666667</v>
      </c>
      <c r="K494" s="130">
        <v>493.4</v>
      </c>
      <c r="L494" s="130">
        <v>478.25</v>
      </c>
      <c r="M494" s="130">
        <v>2.2319599999999999</v>
      </c>
    </row>
    <row r="495" spans="1:13">
      <c r="A495" s="65">
        <v>488</v>
      </c>
      <c r="B495" s="130" t="s">
        <v>161</v>
      </c>
      <c r="C495" s="130">
        <v>538.70000000000005</v>
      </c>
      <c r="D495" s="125">
        <v>537.41666666666663</v>
      </c>
      <c r="E495" s="125">
        <v>532.93333333333328</v>
      </c>
      <c r="F495" s="125">
        <v>527.16666666666663</v>
      </c>
      <c r="G495" s="125">
        <v>522.68333333333328</v>
      </c>
      <c r="H495" s="125">
        <v>543.18333333333328</v>
      </c>
      <c r="I495" s="125">
        <v>547.66666666666663</v>
      </c>
      <c r="J495" s="125">
        <v>553.43333333333328</v>
      </c>
      <c r="K495" s="130">
        <v>541.9</v>
      </c>
      <c r="L495" s="130">
        <v>531.65</v>
      </c>
      <c r="M495" s="130">
        <v>6.77637</v>
      </c>
    </row>
    <row r="496" spans="1:13">
      <c r="A496" s="65">
        <v>489</v>
      </c>
      <c r="B496" s="130" t="s">
        <v>1775</v>
      </c>
      <c r="C496" s="130">
        <v>260.85000000000002</v>
      </c>
      <c r="D496" s="125">
        <v>264.61666666666667</v>
      </c>
      <c r="E496" s="125">
        <v>256.23333333333335</v>
      </c>
      <c r="F496" s="125">
        <v>251.61666666666667</v>
      </c>
      <c r="G496" s="125">
        <v>243.23333333333335</v>
      </c>
      <c r="H496" s="125">
        <v>269.23333333333335</v>
      </c>
      <c r="I496" s="125">
        <v>277.61666666666667</v>
      </c>
      <c r="J496" s="125">
        <v>282.23333333333335</v>
      </c>
      <c r="K496" s="130">
        <v>273</v>
      </c>
      <c r="L496" s="130">
        <v>260</v>
      </c>
      <c r="M496" s="130">
        <v>0.44789000000000001</v>
      </c>
    </row>
    <row r="497" spans="1:13">
      <c r="A497" s="65">
        <v>490</v>
      </c>
      <c r="B497" s="130" t="s">
        <v>1783</v>
      </c>
      <c r="C497" s="130">
        <v>1073.05</v>
      </c>
      <c r="D497" s="125">
        <v>1076.3166666666666</v>
      </c>
      <c r="E497" s="125">
        <v>1065.7333333333331</v>
      </c>
      <c r="F497" s="125">
        <v>1058.4166666666665</v>
      </c>
      <c r="G497" s="125">
        <v>1047.833333333333</v>
      </c>
      <c r="H497" s="125">
        <v>1083.6333333333332</v>
      </c>
      <c r="I497" s="125">
        <v>1094.2166666666667</v>
      </c>
      <c r="J497" s="125">
        <v>1101.5333333333333</v>
      </c>
      <c r="K497" s="130">
        <v>1086.9000000000001</v>
      </c>
      <c r="L497" s="130">
        <v>1069</v>
      </c>
      <c r="M497" s="130">
        <v>5.9310000000000002E-2</v>
      </c>
    </row>
    <row r="498" spans="1:13">
      <c r="A498" s="65">
        <v>491</v>
      </c>
      <c r="B498" s="130" t="s">
        <v>1785</v>
      </c>
      <c r="C498" s="130">
        <v>292.10000000000002</v>
      </c>
      <c r="D498" s="125">
        <v>293.2</v>
      </c>
      <c r="E498" s="125">
        <v>289.89999999999998</v>
      </c>
      <c r="F498" s="125">
        <v>287.7</v>
      </c>
      <c r="G498" s="125">
        <v>284.39999999999998</v>
      </c>
      <c r="H498" s="125">
        <v>295.39999999999998</v>
      </c>
      <c r="I498" s="125">
        <v>298.70000000000005</v>
      </c>
      <c r="J498" s="125">
        <v>300.89999999999998</v>
      </c>
      <c r="K498" s="130">
        <v>296.5</v>
      </c>
      <c r="L498" s="130">
        <v>291</v>
      </c>
      <c r="M498" s="130">
        <v>0.99034</v>
      </c>
    </row>
    <row r="499" spans="1:13">
      <c r="A499" s="65">
        <v>492</v>
      </c>
      <c r="B499" s="130" t="s">
        <v>1787</v>
      </c>
      <c r="C499" s="130">
        <v>6459.75</v>
      </c>
      <c r="D499" s="125">
        <v>6423.55</v>
      </c>
      <c r="E499" s="125">
        <v>6337.3</v>
      </c>
      <c r="F499" s="125">
        <v>6214.85</v>
      </c>
      <c r="G499" s="125">
        <v>6128.6</v>
      </c>
      <c r="H499" s="125">
        <v>6546</v>
      </c>
      <c r="I499" s="125">
        <v>6632.25</v>
      </c>
      <c r="J499" s="125">
        <v>6754.7</v>
      </c>
      <c r="K499" s="130">
        <v>6509.8</v>
      </c>
      <c r="L499" s="130">
        <v>6301.1</v>
      </c>
      <c r="M499" s="130">
        <v>1.617E-2</v>
      </c>
    </row>
    <row r="500" spans="1:13">
      <c r="A500" s="65">
        <v>493</v>
      </c>
      <c r="B500" s="130" t="s">
        <v>1793</v>
      </c>
      <c r="C500" s="130">
        <v>111</v>
      </c>
      <c r="D500" s="125">
        <v>112.7</v>
      </c>
      <c r="E500" s="125">
        <v>108.4</v>
      </c>
      <c r="F500" s="125">
        <v>105.8</v>
      </c>
      <c r="G500" s="125">
        <v>101.5</v>
      </c>
      <c r="H500" s="125">
        <v>115.30000000000001</v>
      </c>
      <c r="I500" s="125">
        <v>119.6</v>
      </c>
      <c r="J500" s="125">
        <v>122.20000000000002</v>
      </c>
      <c r="K500" s="130">
        <v>117</v>
      </c>
      <c r="L500" s="130">
        <v>110.1</v>
      </c>
      <c r="M500" s="130">
        <v>7.36259</v>
      </c>
    </row>
    <row r="501" spans="1:13">
      <c r="A501" s="65">
        <v>494</v>
      </c>
      <c r="B501" s="130" t="s">
        <v>1797</v>
      </c>
      <c r="C501" s="130">
        <v>59.15</v>
      </c>
      <c r="D501" s="125">
        <v>59.20000000000001</v>
      </c>
      <c r="E501" s="125">
        <v>58.65000000000002</v>
      </c>
      <c r="F501" s="125">
        <v>58.150000000000013</v>
      </c>
      <c r="G501" s="125">
        <v>57.600000000000023</v>
      </c>
      <c r="H501" s="125">
        <v>59.700000000000017</v>
      </c>
      <c r="I501" s="125">
        <v>60.250000000000014</v>
      </c>
      <c r="J501" s="125">
        <v>60.750000000000014</v>
      </c>
      <c r="K501" s="130">
        <v>59.75</v>
      </c>
      <c r="L501" s="130">
        <v>58.7</v>
      </c>
      <c r="M501" s="130">
        <v>6.0358499999999999</v>
      </c>
    </row>
    <row r="502" spans="1:13">
      <c r="A502" s="65">
        <v>495</v>
      </c>
      <c r="B502" s="130" t="s">
        <v>1803</v>
      </c>
      <c r="C502" s="130">
        <v>1480.5</v>
      </c>
      <c r="D502" s="125">
        <v>1479.8333333333333</v>
      </c>
      <c r="E502" s="125">
        <v>1460.6666666666665</v>
      </c>
      <c r="F502" s="125">
        <v>1440.8333333333333</v>
      </c>
      <c r="G502" s="125">
        <v>1421.6666666666665</v>
      </c>
      <c r="H502" s="125">
        <v>1499.6666666666665</v>
      </c>
      <c r="I502" s="125">
        <v>1518.833333333333</v>
      </c>
      <c r="J502" s="125">
        <v>1538.6666666666665</v>
      </c>
      <c r="K502" s="130">
        <v>1499</v>
      </c>
      <c r="L502" s="130">
        <v>1460</v>
      </c>
      <c r="M502" s="130">
        <v>0.51870000000000005</v>
      </c>
    </row>
    <row r="503" spans="1:13">
      <c r="A503" s="65">
        <v>496</v>
      </c>
      <c r="B503" s="130" t="s">
        <v>162</v>
      </c>
      <c r="C503" s="130">
        <v>351.75</v>
      </c>
      <c r="D503" s="125">
        <v>350.41666666666669</v>
      </c>
      <c r="E503" s="125">
        <v>347.83333333333337</v>
      </c>
      <c r="F503" s="125">
        <v>343.91666666666669</v>
      </c>
      <c r="G503" s="125">
        <v>341.33333333333337</v>
      </c>
      <c r="H503" s="125">
        <v>354.33333333333337</v>
      </c>
      <c r="I503" s="125">
        <v>356.91666666666674</v>
      </c>
      <c r="J503" s="125">
        <v>360.83333333333337</v>
      </c>
      <c r="K503" s="130">
        <v>353</v>
      </c>
      <c r="L503" s="130">
        <v>346.5</v>
      </c>
      <c r="M503" s="130">
        <v>42.305459999999997</v>
      </c>
    </row>
    <row r="504" spans="1:13">
      <c r="A504" s="65">
        <v>497</v>
      </c>
      <c r="B504" s="130" t="s">
        <v>163</v>
      </c>
      <c r="C504" s="130">
        <v>483.6</v>
      </c>
      <c r="D504" s="125">
        <v>486.86666666666673</v>
      </c>
      <c r="E504" s="125">
        <v>476.93333333333345</v>
      </c>
      <c r="F504" s="125">
        <v>470.26666666666671</v>
      </c>
      <c r="G504" s="125">
        <v>460.33333333333343</v>
      </c>
      <c r="H504" s="125">
        <v>493.53333333333347</v>
      </c>
      <c r="I504" s="125">
        <v>503.46666666666675</v>
      </c>
      <c r="J504" s="125">
        <v>510.1333333333335</v>
      </c>
      <c r="K504" s="130">
        <v>496.8</v>
      </c>
      <c r="L504" s="130">
        <v>480.2</v>
      </c>
      <c r="M504" s="130">
        <v>7.94794</v>
      </c>
    </row>
    <row r="505" spans="1:13">
      <c r="A505" s="65">
        <v>498</v>
      </c>
      <c r="B505" s="130" t="s">
        <v>164</v>
      </c>
      <c r="C505" s="130">
        <v>215.4</v>
      </c>
      <c r="D505" s="125">
        <v>213.13333333333333</v>
      </c>
      <c r="E505" s="125">
        <v>191.26666666666665</v>
      </c>
      <c r="F505" s="125">
        <v>167.13333333333333</v>
      </c>
      <c r="G505" s="125">
        <v>145.26666666666665</v>
      </c>
      <c r="H505" s="125">
        <v>237.26666666666665</v>
      </c>
      <c r="I505" s="125">
        <v>259.13333333333333</v>
      </c>
      <c r="J505" s="125">
        <v>283.26666666666665</v>
      </c>
      <c r="K505" s="130">
        <v>235</v>
      </c>
      <c r="L505" s="130">
        <v>189</v>
      </c>
      <c r="M505" s="130">
        <v>1276.0390400000001</v>
      </c>
    </row>
    <row r="506" spans="1:13">
      <c r="A506" s="65">
        <v>499</v>
      </c>
      <c r="B506" s="130" t="s">
        <v>165</v>
      </c>
      <c r="C506" s="130">
        <v>433.85</v>
      </c>
      <c r="D506" s="125">
        <v>432.40000000000003</v>
      </c>
      <c r="E506" s="125">
        <v>425.80000000000007</v>
      </c>
      <c r="F506" s="125">
        <v>417.75000000000006</v>
      </c>
      <c r="G506" s="125">
        <v>411.15000000000009</v>
      </c>
      <c r="H506" s="125">
        <v>440.45000000000005</v>
      </c>
      <c r="I506" s="125">
        <v>447.05000000000007</v>
      </c>
      <c r="J506" s="125">
        <v>455.1</v>
      </c>
      <c r="K506" s="130">
        <v>439</v>
      </c>
      <c r="L506" s="130">
        <v>424.35</v>
      </c>
      <c r="M506" s="130">
        <v>69.547150000000002</v>
      </c>
    </row>
    <row r="507" spans="1:13">
      <c r="A507" s="65">
        <v>500</v>
      </c>
      <c r="B507" s="130" t="s">
        <v>1816</v>
      </c>
      <c r="C507" s="130">
        <v>33.799999999999997</v>
      </c>
      <c r="D507" s="125">
        <v>34.083333333333336</v>
      </c>
      <c r="E507" s="125">
        <v>33.366666666666674</v>
      </c>
      <c r="F507" s="125">
        <v>32.933333333333337</v>
      </c>
      <c r="G507" s="125">
        <v>32.216666666666676</v>
      </c>
      <c r="H507" s="125">
        <v>34.516666666666673</v>
      </c>
      <c r="I507" s="125">
        <v>35.233333333333327</v>
      </c>
      <c r="J507" s="125">
        <v>35.666666666666671</v>
      </c>
      <c r="K507" s="130">
        <v>34.799999999999997</v>
      </c>
      <c r="L507" s="130">
        <v>33.65</v>
      </c>
      <c r="M507" s="130">
        <v>1.1161799999999999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44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3"/>
      <c r="B5" s="533"/>
      <c r="C5" s="534"/>
      <c r="D5" s="53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35" t="s">
        <v>223</v>
      </c>
      <c r="C7" s="535"/>
      <c r="D7" s="48">
        <f>Main!B10</f>
        <v>43490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43489</v>
      </c>
      <c r="B10" s="137">
        <v>517494</v>
      </c>
      <c r="C10" s="137" t="s">
        <v>3680</v>
      </c>
      <c r="D10" s="137" t="s">
        <v>3681</v>
      </c>
      <c r="E10" s="137" t="s">
        <v>3220</v>
      </c>
      <c r="F10" s="138">
        <v>900000</v>
      </c>
      <c r="G10" s="137">
        <v>5.5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43489</v>
      </c>
      <c r="B11" s="137">
        <v>532382</v>
      </c>
      <c r="C11" s="137" t="s">
        <v>518</v>
      </c>
      <c r="D11" s="137" t="s">
        <v>3682</v>
      </c>
      <c r="E11" s="137" t="s">
        <v>3220</v>
      </c>
      <c r="F11" s="138">
        <v>1187663</v>
      </c>
      <c r="G11" s="137">
        <v>89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43489</v>
      </c>
      <c r="B12" s="137">
        <v>532382</v>
      </c>
      <c r="C12" s="137" t="s">
        <v>518</v>
      </c>
      <c r="D12" s="137" t="s">
        <v>3683</v>
      </c>
      <c r="E12" s="137" t="s">
        <v>3220</v>
      </c>
      <c r="F12" s="138">
        <v>1295000</v>
      </c>
      <c r="G12" s="137">
        <v>89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43489</v>
      </c>
      <c r="B13" s="137">
        <v>537766</v>
      </c>
      <c r="C13" s="137" t="s">
        <v>3542</v>
      </c>
      <c r="D13" s="137" t="s">
        <v>3653</v>
      </c>
      <c r="E13" s="137" t="s">
        <v>251</v>
      </c>
      <c r="F13" s="138">
        <v>283986</v>
      </c>
      <c r="G13" s="137">
        <v>43.22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43489</v>
      </c>
      <c r="B14" s="137">
        <v>537766</v>
      </c>
      <c r="C14" s="137" t="s">
        <v>3542</v>
      </c>
      <c r="D14" s="137" t="s">
        <v>3653</v>
      </c>
      <c r="E14" s="137" t="s">
        <v>3220</v>
      </c>
      <c r="F14" s="138">
        <v>405986</v>
      </c>
      <c r="G14" s="137">
        <v>42.85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43489</v>
      </c>
      <c r="B15" s="137">
        <v>539009</v>
      </c>
      <c r="C15" s="137" t="s">
        <v>3654</v>
      </c>
      <c r="D15" s="137" t="s">
        <v>3655</v>
      </c>
      <c r="E15" s="137" t="s">
        <v>251</v>
      </c>
      <c r="F15" s="138">
        <v>12117</v>
      </c>
      <c r="G15" s="137">
        <v>93.68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43489</v>
      </c>
      <c r="B16" s="137">
        <v>539009</v>
      </c>
      <c r="C16" s="137" t="s">
        <v>3654</v>
      </c>
      <c r="D16" s="137" t="s">
        <v>3655</v>
      </c>
      <c r="E16" s="137" t="s">
        <v>3220</v>
      </c>
      <c r="F16" s="138">
        <v>42770</v>
      </c>
      <c r="G16" s="137">
        <v>92.44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43489</v>
      </c>
      <c r="B17" s="137">
        <v>541983</v>
      </c>
      <c r="C17" s="137" t="s">
        <v>3684</v>
      </c>
      <c r="D17" s="137" t="s">
        <v>3685</v>
      </c>
      <c r="E17" s="137" t="s">
        <v>3220</v>
      </c>
      <c r="F17" s="138">
        <v>108000</v>
      </c>
      <c r="G17" s="137">
        <v>152.15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43489</v>
      </c>
      <c r="B18" s="137">
        <v>541983</v>
      </c>
      <c r="C18" s="137" t="s">
        <v>3684</v>
      </c>
      <c r="D18" s="137" t="s">
        <v>3686</v>
      </c>
      <c r="E18" s="137" t="s">
        <v>251</v>
      </c>
      <c r="F18" s="138">
        <v>111000</v>
      </c>
      <c r="G18" s="137">
        <v>152.15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43489</v>
      </c>
      <c r="B19" s="137">
        <v>537750</v>
      </c>
      <c r="C19" s="137" t="s">
        <v>3687</v>
      </c>
      <c r="D19" s="137" t="s">
        <v>3688</v>
      </c>
      <c r="E19" s="137" t="s">
        <v>251</v>
      </c>
      <c r="F19" s="138">
        <v>350000</v>
      </c>
      <c r="G19" s="137">
        <v>123.5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43489</v>
      </c>
      <c r="B20" s="137">
        <v>537750</v>
      </c>
      <c r="C20" s="137" t="s">
        <v>3687</v>
      </c>
      <c r="D20" s="137" t="s">
        <v>3688</v>
      </c>
      <c r="E20" s="137" t="s">
        <v>3220</v>
      </c>
      <c r="F20" s="138">
        <v>20</v>
      </c>
      <c r="G20" s="137">
        <v>124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43489</v>
      </c>
      <c r="B21" s="137">
        <v>537750</v>
      </c>
      <c r="C21" s="137" t="s">
        <v>3687</v>
      </c>
      <c r="D21" s="137" t="s">
        <v>3689</v>
      </c>
      <c r="E21" s="137" t="s">
        <v>3220</v>
      </c>
      <c r="F21" s="138">
        <v>350000</v>
      </c>
      <c r="G21" s="137">
        <v>123.5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43489</v>
      </c>
      <c r="B22" s="137">
        <v>542323</v>
      </c>
      <c r="C22" s="137" t="s">
        <v>3690</v>
      </c>
      <c r="D22" s="137" t="s">
        <v>3691</v>
      </c>
      <c r="E22" s="137" t="s">
        <v>3220</v>
      </c>
      <c r="F22" s="138">
        <v>156800</v>
      </c>
      <c r="G22" s="137">
        <v>77.44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43489</v>
      </c>
      <c r="B23" s="137">
        <v>532400</v>
      </c>
      <c r="C23" s="137" t="s">
        <v>201</v>
      </c>
      <c r="D23" s="137" t="s">
        <v>3692</v>
      </c>
      <c r="E23" s="137" t="s">
        <v>251</v>
      </c>
      <c r="F23" s="138">
        <v>13507189</v>
      </c>
      <c r="G23" s="137">
        <v>138.04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43489</v>
      </c>
      <c r="B24" s="137">
        <v>532400</v>
      </c>
      <c r="C24" s="137" t="s">
        <v>201</v>
      </c>
      <c r="D24" s="137" t="s">
        <v>3693</v>
      </c>
      <c r="E24" s="137" t="s">
        <v>3220</v>
      </c>
      <c r="F24" s="138">
        <v>2800000</v>
      </c>
      <c r="G24" s="137">
        <v>139.22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43489</v>
      </c>
      <c r="B25" s="137">
        <v>532400</v>
      </c>
      <c r="C25" s="137" t="s">
        <v>201</v>
      </c>
      <c r="D25" s="137" t="s">
        <v>3694</v>
      </c>
      <c r="E25" s="137" t="s">
        <v>3220</v>
      </c>
      <c r="F25" s="138">
        <v>12000000</v>
      </c>
      <c r="G25" s="137">
        <v>138.06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43489</v>
      </c>
      <c r="B26" s="137">
        <v>530047</v>
      </c>
      <c r="C26" s="137" t="s">
        <v>2692</v>
      </c>
      <c r="D26" s="137" t="s">
        <v>3695</v>
      </c>
      <c r="E26" s="137" t="s">
        <v>251</v>
      </c>
      <c r="F26" s="138">
        <v>80000</v>
      </c>
      <c r="G26" s="137">
        <v>61.25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43489</v>
      </c>
      <c r="B27" s="137">
        <v>590086</v>
      </c>
      <c r="C27" s="137" t="s">
        <v>1300</v>
      </c>
      <c r="D27" s="137" t="s">
        <v>3683</v>
      </c>
      <c r="E27" s="137" t="s">
        <v>3220</v>
      </c>
      <c r="F27" s="138">
        <v>30899</v>
      </c>
      <c r="G27" s="137">
        <v>828.65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43489</v>
      </c>
      <c r="B28" s="137">
        <v>504335</v>
      </c>
      <c r="C28" s="137" t="s">
        <v>3696</v>
      </c>
      <c r="D28" s="137" t="s">
        <v>3697</v>
      </c>
      <c r="E28" s="137" t="s">
        <v>3220</v>
      </c>
      <c r="F28" s="138">
        <v>934024</v>
      </c>
      <c r="G28" s="137">
        <v>1.1599999999999999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43489</v>
      </c>
      <c r="B29" s="137">
        <v>539520</v>
      </c>
      <c r="C29" s="137" t="s">
        <v>3400</v>
      </c>
      <c r="D29" s="137" t="s">
        <v>3698</v>
      </c>
      <c r="E29" s="137" t="s">
        <v>3220</v>
      </c>
      <c r="F29" s="138">
        <v>20400</v>
      </c>
      <c r="G29" s="137">
        <v>15.25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43489</v>
      </c>
      <c r="B30" s="137">
        <v>539520</v>
      </c>
      <c r="C30" s="137" t="s">
        <v>3400</v>
      </c>
      <c r="D30" s="137" t="s">
        <v>3699</v>
      </c>
      <c r="E30" s="137" t="s">
        <v>3220</v>
      </c>
      <c r="F30" s="138">
        <v>30600</v>
      </c>
      <c r="G30" s="137">
        <v>15.27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43489</v>
      </c>
      <c r="B31" s="137">
        <v>539520</v>
      </c>
      <c r="C31" s="137" t="s">
        <v>3400</v>
      </c>
      <c r="D31" s="137" t="s">
        <v>3700</v>
      </c>
      <c r="E31" s="137" t="s">
        <v>251</v>
      </c>
      <c r="F31" s="138">
        <v>30400</v>
      </c>
      <c r="G31" s="137">
        <v>15.25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43489</v>
      </c>
      <c r="B32" s="137">
        <v>539520</v>
      </c>
      <c r="C32" s="137" t="s">
        <v>3400</v>
      </c>
      <c r="D32" s="137" t="s">
        <v>3665</v>
      </c>
      <c r="E32" s="137" t="s">
        <v>251</v>
      </c>
      <c r="F32" s="138">
        <v>4316</v>
      </c>
      <c r="G32" s="137">
        <v>15.26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43489</v>
      </c>
      <c r="B33" s="137">
        <v>539520</v>
      </c>
      <c r="C33" s="137" t="s">
        <v>3400</v>
      </c>
      <c r="D33" s="137" t="s">
        <v>3665</v>
      </c>
      <c r="E33" s="137" t="s">
        <v>3220</v>
      </c>
      <c r="F33" s="137">
        <v>25000</v>
      </c>
      <c r="G33" s="137">
        <v>15.32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43489</v>
      </c>
      <c r="B34" s="137">
        <v>540725</v>
      </c>
      <c r="C34" s="137" t="s">
        <v>3701</v>
      </c>
      <c r="D34" s="137" t="s">
        <v>3702</v>
      </c>
      <c r="E34" s="137" t="s">
        <v>251</v>
      </c>
      <c r="F34" s="137">
        <v>201000</v>
      </c>
      <c r="G34" s="137">
        <v>82.23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43489</v>
      </c>
      <c r="B35" s="137">
        <v>541967</v>
      </c>
      <c r="C35" s="137" t="s">
        <v>3703</v>
      </c>
      <c r="D35" s="137" t="s">
        <v>3704</v>
      </c>
      <c r="E35" s="137" t="s">
        <v>3220</v>
      </c>
      <c r="F35" s="137">
        <v>38400</v>
      </c>
      <c r="G35" s="137">
        <v>182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43489</v>
      </c>
      <c r="B36" s="137" t="s">
        <v>340</v>
      </c>
      <c r="C36" s="137" t="s">
        <v>3543</v>
      </c>
      <c r="D36" s="137" t="s">
        <v>3544</v>
      </c>
      <c r="E36" s="137" t="s">
        <v>251</v>
      </c>
      <c r="F36" s="137">
        <v>998400</v>
      </c>
      <c r="G36" s="137">
        <v>269.38</v>
      </c>
      <c r="H36" s="137" t="s">
        <v>2035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43489</v>
      </c>
      <c r="B37" s="137" t="s">
        <v>201</v>
      </c>
      <c r="C37" s="137" t="s">
        <v>3705</v>
      </c>
      <c r="D37" s="137" t="s">
        <v>3706</v>
      </c>
      <c r="E37" s="137" t="s">
        <v>251</v>
      </c>
      <c r="F37" s="137">
        <v>990633</v>
      </c>
      <c r="G37" s="137">
        <v>138.38</v>
      </c>
      <c r="H37" s="137" t="s">
        <v>2035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43489</v>
      </c>
      <c r="B38" s="137" t="s">
        <v>201</v>
      </c>
      <c r="C38" s="137" t="s">
        <v>3705</v>
      </c>
      <c r="D38" s="137" t="s">
        <v>3707</v>
      </c>
      <c r="E38" s="137" t="s">
        <v>251</v>
      </c>
      <c r="F38" s="137">
        <v>1460527</v>
      </c>
      <c r="G38" s="137">
        <v>136.21</v>
      </c>
      <c r="H38" s="137" t="s">
        <v>2035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43489</v>
      </c>
      <c r="B39" s="137" t="s">
        <v>201</v>
      </c>
      <c r="C39" s="137" t="s">
        <v>3705</v>
      </c>
      <c r="D39" s="137" t="s">
        <v>3708</v>
      </c>
      <c r="E39" s="137" t="s">
        <v>251</v>
      </c>
      <c r="F39" s="137">
        <v>1268601</v>
      </c>
      <c r="G39" s="137">
        <v>135.57</v>
      </c>
      <c r="H39" s="137" t="s">
        <v>2035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43489</v>
      </c>
      <c r="B40" s="137" t="s">
        <v>1410</v>
      </c>
      <c r="C40" s="137" t="s">
        <v>3709</v>
      </c>
      <c r="D40" s="137" t="s">
        <v>3710</v>
      </c>
      <c r="E40" s="137" t="s">
        <v>251</v>
      </c>
      <c r="F40" s="137">
        <v>76565</v>
      </c>
      <c r="G40" s="137">
        <v>331</v>
      </c>
      <c r="H40" s="137" t="s">
        <v>2035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43489</v>
      </c>
      <c r="B41" s="137" t="s">
        <v>2039</v>
      </c>
      <c r="C41" s="137" t="s">
        <v>3711</v>
      </c>
      <c r="D41" s="137" t="s">
        <v>3712</v>
      </c>
      <c r="E41" s="137" t="s">
        <v>251</v>
      </c>
      <c r="F41" s="137">
        <v>457266</v>
      </c>
      <c r="G41" s="137">
        <v>447.35</v>
      </c>
      <c r="H41" s="137" t="s">
        <v>2035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43489</v>
      </c>
      <c r="B42" s="137" t="s">
        <v>1705</v>
      </c>
      <c r="C42" s="137" t="s">
        <v>3713</v>
      </c>
      <c r="D42" s="137" t="s">
        <v>3708</v>
      </c>
      <c r="E42" s="137" t="s">
        <v>251</v>
      </c>
      <c r="F42" s="137">
        <v>735756</v>
      </c>
      <c r="G42" s="137">
        <v>299.26</v>
      </c>
      <c r="H42" s="137" t="s">
        <v>2035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43489</v>
      </c>
      <c r="B43" s="137" t="s">
        <v>608</v>
      </c>
      <c r="C43" s="137" t="s">
        <v>3714</v>
      </c>
      <c r="D43" s="137" t="s">
        <v>3715</v>
      </c>
      <c r="E43" s="137" t="s">
        <v>3220</v>
      </c>
      <c r="F43" s="137">
        <v>248589</v>
      </c>
      <c r="G43" s="137">
        <v>985</v>
      </c>
      <c r="H43" s="137" t="s">
        <v>2035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43489</v>
      </c>
      <c r="B44" s="137" t="s">
        <v>340</v>
      </c>
      <c r="C44" s="137" t="s">
        <v>3543</v>
      </c>
      <c r="D44" s="137" t="s">
        <v>3544</v>
      </c>
      <c r="E44" s="137" t="s">
        <v>3220</v>
      </c>
      <c r="F44" s="138">
        <v>998400</v>
      </c>
      <c r="G44" s="137">
        <v>269.48</v>
      </c>
      <c r="H44" s="137" t="s">
        <v>2035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43489</v>
      </c>
      <c r="B45" s="137" t="s">
        <v>201</v>
      </c>
      <c r="C45" s="137" t="s">
        <v>3705</v>
      </c>
      <c r="D45" s="137" t="s">
        <v>3706</v>
      </c>
      <c r="E45" s="137" t="s">
        <v>3220</v>
      </c>
      <c r="F45" s="138">
        <v>990633</v>
      </c>
      <c r="G45" s="137">
        <v>138.52000000000001</v>
      </c>
      <c r="H45" s="137" t="s">
        <v>2035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43489</v>
      </c>
      <c r="B46" s="137" t="s">
        <v>201</v>
      </c>
      <c r="C46" s="137" t="s">
        <v>3705</v>
      </c>
      <c r="D46" s="137" t="s">
        <v>3707</v>
      </c>
      <c r="E46" s="137" t="s">
        <v>3220</v>
      </c>
      <c r="F46" s="138">
        <v>1460527</v>
      </c>
      <c r="G46" s="137">
        <v>136.28</v>
      </c>
      <c r="H46" s="137" t="s">
        <v>2035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43489</v>
      </c>
      <c r="B47" s="137" t="s">
        <v>201</v>
      </c>
      <c r="C47" s="137" t="s">
        <v>3705</v>
      </c>
      <c r="D47" s="137" t="s">
        <v>3708</v>
      </c>
      <c r="E47" s="137" t="s">
        <v>3220</v>
      </c>
      <c r="F47" s="138">
        <v>1268601</v>
      </c>
      <c r="G47" s="137">
        <v>135.6</v>
      </c>
      <c r="H47" s="137" t="s">
        <v>2035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43489</v>
      </c>
      <c r="B48" s="137" t="s">
        <v>2692</v>
      </c>
      <c r="C48" s="137" t="s">
        <v>3716</v>
      </c>
      <c r="D48" s="137" t="s">
        <v>3717</v>
      </c>
      <c r="E48" s="137" t="s">
        <v>3220</v>
      </c>
      <c r="F48" s="138">
        <v>80000</v>
      </c>
      <c r="G48" s="137">
        <v>60.7</v>
      </c>
      <c r="H48" s="137" t="s">
        <v>2035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43489</v>
      </c>
      <c r="B49" s="137" t="s">
        <v>1410</v>
      </c>
      <c r="C49" s="137" t="s">
        <v>3709</v>
      </c>
      <c r="D49" s="137" t="s">
        <v>3710</v>
      </c>
      <c r="E49" s="137" t="s">
        <v>3220</v>
      </c>
      <c r="F49" s="138">
        <v>76565</v>
      </c>
      <c r="G49" s="137">
        <v>330.56</v>
      </c>
      <c r="H49" s="137" t="s">
        <v>2035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43489</v>
      </c>
      <c r="B50" s="137" t="s">
        <v>2039</v>
      </c>
      <c r="C50" s="137" t="s">
        <v>3711</v>
      </c>
      <c r="D50" s="137" t="s">
        <v>3718</v>
      </c>
      <c r="E50" s="137" t="s">
        <v>3220</v>
      </c>
      <c r="F50" s="138">
        <v>243802</v>
      </c>
      <c r="G50" s="137">
        <v>447.61</v>
      </c>
      <c r="H50" s="137" t="s">
        <v>2035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43489</v>
      </c>
      <c r="B51" s="137" t="s">
        <v>2039</v>
      </c>
      <c r="C51" s="137" t="s">
        <v>3711</v>
      </c>
      <c r="D51" s="137" t="s">
        <v>3719</v>
      </c>
      <c r="E51" s="137" t="s">
        <v>3220</v>
      </c>
      <c r="F51" s="138">
        <v>226002</v>
      </c>
      <c r="G51" s="137">
        <v>447.61</v>
      </c>
      <c r="H51" s="137" t="s">
        <v>2035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43489</v>
      </c>
      <c r="B52" s="137" t="s">
        <v>3720</v>
      </c>
      <c r="C52" s="137" t="s">
        <v>3721</v>
      </c>
      <c r="D52" s="137" t="s">
        <v>3722</v>
      </c>
      <c r="E52" s="137" t="s">
        <v>3220</v>
      </c>
      <c r="F52" s="138">
        <v>160000</v>
      </c>
      <c r="G52" s="137">
        <v>26</v>
      </c>
      <c r="H52" s="137" t="s">
        <v>2035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43489</v>
      </c>
      <c r="B53" s="137" t="s">
        <v>1705</v>
      </c>
      <c r="C53" s="137" t="s">
        <v>3713</v>
      </c>
      <c r="D53" s="137" t="s">
        <v>3708</v>
      </c>
      <c r="E53" s="137" t="s">
        <v>3220</v>
      </c>
      <c r="F53" s="138">
        <v>735756</v>
      </c>
      <c r="G53" s="137">
        <v>299.39</v>
      </c>
      <c r="H53" s="137" t="s">
        <v>2035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8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8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7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7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7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7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7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7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7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45"/>
  <sheetViews>
    <sheetView topLeftCell="A106" zoomScale="85" zoomScaleNormal="85" workbookViewId="0">
      <selection activeCell="O139" sqref="O139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3446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43490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04">
        <v>1</v>
      </c>
      <c r="B10" s="405">
        <v>43455</v>
      </c>
      <c r="C10" s="406"/>
      <c r="D10" s="407" t="s">
        <v>147</v>
      </c>
      <c r="E10" s="408" t="s">
        <v>264</v>
      </c>
      <c r="F10" s="409">
        <v>217</v>
      </c>
      <c r="G10" s="409">
        <v>209</v>
      </c>
      <c r="H10" s="409">
        <v>223.5</v>
      </c>
      <c r="I10" s="409" t="s">
        <v>3411</v>
      </c>
      <c r="J10" s="410" t="s">
        <v>3425</v>
      </c>
      <c r="K10" s="410">
        <f t="shared" ref="K10:K11" si="0">H10-F10</f>
        <v>6.5</v>
      </c>
      <c r="L10" s="411">
        <f t="shared" ref="L10:L11" si="1">K10/F10</f>
        <v>2.9953917050691243E-2</v>
      </c>
      <c r="M10" s="410" t="s">
        <v>266</v>
      </c>
      <c r="N10" s="412">
        <v>43458</v>
      </c>
      <c r="O10" s="413"/>
      <c r="P10" s="208"/>
      <c r="Q10" s="208"/>
      <c r="R10" s="403" t="s">
        <v>2043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 ht="14.25">
      <c r="A11" s="464">
        <v>2</v>
      </c>
      <c r="B11" s="463">
        <v>43458</v>
      </c>
      <c r="C11" s="463"/>
      <c r="D11" s="459" t="s">
        <v>104</v>
      </c>
      <c r="E11" s="465" t="s">
        <v>264</v>
      </c>
      <c r="F11" s="466">
        <v>299.5</v>
      </c>
      <c r="G11" s="466">
        <v>289</v>
      </c>
      <c r="H11" s="466">
        <v>285.5</v>
      </c>
      <c r="I11" s="466" t="s">
        <v>3414</v>
      </c>
      <c r="J11" s="461" t="s">
        <v>3477</v>
      </c>
      <c r="K11" s="461">
        <f t="shared" si="0"/>
        <v>-14</v>
      </c>
      <c r="L11" s="462">
        <f t="shared" si="1"/>
        <v>-4.6744574290484141E-2</v>
      </c>
      <c r="M11" s="461" t="s">
        <v>1844</v>
      </c>
      <c r="N11" s="463">
        <v>43468</v>
      </c>
      <c r="O11" s="467"/>
      <c r="P11" s="201"/>
      <c r="Q11" s="200"/>
      <c r="R11" s="414" t="s">
        <v>2043</v>
      </c>
      <c r="S11" s="202"/>
      <c r="T11" s="186"/>
      <c r="U11" s="186"/>
      <c r="V11" s="186"/>
      <c r="W11" s="186"/>
      <c r="X11" s="186"/>
      <c r="Y11" s="186"/>
    </row>
    <row r="12" spans="1:38" s="207" customFormat="1" ht="15" customHeight="1">
      <c r="A12" s="292">
        <v>3</v>
      </c>
      <c r="B12" s="353">
        <v>43458</v>
      </c>
      <c r="C12" s="293"/>
      <c r="D12" s="381" t="s">
        <v>150</v>
      </c>
      <c r="E12" s="294" t="s">
        <v>264</v>
      </c>
      <c r="F12" s="295" t="s">
        <v>3416</v>
      </c>
      <c r="G12" s="295">
        <v>73.7</v>
      </c>
      <c r="H12" s="295"/>
      <c r="I12" s="295" t="s">
        <v>3417</v>
      </c>
      <c r="J12" s="281" t="s">
        <v>265</v>
      </c>
      <c r="K12" s="281"/>
      <c r="L12" s="352"/>
      <c r="M12" s="281"/>
      <c r="N12" s="331"/>
      <c r="O12" s="332">
        <f>VLOOKUP(D12,Sheet2!A3:M1498,6,0)</f>
        <v>74.55</v>
      </c>
      <c r="P12" s="208"/>
      <c r="Q12" s="208"/>
      <c r="R12" s="403" t="s">
        <v>2044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0">
        <v>4</v>
      </c>
      <c r="B13" s="451">
        <v>43461</v>
      </c>
      <c r="C13" s="452"/>
      <c r="D13" s="453" t="s">
        <v>155</v>
      </c>
      <c r="E13" s="454" t="s">
        <v>264</v>
      </c>
      <c r="F13" s="455">
        <v>552.5</v>
      </c>
      <c r="G13" s="455">
        <v>519</v>
      </c>
      <c r="H13" s="455">
        <v>571.75</v>
      </c>
      <c r="I13" s="455" t="s">
        <v>3426</v>
      </c>
      <c r="J13" s="350" t="s">
        <v>3468</v>
      </c>
      <c r="K13" s="350">
        <f t="shared" ref="K13:K14" si="2">H13-F13</f>
        <v>19.25</v>
      </c>
      <c r="L13" s="386">
        <f t="shared" ref="L13:L14" si="3">K13/F13</f>
        <v>3.4841628959276019E-2</v>
      </c>
      <c r="M13" s="350" t="s">
        <v>266</v>
      </c>
      <c r="N13" s="449">
        <v>43467</v>
      </c>
      <c r="O13" s="456"/>
      <c r="P13" s="208"/>
      <c r="Q13" s="208"/>
      <c r="R13" s="403" t="s">
        <v>2043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64">
        <v>5</v>
      </c>
      <c r="B14" s="478">
        <v>43466</v>
      </c>
      <c r="C14" s="478"/>
      <c r="D14" s="459" t="s">
        <v>40</v>
      </c>
      <c r="E14" s="465" t="s">
        <v>264</v>
      </c>
      <c r="F14" s="466">
        <v>101</v>
      </c>
      <c r="G14" s="466">
        <v>96</v>
      </c>
      <c r="H14" s="466">
        <v>94.5</v>
      </c>
      <c r="I14" s="466" t="s">
        <v>3441</v>
      </c>
      <c r="J14" s="461" t="s">
        <v>3500</v>
      </c>
      <c r="K14" s="461">
        <f t="shared" si="2"/>
        <v>-6.5</v>
      </c>
      <c r="L14" s="462">
        <f t="shared" si="3"/>
        <v>-6.4356435643564358E-2</v>
      </c>
      <c r="M14" s="461" t="s">
        <v>1844</v>
      </c>
      <c r="N14" s="478">
        <v>43472</v>
      </c>
      <c r="O14" s="467"/>
      <c r="P14" s="201"/>
      <c r="Q14" s="200"/>
      <c r="R14" s="414" t="s">
        <v>2044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3">
        <v>43468</v>
      </c>
      <c r="C15" s="293"/>
      <c r="D15" s="381" t="s">
        <v>207</v>
      </c>
      <c r="E15" s="294" t="s">
        <v>264</v>
      </c>
      <c r="F15" s="295" t="s">
        <v>3472</v>
      </c>
      <c r="G15" s="295">
        <v>2222.1999999999998</v>
      </c>
      <c r="H15" s="295"/>
      <c r="I15" s="295" t="s">
        <v>3473</v>
      </c>
      <c r="J15" s="281" t="s">
        <v>265</v>
      </c>
      <c r="K15" s="281"/>
      <c r="L15" s="352"/>
      <c r="M15" s="281"/>
      <c r="N15" s="331"/>
      <c r="O15" s="332">
        <f>VLOOKUP(D15,Sheet2!A6:M1501,6,0)</f>
        <v>2307.75</v>
      </c>
      <c r="P15" s="208"/>
      <c r="Q15" s="208"/>
      <c r="R15" s="403" t="s">
        <v>2044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43469</v>
      </c>
      <c r="C16" s="293"/>
      <c r="D16" s="381" t="s">
        <v>113</v>
      </c>
      <c r="E16" s="294" t="s">
        <v>264</v>
      </c>
      <c r="F16" s="295" t="s">
        <v>3487</v>
      </c>
      <c r="G16" s="295">
        <v>688</v>
      </c>
      <c r="H16" s="295"/>
      <c r="I16" s="295" t="s">
        <v>3488</v>
      </c>
      <c r="J16" s="281" t="s">
        <v>265</v>
      </c>
      <c r="K16" s="281"/>
      <c r="L16" s="352"/>
      <c r="M16" s="281"/>
      <c r="N16" s="331"/>
      <c r="O16" s="332">
        <f>VLOOKUP(D16,Sheet2!A7:M1502,6,0)</f>
        <v>697.3</v>
      </c>
      <c r="P16" s="208"/>
      <c r="Q16" s="208"/>
      <c r="R16" s="403" t="s">
        <v>2043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450">
        <v>8</v>
      </c>
      <c r="B17" s="451">
        <v>43481</v>
      </c>
      <c r="C17" s="452"/>
      <c r="D17" s="453" t="s">
        <v>49</v>
      </c>
      <c r="E17" s="454" t="s">
        <v>2008</v>
      </c>
      <c r="F17" s="455">
        <v>339</v>
      </c>
      <c r="G17" s="455">
        <v>356.6</v>
      </c>
      <c r="H17" s="455">
        <v>324.75</v>
      </c>
      <c r="I17" s="455" t="s">
        <v>3563</v>
      </c>
      <c r="J17" s="350" t="s">
        <v>3591</v>
      </c>
      <c r="K17" s="350">
        <v>14.25</v>
      </c>
      <c r="L17" s="386">
        <f t="shared" ref="L17" si="4">K17/F17</f>
        <v>4.2035398230088498E-2</v>
      </c>
      <c r="M17" s="350" t="s">
        <v>266</v>
      </c>
      <c r="N17" s="512">
        <v>43483</v>
      </c>
      <c r="O17" s="456"/>
      <c r="P17" s="208"/>
      <c r="Q17" s="208"/>
      <c r="R17" s="403" t="s">
        <v>2044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>
        <v>9</v>
      </c>
      <c r="B18" s="353">
        <v>43483</v>
      </c>
      <c r="C18" s="293"/>
      <c r="D18" s="381" t="s">
        <v>214</v>
      </c>
      <c r="E18" s="294" t="s">
        <v>2008</v>
      </c>
      <c r="F18" s="295" t="s">
        <v>3584</v>
      </c>
      <c r="G18" s="295">
        <v>1990</v>
      </c>
      <c r="H18" s="295"/>
      <c r="I18" s="295" t="s">
        <v>3585</v>
      </c>
      <c r="J18" s="281" t="s">
        <v>265</v>
      </c>
      <c r="K18" s="281"/>
      <c r="L18" s="352"/>
      <c r="M18" s="281"/>
      <c r="N18" s="331"/>
      <c r="O18" s="332">
        <f>VLOOKUP(D18,Sheet2!A9:M1504,6,0)</f>
        <v>1889.05</v>
      </c>
      <c r="P18" s="208"/>
      <c r="Q18" s="208"/>
      <c r="R18" s="403" t="s">
        <v>2043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>
        <v>10</v>
      </c>
      <c r="B19" s="353">
        <v>43489</v>
      </c>
      <c r="C19" s="293"/>
      <c r="D19" s="381" t="s">
        <v>99</v>
      </c>
      <c r="E19" s="294" t="s">
        <v>264</v>
      </c>
      <c r="F19" s="295" t="s">
        <v>3676</v>
      </c>
      <c r="G19" s="295">
        <v>268</v>
      </c>
      <c r="H19" s="295"/>
      <c r="I19" s="295">
        <v>305</v>
      </c>
      <c r="J19" s="281" t="s">
        <v>265</v>
      </c>
      <c r="K19" s="281"/>
      <c r="L19" s="352"/>
      <c r="M19" s="281"/>
      <c r="N19" s="331"/>
      <c r="O19" s="332">
        <f>VLOOKUP(D19,Sheet2!A10:M1505,6,0)</f>
        <v>278.89999999999998</v>
      </c>
      <c r="P19" s="208"/>
      <c r="Q19" s="208"/>
      <c r="R19" s="403" t="s">
        <v>2044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40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40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40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282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19" customFormat="1">
      <c r="A25" s="337"/>
      <c r="B25" s="338"/>
      <c r="C25" s="339"/>
      <c r="D25" s="340"/>
      <c r="E25" s="341"/>
      <c r="F25" s="342"/>
      <c r="G25" s="342"/>
      <c r="H25" s="342"/>
      <c r="I25" s="342"/>
      <c r="J25" s="335"/>
      <c r="K25" s="342"/>
      <c r="L25" s="342"/>
      <c r="M25" s="152"/>
      <c r="N25" s="335"/>
      <c r="O25" s="343"/>
      <c r="Q25" s="18"/>
      <c r="R25" s="87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 ht="12" customHeight="1">
      <c r="A26" s="243" t="s">
        <v>338</v>
      </c>
      <c r="B26" s="243"/>
      <c r="C26" s="243"/>
      <c r="D26" s="243"/>
      <c r="F26" s="170" t="s">
        <v>360</v>
      </c>
      <c r="G26" s="87"/>
      <c r="H26" s="100"/>
      <c r="I26" s="101"/>
      <c r="J26" s="142"/>
      <c r="K26" s="163"/>
      <c r="L26" s="164"/>
      <c r="M26" s="164"/>
      <c r="N26" s="18"/>
      <c r="O26" s="148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s="19" customFormat="1" ht="12" customHeight="1">
      <c r="A27" s="183" t="s">
        <v>2114</v>
      </c>
      <c r="B27" s="154"/>
      <c r="C27" s="181"/>
      <c r="D27" s="243"/>
      <c r="E27" s="86"/>
      <c r="F27" s="170" t="s">
        <v>2143</v>
      </c>
      <c r="G27" s="87"/>
      <c r="H27" s="100"/>
      <c r="I27" s="101"/>
      <c r="J27" s="142"/>
      <c r="K27" s="163"/>
      <c r="L27" s="164"/>
      <c r="M27" s="164"/>
      <c r="N27" s="18"/>
      <c r="O27" s="148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</row>
    <row r="28" spans="1:38" s="19" customFormat="1" ht="12" customHeight="1">
      <c r="A28" s="243" t="s">
        <v>2764</v>
      </c>
      <c r="B28" s="154"/>
      <c r="C28" s="181"/>
      <c r="D28" s="243"/>
      <c r="E28" s="86"/>
      <c r="F28" s="87"/>
      <c r="G28" s="87"/>
      <c r="H28" s="100"/>
      <c r="I28" s="101"/>
      <c r="J28" s="143"/>
      <c r="K28" s="163"/>
      <c r="L28" s="164"/>
      <c r="M28" s="87"/>
      <c r="N28" s="88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5" customHeight="1">
      <c r="A29" s="105" t="s">
        <v>1848</v>
      </c>
      <c r="B29" s="105"/>
      <c r="C29" s="105"/>
      <c r="D29" s="105"/>
      <c r="E29" s="86"/>
      <c r="F29" s="87"/>
      <c r="G29" s="49"/>
      <c r="H29" s="87"/>
      <c r="I29" s="49"/>
      <c r="J29" s="7"/>
      <c r="K29" s="49"/>
      <c r="L29" s="49"/>
      <c r="M29" s="49"/>
      <c r="N29" s="49"/>
      <c r="O29" s="89"/>
      <c r="Q29" s="1"/>
      <c r="R29" s="49"/>
      <c r="S29" s="18"/>
      <c r="T29" s="18"/>
      <c r="U29" s="18"/>
      <c r="V29" s="18"/>
      <c r="W29" s="18"/>
      <c r="X29" s="18"/>
      <c r="Y29" s="18"/>
      <c r="Z29" s="18"/>
      <c r="AA29" s="18"/>
    </row>
    <row r="30" spans="1:38" ht="44.25" customHeight="1">
      <c r="A30" s="84" t="s">
        <v>13</v>
      </c>
      <c r="B30" s="84" t="s">
        <v>216</v>
      </c>
      <c r="C30" s="84"/>
      <c r="D30" s="85" t="s">
        <v>253</v>
      </c>
      <c r="E30" s="84" t="s">
        <v>254</v>
      </c>
      <c r="F30" s="84" t="s">
        <v>255</v>
      </c>
      <c r="G30" s="84" t="s">
        <v>256</v>
      </c>
      <c r="H30" s="84" t="s">
        <v>257</v>
      </c>
      <c r="I30" s="84" t="s">
        <v>258</v>
      </c>
      <c r="J30" s="310" t="s">
        <v>259</v>
      </c>
      <c r="K30" s="165" t="s">
        <v>267</v>
      </c>
      <c r="L30" s="165" t="s">
        <v>268</v>
      </c>
      <c r="M30" s="84" t="s">
        <v>269</v>
      </c>
      <c r="N30" s="296" t="s">
        <v>262</v>
      </c>
      <c r="O30" s="347" t="s">
        <v>263</v>
      </c>
      <c r="P30" s="19"/>
      <c r="Q30" s="18"/>
      <c r="R30" s="87"/>
      <c r="S30" s="18"/>
      <c r="T30" s="18"/>
      <c r="U30" s="18"/>
      <c r="V30" s="18"/>
      <c r="W30" s="18"/>
      <c r="X30" s="18"/>
      <c r="Y30" s="18"/>
      <c r="Z30" s="19"/>
      <c r="AA30" s="19"/>
      <c r="AB30" s="19"/>
    </row>
    <row r="31" spans="1:38" s="141" customFormat="1" ht="14.25">
      <c r="A31" s="542">
        <v>1</v>
      </c>
      <c r="B31" s="544">
        <v>43462</v>
      </c>
      <c r="C31" s="544"/>
      <c r="D31" s="428" t="s">
        <v>3431</v>
      </c>
      <c r="E31" s="427" t="s">
        <v>264</v>
      </c>
      <c r="F31" s="395">
        <v>660.5</v>
      </c>
      <c r="G31" s="429">
        <v>643</v>
      </c>
      <c r="H31" s="430">
        <v>668.5</v>
      </c>
      <c r="I31" s="430">
        <v>690</v>
      </c>
      <c r="J31" s="536" t="s">
        <v>3443</v>
      </c>
      <c r="K31" s="427">
        <f>H31-F31</f>
        <v>8</v>
      </c>
      <c r="L31" s="536">
        <f>M31*8.5</f>
        <v>10200</v>
      </c>
      <c r="M31" s="536">
        <v>1200</v>
      </c>
      <c r="N31" s="538" t="s">
        <v>266</v>
      </c>
      <c r="O31" s="540">
        <v>43466</v>
      </c>
      <c r="P31" s="19"/>
      <c r="Q31" s="18"/>
      <c r="R31" s="414" t="s">
        <v>2043</v>
      </c>
      <c r="S31" s="202"/>
      <c r="T31" s="186"/>
      <c r="U31" s="186"/>
      <c r="V31" s="186"/>
      <c r="W31" s="186"/>
      <c r="X31" s="186"/>
      <c r="Y31" s="186"/>
    </row>
    <row r="32" spans="1:38" s="141" customFormat="1" ht="14.25">
      <c r="A32" s="543"/>
      <c r="B32" s="545"/>
      <c r="C32" s="545"/>
      <c r="D32" s="428" t="s">
        <v>3432</v>
      </c>
      <c r="E32" s="427" t="s">
        <v>2008</v>
      </c>
      <c r="F32" s="395">
        <v>21</v>
      </c>
      <c r="G32" s="429"/>
      <c r="H32" s="430">
        <v>20.5</v>
      </c>
      <c r="I32" s="430"/>
      <c r="J32" s="537"/>
      <c r="K32" s="427">
        <f>F32-H32</f>
        <v>0.5</v>
      </c>
      <c r="L32" s="537"/>
      <c r="M32" s="537"/>
      <c r="N32" s="539"/>
      <c r="O32" s="541"/>
      <c r="P32" s="19"/>
      <c r="Q32" s="18"/>
      <c r="R32" s="414" t="s">
        <v>2043</v>
      </c>
      <c r="S32" s="202"/>
      <c r="T32" s="186"/>
      <c r="U32" s="186"/>
      <c r="V32" s="186"/>
      <c r="W32" s="186"/>
      <c r="X32" s="186"/>
      <c r="Y32" s="186"/>
    </row>
    <row r="33" spans="1:25" s="141" customFormat="1" ht="14.25">
      <c r="A33" s="552">
        <v>2</v>
      </c>
      <c r="B33" s="554">
        <v>43467</v>
      </c>
      <c r="C33" s="554"/>
      <c r="D33" s="471" t="s">
        <v>3450</v>
      </c>
      <c r="E33" s="472" t="s">
        <v>264</v>
      </c>
      <c r="F33" s="473">
        <v>10885</v>
      </c>
      <c r="G33" s="474">
        <v>10740</v>
      </c>
      <c r="H33" s="475">
        <v>10740</v>
      </c>
      <c r="I33" s="475">
        <v>11100</v>
      </c>
      <c r="J33" s="546" t="s">
        <v>3478</v>
      </c>
      <c r="K33" s="472">
        <f>H33-F33</f>
        <v>-145</v>
      </c>
      <c r="L33" s="546">
        <f>M33*112</f>
        <v>8400</v>
      </c>
      <c r="M33" s="546">
        <v>75</v>
      </c>
      <c r="N33" s="548" t="s">
        <v>3454</v>
      </c>
      <c r="O33" s="550">
        <v>43468</v>
      </c>
      <c r="P33" s="19"/>
      <c r="Q33" s="18"/>
      <c r="R33" s="414" t="s">
        <v>2043</v>
      </c>
      <c r="S33" s="202"/>
      <c r="T33" s="186"/>
      <c r="U33" s="186"/>
      <c r="V33" s="186"/>
      <c r="W33" s="186"/>
      <c r="X33" s="186"/>
      <c r="Y33" s="186"/>
    </row>
    <row r="34" spans="1:25" s="141" customFormat="1" ht="14.25">
      <c r="A34" s="553"/>
      <c r="B34" s="555"/>
      <c r="C34" s="555"/>
      <c r="D34" s="471" t="s">
        <v>3451</v>
      </c>
      <c r="E34" s="472" t="s">
        <v>2008</v>
      </c>
      <c r="F34" s="473">
        <v>83</v>
      </c>
      <c r="G34" s="474"/>
      <c r="H34" s="475">
        <v>50</v>
      </c>
      <c r="I34" s="475"/>
      <c r="J34" s="547"/>
      <c r="K34" s="472">
        <f>F34-H34</f>
        <v>33</v>
      </c>
      <c r="L34" s="547"/>
      <c r="M34" s="547"/>
      <c r="N34" s="549"/>
      <c r="O34" s="551"/>
      <c r="P34" s="19"/>
      <c r="Q34" s="18"/>
      <c r="R34" s="414" t="s">
        <v>2043</v>
      </c>
      <c r="S34" s="202"/>
      <c r="T34" s="186"/>
      <c r="U34" s="186"/>
      <c r="V34" s="186"/>
      <c r="W34" s="186"/>
      <c r="X34" s="186"/>
      <c r="Y34" s="186"/>
    </row>
    <row r="35" spans="1:25" s="141" customFormat="1" ht="14.25">
      <c r="A35" s="442"/>
      <c r="B35" s="356"/>
      <c r="C35" s="356"/>
      <c r="D35" s="439"/>
      <c r="E35" s="440"/>
      <c r="F35" s="363"/>
      <c r="G35" s="441"/>
      <c r="H35" s="442"/>
      <c r="I35" s="442"/>
      <c r="J35" s="440"/>
      <c r="K35" s="440"/>
      <c r="L35" s="440"/>
      <c r="M35" s="440"/>
      <c r="N35" s="446"/>
      <c r="O35" s="447"/>
      <c r="P35" s="202"/>
      <c r="Q35" s="200"/>
      <c r="R35" s="414"/>
      <c r="S35" s="202"/>
      <c r="T35" s="186"/>
      <c r="U35" s="186"/>
      <c r="V35" s="186"/>
      <c r="W35" s="186"/>
      <c r="X35" s="186"/>
      <c r="Y35" s="186"/>
    </row>
    <row r="36" spans="1:25" s="141" customFormat="1" ht="14.25">
      <c r="A36" s="442"/>
      <c r="B36" s="356"/>
      <c r="C36" s="356"/>
      <c r="D36" s="439"/>
      <c r="E36" s="440"/>
      <c r="F36" s="363"/>
      <c r="G36" s="441"/>
      <c r="H36" s="442"/>
      <c r="I36" s="442"/>
      <c r="J36" s="440"/>
      <c r="K36" s="440"/>
      <c r="L36" s="440"/>
      <c r="M36" s="440"/>
      <c r="N36" s="446"/>
      <c r="O36" s="447"/>
      <c r="P36" s="202"/>
      <c r="Q36" s="200"/>
      <c r="R36" s="414"/>
      <c r="S36" s="202"/>
      <c r="T36" s="186"/>
      <c r="U36" s="186"/>
      <c r="V36" s="186"/>
      <c r="W36" s="186"/>
      <c r="X36" s="186"/>
      <c r="Y36" s="186"/>
    </row>
    <row r="37" spans="1:25" s="141" customFormat="1" ht="14.25">
      <c r="A37" s="442"/>
      <c r="B37" s="356"/>
      <c r="C37" s="356"/>
      <c r="D37" s="439"/>
      <c r="E37" s="440"/>
      <c r="F37" s="363"/>
      <c r="G37" s="441"/>
      <c r="H37" s="442"/>
      <c r="I37" s="442"/>
      <c r="J37" s="440"/>
      <c r="K37" s="440"/>
      <c r="L37" s="440"/>
      <c r="M37" s="440"/>
      <c r="N37" s="446"/>
      <c r="O37" s="447"/>
      <c r="P37" s="202"/>
      <c r="Q37" s="200"/>
      <c r="R37" s="414"/>
      <c r="S37" s="202"/>
      <c r="T37" s="186"/>
      <c r="U37" s="186"/>
      <c r="V37" s="186"/>
      <c r="W37" s="186"/>
      <c r="X37" s="186"/>
      <c r="Y37" s="186"/>
    </row>
    <row r="38" spans="1:25" s="141" customFormat="1" ht="14.25">
      <c r="A38" s="442"/>
      <c r="B38" s="356"/>
      <c r="C38" s="356"/>
      <c r="D38" s="439"/>
      <c r="E38" s="440"/>
      <c r="F38" s="363"/>
      <c r="G38" s="441"/>
      <c r="H38" s="442"/>
      <c r="I38" s="442"/>
      <c r="J38" s="440"/>
      <c r="K38" s="440"/>
      <c r="L38" s="440"/>
      <c r="M38" s="440"/>
      <c r="N38" s="446"/>
      <c r="O38" s="447"/>
      <c r="P38" s="202"/>
      <c r="Q38" s="200"/>
      <c r="R38" s="414"/>
      <c r="S38" s="202"/>
      <c r="T38" s="186"/>
      <c r="U38" s="186"/>
      <c r="V38" s="186"/>
      <c r="W38" s="186"/>
      <c r="X38" s="186"/>
      <c r="Y38" s="186"/>
    </row>
    <row r="39" spans="1:25" s="141" customFormat="1" ht="14.25">
      <c r="A39" s="442"/>
      <c r="B39" s="356"/>
      <c r="C39" s="356"/>
      <c r="D39" s="439"/>
      <c r="E39" s="440"/>
      <c r="F39" s="363"/>
      <c r="G39" s="441"/>
      <c r="H39" s="442"/>
      <c r="I39" s="442"/>
      <c r="J39" s="440"/>
      <c r="K39" s="440"/>
      <c r="L39" s="440"/>
      <c r="M39" s="440"/>
      <c r="N39" s="446"/>
      <c r="O39" s="447"/>
      <c r="P39" s="202"/>
      <c r="Q39" s="200"/>
      <c r="R39" s="414"/>
      <c r="S39" s="202"/>
      <c r="T39" s="186"/>
      <c r="U39" s="186"/>
      <c r="V39" s="186"/>
      <c r="W39" s="186"/>
      <c r="X39" s="186"/>
      <c r="Y39" s="186"/>
    </row>
    <row r="40" spans="1:25" s="141" customFormat="1" ht="14.25">
      <c r="A40" s="442"/>
      <c r="B40" s="356"/>
      <c r="C40" s="356"/>
      <c r="D40" s="439"/>
      <c r="E40" s="440"/>
      <c r="F40" s="363"/>
      <c r="G40" s="441"/>
      <c r="H40" s="442"/>
      <c r="I40" s="442"/>
      <c r="J40" s="440"/>
      <c r="K40" s="440"/>
      <c r="L40" s="440"/>
      <c r="M40" s="440"/>
      <c r="N40" s="446"/>
      <c r="O40" s="447"/>
      <c r="P40" s="202"/>
      <c r="Q40" s="200"/>
      <c r="R40" s="414"/>
      <c r="S40" s="202"/>
      <c r="T40" s="186"/>
      <c r="U40" s="186"/>
      <c r="V40" s="186"/>
      <c r="W40" s="186"/>
      <c r="X40" s="186"/>
      <c r="Y40" s="186"/>
    </row>
    <row r="41" spans="1:25" s="141" customFormat="1" ht="14.25">
      <c r="A41" s="442"/>
      <c r="B41" s="356"/>
      <c r="C41" s="356"/>
      <c r="D41" s="439"/>
      <c r="E41" s="440"/>
      <c r="F41" s="363"/>
      <c r="G41" s="441"/>
      <c r="H41" s="442"/>
      <c r="I41" s="442"/>
      <c r="J41" s="440"/>
      <c r="K41" s="440"/>
      <c r="L41" s="440"/>
      <c r="M41" s="440"/>
      <c r="N41" s="446"/>
      <c r="O41" s="447"/>
      <c r="P41" s="202"/>
      <c r="Q41" s="200"/>
      <c r="R41" s="414"/>
      <c r="S41" s="202"/>
      <c r="T41" s="186"/>
      <c r="U41" s="186"/>
      <c r="V41" s="186"/>
      <c r="W41" s="186"/>
      <c r="X41" s="186"/>
      <c r="Y41" s="186"/>
    </row>
    <row r="42" spans="1:25" s="141" customFormat="1" ht="14.25">
      <c r="A42" s="442"/>
      <c r="B42" s="356"/>
      <c r="C42" s="356"/>
      <c r="D42" s="439"/>
      <c r="E42" s="440"/>
      <c r="F42" s="363"/>
      <c r="G42" s="441"/>
      <c r="H42" s="442"/>
      <c r="I42" s="442"/>
      <c r="J42" s="440"/>
      <c r="K42" s="440"/>
      <c r="L42" s="440"/>
      <c r="M42" s="440"/>
      <c r="N42" s="446"/>
      <c r="O42" s="447"/>
      <c r="P42" s="202"/>
      <c r="Q42" s="200"/>
      <c r="R42" s="414"/>
      <c r="S42" s="202"/>
      <c r="T42" s="186"/>
      <c r="U42" s="186"/>
      <c r="V42" s="186"/>
      <c r="W42" s="186"/>
      <c r="X42" s="186"/>
      <c r="Y42" s="186"/>
    </row>
    <row r="43" spans="1:25" s="141" customFormat="1" ht="14.25">
      <c r="A43" s="442"/>
      <c r="B43" s="356"/>
      <c r="C43" s="356"/>
      <c r="D43" s="439"/>
      <c r="E43" s="440"/>
      <c r="F43" s="363"/>
      <c r="G43" s="441"/>
      <c r="H43" s="442"/>
      <c r="I43" s="442"/>
      <c r="J43" s="440"/>
      <c r="K43" s="440"/>
      <c r="L43" s="440"/>
      <c r="M43" s="440"/>
      <c r="N43" s="446"/>
      <c r="O43" s="447"/>
      <c r="P43" s="202"/>
      <c r="Q43" s="200"/>
      <c r="R43" s="414"/>
      <c r="S43" s="202"/>
      <c r="T43" s="186"/>
      <c r="U43" s="186"/>
      <c r="V43" s="186"/>
      <c r="W43" s="186"/>
      <c r="X43" s="186"/>
      <c r="Y43" s="186"/>
    </row>
    <row r="44" spans="1:25" s="141" customFormat="1" ht="14.25">
      <c r="A44" s="418"/>
      <c r="B44" s="354"/>
      <c r="C44" s="354"/>
      <c r="D44" s="419"/>
      <c r="E44" s="415"/>
      <c r="F44" s="416"/>
      <c r="G44" s="417"/>
      <c r="H44" s="418"/>
      <c r="I44" s="418"/>
      <c r="J44" s="415"/>
      <c r="K44" s="415"/>
      <c r="L44" s="415"/>
      <c r="M44" s="415"/>
      <c r="N44" s="416"/>
      <c r="O44" s="448"/>
      <c r="P44" s="202"/>
      <c r="Q44" s="200"/>
      <c r="R44" s="414"/>
      <c r="S44" s="202"/>
      <c r="T44" s="186"/>
      <c r="U44" s="186"/>
      <c r="V44" s="186"/>
      <c r="W44" s="186"/>
      <c r="X44" s="186"/>
      <c r="Y44" s="186"/>
    </row>
    <row r="45" spans="1:25" s="141" customFormat="1" ht="14.25">
      <c r="A45" s="433"/>
      <c r="B45" s="399"/>
      <c r="C45" s="399"/>
      <c r="D45" s="434"/>
      <c r="E45" s="435"/>
      <c r="F45" s="436"/>
      <c r="G45" s="437"/>
      <c r="H45" s="433"/>
      <c r="I45" s="433"/>
      <c r="J45" s="435"/>
      <c r="K45" s="435"/>
      <c r="L45" s="435"/>
      <c r="M45" s="435"/>
      <c r="N45" s="436"/>
      <c r="O45" s="438"/>
      <c r="P45" s="202"/>
      <c r="Q45" s="200"/>
      <c r="R45" s="414"/>
      <c r="S45" s="202"/>
      <c r="T45" s="186"/>
      <c r="U45" s="186"/>
      <c r="V45" s="186"/>
      <c r="W45" s="186"/>
      <c r="X45" s="186"/>
      <c r="Y45" s="186"/>
    </row>
    <row r="46" spans="1:25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5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5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2755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5" s="141" customFormat="1" ht="14.25">
      <c r="A49" s="475">
        <v>1</v>
      </c>
      <c r="B49" s="458">
        <v>43474</v>
      </c>
      <c r="C49" s="488"/>
      <c r="D49" s="489" t="s">
        <v>3518</v>
      </c>
      <c r="E49" s="490" t="s">
        <v>264</v>
      </c>
      <c r="F49" s="491">
        <v>118</v>
      </c>
      <c r="G49" s="474">
        <v>80</v>
      </c>
      <c r="H49" s="492">
        <v>80</v>
      </c>
      <c r="I49" s="475">
        <v>200</v>
      </c>
      <c r="J49" s="461" t="s">
        <v>3530</v>
      </c>
      <c r="K49" s="461">
        <f t="shared" ref="K49:K50" si="5">H49-F49</f>
        <v>-38</v>
      </c>
      <c r="L49" s="461">
        <f t="shared" ref="L49:L54" si="6">M49*K49</f>
        <v>-2850</v>
      </c>
      <c r="M49" s="461">
        <v>75</v>
      </c>
      <c r="N49" s="461" t="s">
        <v>3454</v>
      </c>
      <c r="O49" s="493">
        <v>43476</v>
      </c>
      <c r="P49" s="202"/>
      <c r="Q49" s="200"/>
      <c r="R49" s="414" t="s">
        <v>3519</v>
      </c>
      <c r="S49" s="202"/>
      <c r="T49" s="186"/>
      <c r="U49" s="186"/>
      <c r="V49" s="186"/>
      <c r="W49" s="186"/>
      <c r="X49" s="186"/>
      <c r="Y49" s="186"/>
    </row>
    <row r="50" spans="1:25" s="141" customFormat="1" ht="14.25">
      <c r="A50" s="501">
        <v>2</v>
      </c>
      <c r="B50" s="503">
        <v>43481</v>
      </c>
      <c r="C50" s="504"/>
      <c r="D50" s="505" t="s">
        <v>3566</v>
      </c>
      <c r="E50" s="506" t="s">
        <v>264</v>
      </c>
      <c r="F50" s="507">
        <v>0.35</v>
      </c>
      <c r="G50" s="429"/>
      <c r="H50" s="508">
        <v>0.6</v>
      </c>
      <c r="I50" s="507" t="s">
        <v>3567</v>
      </c>
      <c r="J50" s="350" t="s">
        <v>3577</v>
      </c>
      <c r="K50" s="350">
        <f t="shared" si="5"/>
        <v>0.25</v>
      </c>
      <c r="L50" s="350">
        <f t="shared" si="6"/>
        <v>3000</v>
      </c>
      <c r="M50" s="350">
        <v>12000</v>
      </c>
      <c r="N50" s="350" t="s">
        <v>266</v>
      </c>
      <c r="O50" s="509">
        <v>43482</v>
      </c>
      <c r="P50" s="202"/>
      <c r="Q50" s="200"/>
      <c r="R50" s="414" t="s">
        <v>2044</v>
      </c>
      <c r="S50" s="202"/>
      <c r="T50" s="186"/>
      <c r="U50" s="186"/>
      <c r="V50" s="186"/>
      <c r="W50" s="186"/>
      <c r="X50" s="186"/>
      <c r="Y50" s="186"/>
    </row>
    <row r="51" spans="1:25" s="141" customFormat="1" ht="14.25">
      <c r="A51" s="475">
        <v>3</v>
      </c>
      <c r="B51" s="458">
        <v>43482</v>
      </c>
      <c r="C51" s="488"/>
      <c r="D51" s="489" t="s">
        <v>3572</v>
      </c>
      <c r="E51" s="490" t="s">
        <v>264</v>
      </c>
      <c r="F51" s="491">
        <v>18</v>
      </c>
      <c r="G51" s="474">
        <v>0</v>
      </c>
      <c r="H51" s="492">
        <v>0</v>
      </c>
      <c r="I51" s="475">
        <v>50</v>
      </c>
      <c r="J51" s="461" t="s">
        <v>3573</v>
      </c>
      <c r="K51" s="461">
        <f t="shared" ref="K51" si="7">H51-F51</f>
        <v>-18</v>
      </c>
      <c r="L51" s="461">
        <f t="shared" si="6"/>
        <v>-360</v>
      </c>
      <c r="M51" s="461">
        <v>20</v>
      </c>
      <c r="N51" s="461" t="s">
        <v>3454</v>
      </c>
      <c r="O51" s="493">
        <v>43482</v>
      </c>
      <c r="P51" s="202"/>
      <c r="Q51" s="200"/>
      <c r="R51" s="414" t="s">
        <v>3519</v>
      </c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430">
        <v>4</v>
      </c>
      <c r="B52" s="510">
        <v>43482</v>
      </c>
      <c r="C52" s="510"/>
      <c r="D52" s="505" t="s">
        <v>3574</v>
      </c>
      <c r="E52" s="427" t="s">
        <v>264</v>
      </c>
      <c r="F52" s="507">
        <v>36</v>
      </c>
      <c r="G52" s="429">
        <v>17</v>
      </c>
      <c r="H52" s="430">
        <v>42.5</v>
      </c>
      <c r="I52" s="507" t="s">
        <v>3575</v>
      </c>
      <c r="J52" s="511" t="s">
        <v>3576</v>
      </c>
      <c r="K52" s="511">
        <f t="shared" ref="K52" si="8">H52-F52</f>
        <v>6.5</v>
      </c>
      <c r="L52" s="511">
        <f t="shared" si="6"/>
        <v>1625</v>
      </c>
      <c r="M52" s="511">
        <v>250</v>
      </c>
      <c r="N52" s="511" t="s">
        <v>266</v>
      </c>
      <c r="O52" s="509">
        <v>43482</v>
      </c>
      <c r="P52" s="202"/>
      <c r="Q52" s="200"/>
      <c r="R52" s="414" t="s">
        <v>2043</v>
      </c>
      <c r="S52" s="202"/>
      <c r="T52" s="186"/>
      <c r="U52" s="186"/>
      <c r="V52" s="186"/>
      <c r="W52" s="186"/>
      <c r="X52" s="186"/>
      <c r="Y52" s="186"/>
    </row>
    <row r="53" spans="1:25" s="141" customFormat="1" ht="14.25">
      <c r="A53" s="430">
        <v>5</v>
      </c>
      <c r="B53" s="510">
        <v>43483</v>
      </c>
      <c r="C53" s="510"/>
      <c r="D53" s="505" t="s">
        <v>3574</v>
      </c>
      <c r="E53" s="427" t="s">
        <v>264</v>
      </c>
      <c r="F53" s="507">
        <v>34</v>
      </c>
      <c r="G53" s="429">
        <v>17</v>
      </c>
      <c r="H53" s="430">
        <v>40.5</v>
      </c>
      <c r="I53" s="507" t="s">
        <v>3590</v>
      </c>
      <c r="J53" s="511" t="s">
        <v>3576</v>
      </c>
      <c r="K53" s="511">
        <f t="shared" ref="K53" si="9">H53-F53</f>
        <v>6.5</v>
      </c>
      <c r="L53" s="511">
        <f t="shared" si="6"/>
        <v>1625</v>
      </c>
      <c r="M53" s="511">
        <v>250</v>
      </c>
      <c r="N53" s="511" t="s">
        <v>266</v>
      </c>
      <c r="O53" s="509">
        <v>43483</v>
      </c>
      <c r="P53" s="202"/>
      <c r="Q53" s="200"/>
      <c r="R53" s="414" t="s">
        <v>2043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30">
        <v>6</v>
      </c>
      <c r="B54" s="510">
        <v>43486</v>
      </c>
      <c r="C54" s="510"/>
      <c r="D54" s="505" t="s">
        <v>3601</v>
      </c>
      <c r="E54" s="427" t="s">
        <v>264</v>
      </c>
      <c r="F54" s="507">
        <v>26</v>
      </c>
      <c r="G54" s="429">
        <v>14</v>
      </c>
      <c r="H54" s="430">
        <v>32.5</v>
      </c>
      <c r="I54" s="507" t="s">
        <v>3602</v>
      </c>
      <c r="J54" s="511" t="s">
        <v>3576</v>
      </c>
      <c r="K54" s="511">
        <f t="shared" ref="K54:K55" si="10">H54-F54</f>
        <v>6.5</v>
      </c>
      <c r="L54" s="511">
        <f t="shared" si="6"/>
        <v>2600</v>
      </c>
      <c r="M54" s="511">
        <v>400</v>
      </c>
      <c r="N54" s="511" t="s">
        <v>266</v>
      </c>
      <c r="O54" s="515">
        <v>43486</v>
      </c>
      <c r="P54" s="202"/>
      <c r="Q54" s="200"/>
      <c r="R54" s="414" t="s">
        <v>2043</v>
      </c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75">
        <v>7</v>
      </c>
      <c r="B55" s="458">
        <v>43486</v>
      </c>
      <c r="C55" s="488"/>
      <c r="D55" s="489" t="s">
        <v>3609</v>
      </c>
      <c r="E55" s="490" t="s">
        <v>264</v>
      </c>
      <c r="F55" s="491">
        <v>9.5</v>
      </c>
      <c r="G55" s="474">
        <v>4.5</v>
      </c>
      <c r="H55" s="492">
        <v>5.5</v>
      </c>
      <c r="I55" s="475" t="s">
        <v>3610</v>
      </c>
      <c r="J55" s="461" t="s">
        <v>3471</v>
      </c>
      <c r="K55" s="461">
        <f t="shared" si="10"/>
        <v>-4</v>
      </c>
      <c r="L55" s="461">
        <f t="shared" ref="L55:L56" si="11">M55*K55</f>
        <v>-4244</v>
      </c>
      <c r="M55" s="461">
        <v>1061</v>
      </c>
      <c r="N55" s="461" t="s">
        <v>3454</v>
      </c>
      <c r="O55" s="493">
        <v>43487</v>
      </c>
      <c r="P55" s="202"/>
      <c r="Q55" s="200"/>
      <c r="R55" s="414" t="s">
        <v>2043</v>
      </c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30">
        <v>8</v>
      </c>
      <c r="B56" s="510">
        <v>43487</v>
      </c>
      <c r="C56" s="510"/>
      <c r="D56" s="505" t="s">
        <v>3632</v>
      </c>
      <c r="E56" s="427" t="s">
        <v>264</v>
      </c>
      <c r="F56" s="507">
        <v>105</v>
      </c>
      <c r="G56" s="429">
        <v>70</v>
      </c>
      <c r="H56" s="430">
        <v>123.5</v>
      </c>
      <c r="I56" s="507" t="s">
        <v>3633</v>
      </c>
      <c r="J56" s="511" t="s">
        <v>3634</v>
      </c>
      <c r="K56" s="511">
        <f t="shared" ref="K56" si="12">H56-F56</f>
        <v>18.5</v>
      </c>
      <c r="L56" s="511">
        <f t="shared" si="11"/>
        <v>1387.5</v>
      </c>
      <c r="M56" s="511">
        <v>75</v>
      </c>
      <c r="N56" s="511" t="s">
        <v>266</v>
      </c>
      <c r="O56" s="515">
        <v>43487</v>
      </c>
      <c r="P56" s="202"/>
      <c r="Q56" s="200"/>
      <c r="R56" s="414" t="s">
        <v>2044</v>
      </c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20">
        <v>9</v>
      </c>
      <c r="B57" s="421">
        <v>43488</v>
      </c>
      <c r="C57" s="422"/>
      <c r="D57" s="419" t="s">
        <v>3658</v>
      </c>
      <c r="E57" s="423" t="s">
        <v>264</v>
      </c>
      <c r="F57" s="416" t="s">
        <v>3660</v>
      </c>
      <c r="G57" s="417">
        <v>8</v>
      </c>
      <c r="H57" s="424"/>
      <c r="I57" s="418" t="s">
        <v>3659</v>
      </c>
      <c r="J57" s="425" t="s">
        <v>265</v>
      </c>
      <c r="K57" s="415"/>
      <c r="L57" s="425"/>
      <c r="M57" s="425"/>
      <c r="N57" s="426"/>
      <c r="O57" s="448"/>
      <c r="P57" s="202"/>
      <c r="Q57" s="200"/>
      <c r="R57" s="414" t="s">
        <v>2043</v>
      </c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75">
        <v>10</v>
      </c>
      <c r="B58" s="458">
        <v>43488</v>
      </c>
      <c r="C58" s="488"/>
      <c r="D58" s="489" t="s">
        <v>3632</v>
      </c>
      <c r="E58" s="490" t="s">
        <v>264</v>
      </c>
      <c r="F58" s="491">
        <v>102.5</v>
      </c>
      <c r="G58" s="474">
        <v>78</v>
      </c>
      <c r="H58" s="492">
        <v>78</v>
      </c>
      <c r="I58" s="475">
        <v>150</v>
      </c>
      <c r="J58" s="461" t="s">
        <v>3664</v>
      </c>
      <c r="K58" s="461">
        <f t="shared" ref="K58:K59" si="13">H58-F58</f>
        <v>-24.5</v>
      </c>
      <c r="L58" s="461">
        <f t="shared" ref="L58:L59" si="14">M58*K58</f>
        <v>-1837.5</v>
      </c>
      <c r="M58" s="461">
        <v>75</v>
      </c>
      <c r="N58" s="461" t="s">
        <v>3454</v>
      </c>
      <c r="O58" s="519">
        <v>43488</v>
      </c>
      <c r="P58" s="202"/>
      <c r="Q58" s="200"/>
      <c r="R58" s="414" t="s">
        <v>2044</v>
      </c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30">
        <v>11</v>
      </c>
      <c r="B59" s="510">
        <v>43489</v>
      </c>
      <c r="C59" s="510"/>
      <c r="D59" s="505" t="s">
        <v>3632</v>
      </c>
      <c r="E59" s="427" t="s">
        <v>264</v>
      </c>
      <c r="F59" s="507">
        <v>66.5</v>
      </c>
      <c r="G59" s="429">
        <v>40</v>
      </c>
      <c r="H59" s="430">
        <v>77</v>
      </c>
      <c r="I59" s="507">
        <v>130</v>
      </c>
      <c r="J59" s="511" t="s">
        <v>3541</v>
      </c>
      <c r="K59" s="511">
        <f t="shared" si="13"/>
        <v>10.5</v>
      </c>
      <c r="L59" s="511">
        <f t="shared" si="14"/>
        <v>787.5</v>
      </c>
      <c r="M59" s="511">
        <v>75</v>
      </c>
      <c r="N59" s="511" t="s">
        <v>266</v>
      </c>
      <c r="O59" s="515">
        <v>43489</v>
      </c>
      <c r="P59" s="202"/>
      <c r="Q59" s="200"/>
      <c r="R59" s="414" t="s">
        <v>2043</v>
      </c>
      <c r="S59" s="202"/>
      <c r="T59" s="186"/>
      <c r="U59" s="186"/>
      <c r="V59" s="186"/>
      <c r="W59" s="186"/>
      <c r="X59" s="186"/>
      <c r="Y59" s="186"/>
    </row>
    <row r="60" spans="1:25" s="141" customFormat="1" ht="14.25">
      <c r="A60" s="430">
        <v>12</v>
      </c>
      <c r="B60" s="510">
        <v>43489</v>
      </c>
      <c r="C60" s="510"/>
      <c r="D60" s="428" t="s">
        <v>3677</v>
      </c>
      <c r="E60" s="427" t="s">
        <v>264</v>
      </c>
      <c r="F60" s="507">
        <v>92.5</v>
      </c>
      <c r="G60" s="429">
        <v>68</v>
      </c>
      <c r="H60" s="430">
        <v>104</v>
      </c>
      <c r="I60" s="507">
        <v>140</v>
      </c>
      <c r="J60" s="511" t="s">
        <v>3678</v>
      </c>
      <c r="K60" s="511">
        <f t="shared" ref="K60" si="15">H60-F60</f>
        <v>11.5</v>
      </c>
      <c r="L60" s="511">
        <f t="shared" ref="L60" si="16">M60*K60</f>
        <v>862.5</v>
      </c>
      <c r="M60" s="511">
        <v>75</v>
      </c>
      <c r="N60" s="511" t="s">
        <v>266</v>
      </c>
      <c r="O60" s="515">
        <v>43489</v>
      </c>
      <c r="P60" s="202"/>
      <c r="Q60" s="200"/>
      <c r="R60" s="414" t="s">
        <v>2043</v>
      </c>
      <c r="S60" s="202"/>
      <c r="T60" s="186"/>
      <c r="U60" s="186"/>
      <c r="V60" s="186"/>
      <c r="W60" s="186"/>
      <c r="X60" s="186"/>
      <c r="Y60" s="186"/>
    </row>
    <row r="61" spans="1:25" s="208" customFormat="1" ht="14.25">
      <c r="A61" s="349"/>
      <c r="B61" s="354"/>
      <c r="C61" s="396"/>
      <c r="D61" s="345"/>
      <c r="E61" s="397"/>
      <c r="F61" s="348"/>
      <c r="G61" s="349"/>
      <c r="H61" s="398"/>
      <c r="I61" s="346"/>
      <c r="J61" s="281"/>
      <c r="K61" s="281"/>
      <c r="L61" s="281"/>
      <c r="M61" s="281"/>
      <c r="N61" s="354"/>
      <c r="O61" s="354"/>
      <c r="P61" s="207"/>
      <c r="Q61" s="207"/>
      <c r="R61" s="280"/>
      <c r="S61" s="207"/>
    </row>
    <row r="62" spans="1:25" s="208" customFormat="1" ht="14.25">
      <c r="A62" s="193"/>
      <c r="B62" s="399"/>
      <c r="C62" s="399"/>
      <c r="D62" s="400"/>
      <c r="E62" s="152"/>
      <c r="F62" s="152"/>
      <c r="G62" s="193"/>
      <c r="H62" s="193"/>
      <c r="I62" s="401"/>
      <c r="J62" s="335"/>
      <c r="K62" s="335"/>
      <c r="L62" s="335"/>
      <c r="M62" s="335"/>
      <c r="N62" s="399"/>
      <c r="O62" s="399"/>
      <c r="P62" s="207"/>
      <c r="Q62" s="207"/>
      <c r="R62" s="280"/>
      <c r="S62" s="207"/>
    </row>
    <row r="63" spans="1:25" s="208" customFormat="1" ht="14.25">
      <c r="A63" s="193"/>
      <c r="B63" s="399"/>
      <c r="C63" s="399"/>
      <c r="D63" s="400"/>
      <c r="E63" s="152"/>
      <c r="F63" s="152"/>
      <c r="G63" s="193"/>
      <c r="H63" s="193"/>
      <c r="I63" s="401"/>
      <c r="J63" s="335"/>
      <c r="K63" s="335"/>
      <c r="L63" s="335"/>
      <c r="M63" s="335"/>
      <c r="N63" s="399"/>
      <c r="O63" s="399"/>
      <c r="P63" s="207"/>
      <c r="Q63" s="207"/>
      <c r="R63" s="280"/>
      <c r="S63" s="207"/>
    </row>
    <row r="64" spans="1:25" s="208" customFormat="1" ht="14.25">
      <c r="A64" s="193"/>
      <c r="B64" s="399"/>
      <c r="C64" s="399"/>
      <c r="D64" s="400"/>
      <c r="E64" s="152"/>
      <c r="F64" s="152"/>
      <c r="G64" s="193"/>
      <c r="H64" s="193"/>
      <c r="I64" s="401"/>
      <c r="J64" s="335"/>
      <c r="K64" s="335"/>
      <c r="L64" s="335"/>
      <c r="M64" s="335"/>
      <c r="N64" s="399"/>
      <c r="O64" s="399"/>
      <c r="P64" s="207"/>
      <c r="Q64" s="207"/>
      <c r="R64" s="280"/>
      <c r="S64" s="207"/>
    </row>
    <row r="65" spans="1:38" ht="14.25">
      <c r="A65" s="193"/>
      <c r="B65" s="399"/>
      <c r="C65" s="399"/>
      <c r="D65" s="400"/>
      <c r="E65" s="152"/>
      <c r="F65" s="152"/>
      <c r="G65" s="193"/>
      <c r="H65" s="193"/>
      <c r="I65" s="401"/>
      <c r="J65" s="335"/>
      <c r="K65" s="335"/>
      <c r="L65" s="335"/>
      <c r="M65" s="335"/>
      <c r="N65" s="399"/>
      <c r="O65" s="399"/>
      <c r="P65" s="207"/>
      <c r="Q65" s="207"/>
      <c r="R65" s="280"/>
      <c r="S65" s="18"/>
      <c r="Y65" s="18"/>
      <c r="Z65" s="18"/>
    </row>
    <row r="66" spans="1:38" ht="14.25">
      <c r="A66" s="193"/>
      <c r="B66" s="399"/>
      <c r="C66" s="399"/>
      <c r="D66" s="400"/>
      <c r="E66" s="152"/>
      <c r="F66" s="152"/>
      <c r="G66" s="193"/>
      <c r="H66" s="193"/>
      <c r="I66" s="401"/>
      <c r="J66" s="335"/>
      <c r="K66" s="335"/>
      <c r="L66" s="335"/>
      <c r="M66" s="335"/>
      <c r="N66" s="399"/>
      <c r="O66" s="399"/>
      <c r="P66" s="207"/>
      <c r="Q66" s="207"/>
      <c r="R66" s="280"/>
      <c r="S66" s="18"/>
      <c r="Y66" s="18"/>
      <c r="Z66" s="18"/>
    </row>
    <row r="67" spans="1:38" s="141" customFormat="1" ht="15">
      <c r="A67" s="113"/>
      <c r="B67" s="247" t="s">
        <v>271</v>
      </c>
      <c r="C67" s="247"/>
      <c r="D67" s="245"/>
      <c r="E67" s="247"/>
      <c r="F67" s="170"/>
      <c r="G67" s="170"/>
      <c r="H67" s="170"/>
      <c r="I67" s="170"/>
      <c r="J67" s="145"/>
      <c r="K67" s="166"/>
      <c r="L67" s="167"/>
      <c r="M67" s="168"/>
      <c r="N67" s="91"/>
      <c r="O67" s="144"/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8" s="141" customFormat="1" ht="38.25">
      <c r="A68" s="155" t="s">
        <v>13</v>
      </c>
      <c r="B68" s="84" t="s">
        <v>216</v>
      </c>
      <c r="C68" s="310"/>
      <c r="D68" s="176" t="s">
        <v>253</v>
      </c>
      <c r="E68" s="297" t="s">
        <v>254</v>
      </c>
      <c r="F68" s="84" t="s">
        <v>255</v>
      </c>
      <c r="G68" s="84" t="s">
        <v>337</v>
      </c>
      <c r="H68" s="310" t="s">
        <v>257</v>
      </c>
      <c r="I68" s="298" t="s">
        <v>258</v>
      </c>
      <c r="J68" s="393" t="s">
        <v>259</v>
      </c>
      <c r="K68" s="84" t="s">
        <v>260</v>
      </c>
      <c r="L68" s="84" t="s">
        <v>261</v>
      </c>
      <c r="M68" s="84" t="s">
        <v>262</v>
      </c>
      <c r="N68" s="85" t="s">
        <v>263</v>
      </c>
      <c r="O68" s="84" t="s">
        <v>382</v>
      </c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207" customFormat="1" ht="15" customHeight="1">
      <c r="A69" s="450">
        <v>1</v>
      </c>
      <c r="B69" s="451">
        <v>43454</v>
      </c>
      <c r="C69" s="452"/>
      <c r="D69" s="453" t="s">
        <v>42</v>
      </c>
      <c r="E69" s="454" t="s">
        <v>264</v>
      </c>
      <c r="F69" s="455">
        <v>732.5</v>
      </c>
      <c r="G69" s="455">
        <v>709.3</v>
      </c>
      <c r="H69" s="455">
        <v>752</v>
      </c>
      <c r="I69" s="455" t="s">
        <v>3406</v>
      </c>
      <c r="J69" s="350" t="s">
        <v>3510</v>
      </c>
      <c r="K69" s="350">
        <f t="shared" ref="K69" si="17">H69-F69</f>
        <v>19.5</v>
      </c>
      <c r="L69" s="386">
        <f t="shared" ref="L69" si="18">K69/F69</f>
        <v>2.6621160409556314E-2</v>
      </c>
      <c r="M69" s="350" t="s">
        <v>266</v>
      </c>
      <c r="N69" s="480">
        <v>43473</v>
      </c>
      <c r="O69" s="456"/>
      <c r="P69" s="208"/>
      <c r="Q69" s="208"/>
      <c r="R69" s="403" t="s">
        <v>2044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</row>
    <row r="70" spans="1:38" s="207" customFormat="1" ht="15" customHeight="1">
      <c r="A70" s="450">
        <v>2</v>
      </c>
      <c r="B70" s="451">
        <v>43461</v>
      </c>
      <c r="C70" s="452"/>
      <c r="D70" s="453" t="s">
        <v>75</v>
      </c>
      <c r="E70" s="454" t="s">
        <v>264</v>
      </c>
      <c r="F70" s="455">
        <v>946</v>
      </c>
      <c r="G70" s="455">
        <v>918</v>
      </c>
      <c r="H70" s="455">
        <v>972</v>
      </c>
      <c r="I70" s="455">
        <v>1000</v>
      </c>
      <c r="J70" s="350" t="s">
        <v>3605</v>
      </c>
      <c r="K70" s="350">
        <f t="shared" ref="K70:K71" si="19">H70-F70</f>
        <v>26</v>
      </c>
      <c r="L70" s="386">
        <f t="shared" ref="L70:L71" si="20">K70/F70</f>
        <v>2.748414376321353E-2</v>
      </c>
      <c r="M70" s="350" t="s">
        <v>266</v>
      </c>
      <c r="N70" s="514">
        <v>43486</v>
      </c>
      <c r="O70" s="456"/>
      <c r="P70" s="208"/>
      <c r="Q70" s="208"/>
      <c r="R70" s="403" t="s">
        <v>2043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</row>
    <row r="71" spans="1:38" s="141" customFormat="1" ht="14.25">
      <c r="A71" s="464">
        <v>3</v>
      </c>
      <c r="B71" s="513">
        <v>43462</v>
      </c>
      <c r="C71" s="513"/>
      <c r="D71" s="459" t="s">
        <v>105</v>
      </c>
      <c r="E71" s="465" t="s">
        <v>264</v>
      </c>
      <c r="F71" s="466">
        <v>1244</v>
      </c>
      <c r="G71" s="466">
        <v>1204</v>
      </c>
      <c r="H71" s="466">
        <v>1192.5</v>
      </c>
      <c r="I71" s="466" t="s">
        <v>3430</v>
      </c>
      <c r="J71" s="461" t="s">
        <v>3612</v>
      </c>
      <c r="K71" s="461">
        <f t="shared" si="19"/>
        <v>-51.5</v>
      </c>
      <c r="L71" s="462">
        <f t="shared" si="20"/>
        <v>-4.1398713826366562E-2</v>
      </c>
      <c r="M71" s="461" t="s">
        <v>3454</v>
      </c>
      <c r="N71" s="513">
        <v>43486</v>
      </c>
      <c r="O71" s="467"/>
      <c r="P71" s="201"/>
      <c r="Q71" s="200"/>
      <c r="R71" s="414" t="s">
        <v>2044</v>
      </c>
      <c r="S71" s="202"/>
      <c r="T71" s="186"/>
      <c r="U71" s="186"/>
      <c r="V71" s="186"/>
      <c r="W71" s="186"/>
      <c r="X71" s="186"/>
      <c r="Y71" s="186"/>
    </row>
    <row r="72" spans="1:38" s="141" customFormat="1" ht="14.25">
      <c r="A72" s="464">
        <v>4</v>
      </c>
      <c r="B72" s="463">
        <v>43466</v>
      </c>
      <c r="C72" s="463"/>
      <c r="D72" s="459" t="s">
        <v>63</v>
      </c>
      <c r="E72" s="465" t="s">
        <v>264</v>
      </c>
      <c r="F72" s="466">
        <v>181</v>
      </c>
      <c r="G72" s="466">
        <v>174.7</v>
      </c>
      <c r="H72" s="466">
        <v>173.5</v>
      </c>
      <c r="I72" s="466" t="s">
        <v>3442</v>
      </c>
      <c r="J72" s="461" t="s">
        <v>3456</v>
      </c>
      <c r="K72" s="461">
        <f t="shared" ref="K72" si="21">H72-F72</f>
        <v>-7.5</v>
      </c>
      <c r="L72" s="462">
        <f t="shared" ref="L72" si="22">K72/F72</f>
        <v>-4.1436464088397788E-2</v>
      </c>
      <c r="M72" s="461" t="s">
        <v>3454</v>
      </c>
      <c r="N72" s="463">
        <v>43467</v>
      </c>
      <c r="O72" s="467"/>
      <c r="P72" s="201"/>
      <c r="Q72" s="200"/>
      <c r="R72" s="414" t="s">
        <v>2044</v>
      </c>
      <c r="S72" s="202"/>
      <c r="T72" s="186"/>
      <c r="U72" s="186"/>
      <c r="V72" s="186"/>
      <c r="W72" s="186"/>
      <c r="X72" s="186"/>
      <c r="Y72" s="186"/>
    </row>
    <row r="73" spans="1:38" s="141" customFormat="1" ht="14.25">
      <c r="A73" s="464">
        <v>5</v>
      </c>
      <c r="B73" s="481">
        <v>43467</v>
      </c>
      <c r="C73" s="481"/>
      <c r="D73" s="459" t="s">
        <v>348</v>
      </c>
      <c r="E73" s="465" t="s">
        <v>264</v>
      </c>
      <c r="F73" s="466">
        <v>622.5</v>
      </c>
      <c r="G73" s="466">
        <v>603</v>
      </c>
      <c r="H73" s="466">
        <v>603</v>
      </c>
      <c r="I73" s="466" t="s">
        <v>3448</v>
      </c>
      <c r="J73" s="461" t="s">
        <v>3512</v>
      </c>
      <c r="K73" s="461">
        <f t="shared" ref="K73:K74" si="23">H73-F73</f>
        <v>-19.5</v>
      </c>
      <c r="L73" s="462">
        <f t="shared" ref="L73:L74" si="24">K73/F73</f>
        <v>-3.1325301204819279E-2</v>
      </c>
      <c r="M73" s="461" t="s">
        <v>3454</v>
      </c>
      <c r="N73" s="481">
        <v>43473</v>
      </c>
      <c r="O73" s="467"/>
      <c r="P73" s="201"/>
      <c r="Q73" s="200"/>
      <c r="R73" s="414" t="s">
        <v>2044</v>
      </c>
      <c r="S73" s="202"/>
      <c r="T73" s="186"/>
      <c r="U73" s="186"/>
      <c r="V73" s="186"/>
      <c r="W73" s="186"/>
      <c r="X73" s="186"/>
      <c r="Y73" s="186"/>
    </row>
    <row r="74" spans="1:38" s="207" customFormat="1" ht="15" customHeight="1">
      <c r="A74" s="450">
        <v>6</v>
      </c>
      <c r="B74" s="451">
        <v>43467</v>
      </c>
      <c r="C74" s="452"/>
      <c r="D74" s="453" t="s">
        <v>206</v>
      </c>
      <c r="E74" s="454" t="s">
        <v>264</v>
      </c>
      <c r="F74" s="455">
        <v>1102.5</v>
      </c>
      <c r="G74" s="455">
        <v>1068.7</v>
      </c>
      <c r="H74" s="455">
        <v>1128</v>
      </c>
      <c r="I74" s="455" t="s">
        <v>3452</v>
      </c>
      <c r="J74" s="350" t="s">
        <v>3531</v>
      </c>
      <c r="K74" s="350">
        <f t="shared" si="23"/>
        <v>25.5</v>
      </c>
      <c r="L74" s="386">
        <f t="shared" si="24"/>
        <v>2.3129251700680271E-2</v>
      </c>
      <c r="M74" s="350" t="s">
        <v>266</v>
      </c>
      <c r="N74" s="484">
        <v>43473</v>
      </c>
      <c r="O74" s="456"/>
      <c r="P74" s="208"/>
      <c r="Q74" s="208"/>
      <c r="R74" s="403" t="s">
        <v>2044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207" customFormat="1" ht="15" customHeight="1">
      <c r="A75" s="450">
        <v>7</v>
      </c>
      <c r="B75" s="451">
        <v>43468</v>
      </c>
      <c r="C75" s="452"/>
      <c r="D75" s="453" t="s">
        <v>60</v>
      </c>
      <c r="E75" s="454" t="s">
        <v>264</v>
      </c>
      <c r="F75" s="455">
        <v>420.5</v>
      </c>
      <c r="G75" s="455">
        <v>407.7</v>
      </c>
      <c r="H75" s="455">
        <v>431</v>
      </c>
      <c r="I75" s="455" t="s">
        <v>3469</v>
      </c>
      <c r="J75" s="350" t="s">
        <v>3541</v>
      </c>
      <c r="K75" s="350">
        <f t="shared" ref="K75" si="25">H75-F75</f>
        <v>10.5</v>
      </c>
      <c r="L75" s="386">
        <f t="shared" ref="L75" si="26">K75/F75</f>
        <v>2.4970273483947682E-2</v>
      </c>
      <c r="M75" s="350" t="s">
        <v>266</v>
      </c>
      <c r="N75" s="487">
        <v>43479</v>
      </c>
      <c r="O75" s="456"/>
      <c r="P75" s="208"/>
      <c r="Q75" s="208"/>
      <c r="R75" s="403" t="s">
        <v>2044</v>
      </c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</row>
    <row r="76" spans="1:38" s="207" customFormat="1" ht="15" customHeight="1">
      <c r="A76" s="450">
        <v>8</v>
      </c>
      <c r="B76" s="451">
        <v>43469</v>
      </c>
      <c r="C76" s="452"/>
      <c r="D76" s="453" t="s">
        <v>134</v>
      </c>
      <c r="E76" s="454" t="s">
        <v>264</v>
      </c>
      <c r="F76" s="455">
        <v>1092.5</v>
      </c>
      <c r="G76" s="455">
        <v>1058.8</v>
      </c>
      <c r="H76" s="455">
        <v>1120</v>
      </c>
      <c r="I76" s="455" t="s">
        <v>3484</v>
      </c>
      <c r="J76" s="350" t="s">
        <v>3552</v>
      </c>
      <c r="K76" s="350">
        <f t="shared" ref="K76" si="27">H76-F76</f>
        <v>27.5</v>
      </c>
      <c r="L76" s="386">
        <f t="shared" ref="L76" si="28">K76/F76</f>
        <v>2.5171624713958809E-2</v>
      </c>
      <c r="M76" s="350" t="s">
        <v>266</v>
      </c>
      <c r="N76" s="495">
        <v>43480</v>
      </c>
      <c r="O76" s="456"/>
      <c r="P76" s="208"/>
      <c r="Q76" s="208"/>
      <c r="R76" s="403" t="s">
        <v>2044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207" customFormat="1" ht="15" customHeight="1">
      <c r="A77" s="450">
        <v>9</v>
      </c>
      <c r="B77" s="451">
        <v>43469</v>
      </c>
      <c r="C77" s="452"/>
      <c r="D77" s="453" t="s">
        <v>32</v>
      </c>
      <c r="E77" s="454" t="s">
        <v>264</v>
      </c>
      <c r="F77" s="455">
        <v>379</v>
      </c>
      <c r="G77" s="455">
        <v>369</v>
      </c>
      <c r="H77" s="455">
        <v>388.5</v>
      </c>
      <c r="I77" s="455">
        <v>400</v>
      </c>
      <c r="J77" s="350" t="s">
        <v>3568</v>
      </c>
      <c r="K77" s="350">
        <f t="shared" ref="K77" si="29">H77-F77</f>
        <v>9.5</v>
      </c>
      <c r="L77" s="386">
        <f t="shared" ref="L77" si="30">K77/F77</f>
        <v>2.5065963060686015E-2</v>
      </c>
      <c r="M77" s="350" t="s">
        <v>266</v>
      </c>
      <c r="N77" s="499">
        <v>43481</v>
      </c>
      <c r="O77" s="456"/>
      <c r="P77" s="208"/>
      <c r="Q77" s="208"/>
      <c r="R77" s="403" t="s">
        <v>2043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s="141" customFormat="1" ht="14.25">
      <c r="A78" s="402">
        <v>10</v>
      </c>
      <c r="B78" s="468">
        <v>43473</v>
      </c>
      <c r="C78" s="468"/>
      <c r="D78" s="381" t="s">
        <v>1742</v>
      </c>
      <c r="E78" s="294" t="s">
        <v>264</v>
      </c>
      <c r="F78" s="295" t="s">
        <v>3508</v>
      </c>
      <c r="G78" s="295">
        <v>200.7</v>
      </c>
      <c r="H78" s="295"/>
      <c r="I78" s="295" t="s">
        <v>3509</v>
      </c>
      <c r="J78" s="387" t="s">
        <v>265</v>
      </c>
      <c r="K78" s="388"/>
      <c r="L78" s="352"/>
      <c r="M78" s="388"/>
      <c r="N78" s="394"/>
      <c r="O78" s="332">
        <f>VLOOKUP(D78,Sheet2!A12:N1637,6,0)</f>
        <v>202.15</v>
      </c>
      <c r="P78" s="201"/>
      <c r="Q78" s="200"/>
      <c r="R78" s="414" t="s">
        <v>2044</v>
      </c>
      <c r="S78" s="202"/>
      <c r="T78" s="186"/>
      <c r="U78" s="186"/>
      <c r="V78" s="186"/>
      <c r="W78" s="186"/>
      <c r="X78" s="186"/>
      <c r="Y78" s="186"/>
    </row>
    <row r="79" spans="1:38" s="207" customFormat="1" ht="14.25">
      <c r="A79" s="450">
        <v>11</v>
      </c>
      <c r="B79" s="451">
        <v>43483</v>
      </c>
      <c r="C79" s="452"/>
      <c r="D79" s="453" t="s">
        <v>138</v>
      </c>
      <c r="E79" s="454" t="s">
        <v>2008</v>
      </c>
      <c r="F79" s="455">
        <v>298.5</v>
      </c>
      <c r="G79" s="455">
        <v>310</v>
      </c>
      <c r="H79" s="455">
        <v>290.5</v>
      </c>
      <c r="I79" s="455" t="s">
        <v>3589</v>
      </c>
      <c r="J79" s="350" t="s">
        <v>3624</v>
      </c>
      <c r="K79" s="350">
        <f>F79-H79</f>
        <v>8</v>
      </c>
      <c r="L79" s="386">
        <f t="shared" ref="L79" si="31">K79/F79</f>
        <v>2.6800670016750419E-2</v>
      </c>
      <c r="M79" s="350" t="s">
        <v>266</v>
      </c>
      <c r="N79" s="517">
        <v>43487</v>
      </c>
      <c r="O79" s="456"/>
      <c r="P79" s="208"/>
      <c r="Q79" s="208"/>
      <c r="R79" s="403" t="s">
        <v>2043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s="207" customFormat="1" ht="14.25">
      <c r="A80" s="450">
        <v>12</v>
      </c>
      <c r="B80" s="451">
        <v>43487</v>
      </c>
      <c r="C80" s="452"/>
      <c r="D80" s="453" t="s">
        <v>187</v>
      </c>
      <c r="E80" s="454" t="s">
        <v>264</v>
      </c>
      <c r="F80" s="455">
        <v>2580</v>
      </c>
      <c r="G80" s="455">
        <v>2490</v>
      </c>
      <c r="H80" s="455">
        <v>2652.5</v>
      </c>
      <c r="I80" s="455" t="s">
        <v>3623</v>
      </c>
      <c r="J80" s="350" t="s">
        <v>3662</v>
      </c>
      <c r="K80" s="350">
        <f t="shared" ref="K80" si="32">H80-F80</f>
        <v>72.5</v>
      </c>
      <c r="L80" s="386">
        <f t="shared" ref="L80" si="33">K80/F80</f>
        <v>2.8100775193798451E-2</v>
      </c>
      <c r="M80" s="350" t="s">
        <v>266</v>
      </c>
      <c r="N80" s="518">
        <v>43488</v>
      </c>
      <c r="O80" s="456"/>
      <c r="P80" s="208"/>
      <c r="Q80" s="208"/>
      <c r="R80" s="403" t="s">
        <v>2043</v>
      </c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</row>
    <row r="81" spans="1:34" s="141" customFormat="1" ht="14.25">
      <c r="A81" s="402"/>
      <c r="B81" s="432"/>
      <c r="C81" s="432"/>
      <c r="D81" s="381"/>
      <c r="E81" s="294"/>
      <c r="F81" s="295"/>
      <c r="G81" s="295"/>
      <c r="H81" s="295"/>
      <c r="I81" s="295"/>
      <c r="J81" s="387"/>
      <c r="K81" s="388"/>
      <c r="L81" s="352"/>
      <c r="M81" s="388"/>
      <c r="N81" s="394"/>
      <c r="O81" s="332"/>
      <c r="P81" s="201"/>
      <c r="Q81" s="200"/>
      <c r="R81" s="414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02"/>
      <c r="B82" s="432"/>
      <c r="C82" s="432"/>
      <c r="D82" s="381"/>
      <c r="E82" s="294"/>
      <c r="F82" s="295"/>
      <c r="G82" s="295"/>
      <c r="H82" s="295"/>
      <c r="I82" s="295"/>
      <c r="J82" s="387"/>
      <c r="K82" s="388"/>
      <c r="L82" s="352"/>
      <c r="M82" s="388"/>
      <c r="N82" s="394"/>
      <c r="O82" s="332"/>
      <c r="P82" s="201"/>
      <c r="Q82" s="200"/>
      <c r="R82" s="414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02"/>
      <c r="B83" s="432"/>
      <c r="C83" s="432"/>
      <c r="D83" s="381"/>
      <c r="E83" s="294"/>
      <c r="F83" s="295"/>
      <c r="G83" s="295"/>
      <c r="H83" s="295"/>
      <c r="I83" s="295"/>
      <c r="J83" s="387"/>
      <c r="K83" s="388"/>
      <c r="L83" s="352"/>
      <c r="M83" s="388"/>
      <c r="N83" s="394"/>
      <c r="O83" s="332"/>
      <c r="P83" s="201"/>
      <c r="Q83" s="200"/>
      <c r="R83" s="414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02"/>
      <c r="B84" s="432"/>
      <c r="C84" s="432"/>
      <c r="D84" s="381"/>
      <c r="E84" s="294"/>
      <c r="F84" s="295"/>
      <c r="G84" s="295"/>
      <c r="H84" s="295"/>
      <c r="I84" s="295"/>
      <c r="J84" s="387"/>
      <c r="K84" s="388"/>
      <c r="L84" s="352"/>
      <c r="M84" s="388"/>
      <c r="N84" s="394"/>
      <c r="O84" s="332"/>
      <c r="P84" s="201"/>
      <c r="Q84" s="200"/>
      <c r="R84" s="414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02"/>
      <c r="B85" s="432"/>
      <c r="C85" s="432"/>
      <c r="D85" s="381"/>
      <c r="E85" s="294"/>
      <c r="F85" s="295"/>
      <c r="G85" s="295"/>
      <c r="H85" s="295"/>
      <c r="I85" s="295"/>
      <c r="J85" s="387"/>
      <c r="K85" s="388"/>
      <c r="L85" s="352"/>
      <c r="M85" s="388"/>
      <c r="N85" s="394"/>
      <c r="O85" s="332"/>
      <c r="P85" s="201"/>
      <c r="Q85" s="200"/>
      <c r="R85" s="414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02"/>
      <c r="B86" s="432"/>
      <c r="C86" s="432"/>
      <c r="D86" s="381"/>
      <c r="E86" s="294"/>
      <c r="F86" s="295"/>
      <c r="G86" s="295"/>
      <c r="H86" s="295"/>
      <c r="I86" s="295"/>
      <c r="J86" s="387"/>
      <c r="K86" s="388"/>
      <c r="L86" s="352"/>
      <c r="M86" s="388"/>
      <c r="N86" s="394"/>
      <c r="O86" s="332"/>
      <c r="P86" s="201"/>
      <c r="Q86" s="200"/>
      <c r="R86" s="414"/>
      <c r="S86" s="202"/>
      <c r="T86" s="186"/>
      <c r="U86" s="186"/>
      <c r="V86" s="186"/>
      <c r="W86" s="186"/>
      <c r="X86" s="186"/>
      <c r="Y86" s="186"/>
    </row>
    <row r="87" spans="1:34" s="141" customFormat="1" ht="14.25">
      <c r="A87" s="402"/>
      <c r="B87" s="432"/>
      <c r="C87" s="432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414"/>
      <c r="S87" s="202"/>
      <c r="T87" s="186"/>
      <c r="U87" s="186"/>
      <c r="V87" s="186"/>
      <c r="W87" s="186"/>
      <c r="X87" s="186"/>
      <c r="Y87" s="186"/>
    </row>
    <row r="88" spans="1:34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2114</v>
      </c>
      <c r="B90" s="204"/>
      <c r="C90" s="204"/>
      <c r="D90" s="243"/>
      <c r="E90" s="86"/>
      <c r="F90" s="170" t="s">
        <v>2143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1830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1834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4" s="141" customFormat="1" ht="14.25">
      <c r="A95" s="457">
        <v>1</v>
      </c>
      <c r="B95" s="458">
        <v>43465</v>
      </c>
      <c r="C95" s="458"/>
      <c r="D95" s="459" t="s">
        <v>3437</v>
      </c>
      <c r="E95" s="460" t="s">
        <v>264</v>
      </c>
      <c r="F95" s="460">
        <v>2662.5</v>
      </c>
      <c r="G95" s="457">
        <v>2620</v>
      </c>
      <c r="H95" s="457">
        <v>2615</v>
      </c>
      <c r="I95" s="460">
        <v>2750</v>
      </c>
      <c r="J95" s="461" t="s">
        <v>3453</v>
      </c>
      <c r="K95" s="461">
        <f>H95-F95</f>
        <v>-47.5</v>
      </c>
      <c r="L95" s="462"/>
      <c r="M95" s="461">
        <f t="shared" ref="M95" si="34">N95*K95</f>
        <v>-11875</v>
      </c>
      <c r="N95" s="461">
        <v>250</v>
      </c>
      <c r="O95" s="461" t="s">
        <v>3454</v>
      </c>
      <c r="P95" s="463">
        <v>43467</v>
      </c>
      <c r="Q95" s="382"/>
      <c r="R95" s="403" t="s">
        <v>2044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383">
        <v>2</v>
      </c>
      <c r="B96" s="445">
        <v>43465</v>
      </c>
      <c r="C96" s="445"/>
      <c r="D96" s="384" t="s">
        <v>3438</v>
      </c>
      <c r="E96" s="385" t="s">
        <v>2008</v>
      </c>
      <c r="F96" s="385">
        <v>1333</v>
      </c>
      <c r="G96" s="383">
        <v>1353</v>
      </c>
      <c r="H96" s="383">
        <v>1325.5</v>
      </c>
      <c r="I96" s="385">
        <v>1300</v>
      </c>
      <c r="J96" s="350" t="s">
        <v>3415</v>
      </c>
      <c r="K96" s="350">
        <f>F96-H96</f>
        <v>7.5</v>
      </c>
      <c r="L96" s="386"/>
      <c r="M96" s="350">
        <f t="shared" ref="M96" si="35">N96*K96</f>
        <v>5250</v>
      </c>
      <c r="N96" s="350">
        <v>700</v>
      </c>
      <c r="O96" s="350" t="s">
        <v>266</v>
      </c>
      <c r="P96" s="445">
        <v>43466</v>
      </c>
      <c r="Q96" s="382"/>
      <c r="R96" s="403" t="s">
        <v>2043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457">
        <v>3</v>
      </c>
      <c r="B97" s="458">
        <v>43465</v>
      </c>
      <c r="C97" s="458"/>
      <c r="D97" s="459" t="s">
        <v>143</v>
      </c>
      <c r="E97" s="460" t="s">
        <v>264</v>
      </c>
      <c r="F97" s="460">
        <v>612.5</v>
      </c>
      <c r="G97" s="457">
        <v>594</v>
      </c>
      <c r="H97" s="457">
        <v>590.5</v>
      </c>
      <c r="I97" s="460" t="s">
        <v>3440</v>
      </c>
      <c r="J97" s="461" t="s">
        <v>3479</v>
      </c>
      <c r="K97" s="461">
        <f>H97-F97</f>
        <v>-22</v>
      </c>
      <c r="L97" s="462">
        <f t="shared" ref="L97" si="36">K97/F97</f>
        <v>-3.5918367346938776E-2</v>
      </c>
      <c r="M97" s="461"/>
      <c r="N97" s="461"/>
      <c r="O97" s="461" t="s">
        <v>3454</v>
      </c>
      <c r="P97" s="463">
        <v>43468</v>
      </c>
      <c r="Q97" s="382"/>
      <c r="R97" s="403" t="s">
        <v>2043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57">
        <v>4</v>
      </c>
      <c r="B98" s="458">
        <v>43466</v>
      </c>
      <c r="C98" s="458"/>
      <c r="D98" s="459" t="s">
        <v>3427</v>
      </c>
      <c r="E98" s="460" t="s">
        <v>264</v>
      </c>
      <c r="F98" s="460">
        <v>709</v>
      </c>
      <c r="G98" s="457">
        <v>693</v>
      </c>
      <c r="H98" s="457">
        <v>698.5</v>
      </c>
      <c r="I98" s="460">
        <v>740</v>
      </c>
      <c r="J98" s="461" t="s">
        <v>3556</v>
      </c>
      <c r="K98" s="461">
        <f>H98-F98</f>
        <v>-10.5</v>
      </c>
      <c r="L98" s="462"/>
      <c r="M98" s="461">
        <f t="shared" ref="M98" si="37">N98*K98</f>
        <v>-7875</v>
      </c>
      <c r="N98" s="461">
        <v>750</v>
      </c>
      <c r="O98" s="461" t="s">
        <v>3454</v>
      </c>
      <c r="P98" s="496">
        <v>43480</v>
      </c>
      <c r="Q98" s="382"/>
      <c r="R98" s="403" t="s">
        <v>3175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69">
        <v>43467</v>
      </c>
      <c r="C99" s="469"/>
      <c r="D99" s="384" t="s">
        <v>3447</v>
      </c>
      <c r="E99" s="385" t="s">
        <v>264</v>
      </c>
      <c r="F99" s="385">
        <v>1920</v>
      </c>
      <c r="G99" s="383">
        <v>1875</v>
      </c>
      <c r="H99" s="383">
        <v>1946.5</v>
      </c>
      <c r="I99" s="385">
        <v>2000</v>
      </c>
      <c r="J99" s="350" t="s">
        <v>3474</v>
      </c>
      <c r="K99" s="350">
        <f t="shared" ref="K99:K104" si="38">H99-F99</f>
        <v>26.5</v>
      </c>
      <c r="L99" s="386"/>
      <c r="M99" s="350">
        <f t="shared" ref="M99:M100" si="39">N99*K99</f>
        <v>6625</v>
      </c>
      <c r="N99" s="350">
        <v>250</v>
      </c>
      <c r="O99" s="350" t="s">
        <v>266</v>
      </c>
      <c r="P99" s="469">
        <v>43468</v>
      </c>
      <c r="Q99" s="382"/>
      <c r="R99" s="403" t="s">
        <v>2043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457">
        <v>6</v>
      </c>
      <c r="B100" s="458">
        <v>43467</v>
      </c>
      <c r="C100" s="458"/>
      <c r="D100" s="459" t="s">
        <v>3449</v>
      </c>
      <c r="E100" s="460" t="s">
        <v>264</v>
      </c>
      <c r="F100" s="460">
        <v>222</v>
      </c>
      <c r="G100" s="457">
        <v>217</v>
      </c>
      <c r="H100" s="457">
        <v>217</v>
      </c>
      <c r="I100" s="460">
        <v>232</v>
      </c>
      <c r="J100" s="461" t="s">
        <v>3475</v>
      </c>
      <c r="K100" s="461">
        <f t="shared" si="38"/>
        <v>-5</v>
      </c>
      <c r="L100" s="462"/>
      <c r="M100" s="461">
        <f t="shared" si="39"/>
        <v>-12500</v>
      </c>
      <c r="N100" s="461">
        <v>2500</v>
      </c>
      <c r="O100" s="461" t="s">
        <v>3454</v>
      </c>
      <c r="P100" s="463">
        <v>43468</v>
      </c>
      <c r="Q100" s="382"/>
      <c r="R100" s="403" t="s">
        <v>3175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457">
        <v>7</v>
      </c>
      <c r="B101" s="458">
        <v>43467</v>
      </c>
      <c r="C101" s="458"/>
      <c r="D101" s="459" t="s">
        <v>97</v>
      </c>
      <c r="E101" s="460" t="s">
        <v>264</v>
      </c>
      <c r="F101" s="460">
        <v>137.5</v>
      </c>
      <c r="G101" s="457">
        <v>134</v>
      </c>
      <c r="H101" s="457">
        <v>134</v>
      </c>
      <c r="I101" s="460" t="s">
        <v>3455</v>
      </c>
      <c r="J101" s="461" t="s">
        <v>3476</v>
      </c>
      <c r="K101" s="461">
        <f t="shared" si="38"/>
        <v>-3.5</v>
      </c>
      <c r="L101" s="462">
        <f t="shared" ref="L101" si="40">K101/F101</f>
        <v>-2.5454545454545455E-2</v>
      </c>
      <c r="M101" s="461"/>
      <c r="N101" s="461"/>
      <c r="O101" s="461" t="s">
        <v>3454</v>
      </c>
      <c r="P101" s="463">
        <v>43468</v>
      </c>
      <c r="Q101" s="382"/>
      <c r="R101" s="403" t="s">
        <v>2043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57">
        <v>8</v>
      </c>
      <c r="B102" s="458">
        <v>43468</v>
      </c>
      <c r="C102" s="458"/>
      <c r="D102" s="459" t="s">
        <v>3470</v>
      </c>
      <c r="E102" s="460" t="s">
        <v>264</v>
      </c>
      <c r="F102" s="460">
        <v>384.5</v>
      </c>
      <c r="G102" s="457">
        <v>379</v>
      </c>
      <c r="H102" s="457">
        <v>380.5</v>
      </c>
      <c r="I102" s="460">
        <v>395</v>
      </c>
      <c r="J102" s="461" t="s">
        <v>3471</v>
      </c>
      <c r="K102" s="461">
        <f t="shared" si="38"/>
        <v>-4</v>
      </c>
      <c r="L102" s="462"/>
      <c r="M102" s="461">
        <f t="shared" ref="M102:M103" si="41">N102*K102</f>
        <v>-10000</v>
      </c>
      <c r="N102" s="461">
        <v>2500</v>
      </c>
      <c r="O102" s="461" t="s">
        <v>3454</v>
      </c>
      <c r="P102" s="470">
        <v>43468</v>
      </c>
      <c r="Q102" s="382"/>
      <c r="R102" s="403" t="s">
        <v>2043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77">
        <v>43469</v>
      </c>
      <c r="C103" s="477"/>
      <c r="D103" s="384" t="s">
        <v>3485</v>
      </c>
      <c r="E103" s="385" t="s">
        <v>264</v>
      </c>
      <c r="F103" s="385">
        <v>260</v>
      </c>
      <c r="G103" s="383">
        <v>254</v>
      </c>
      <c r="H103" s="383">
        <v>263.5</v>
      </c>
      <c r="I103" s="385">
        <v>270</v>
      </c>
      <c r="J103" s="350" t="s">
        <v>3499</v>
      </c>
      <c r="K103" s="350">
        <f t="shared" si="38"/>
        <v>3.5</v>
      </c>
      <c r="L103" s="386"/>
      <c r="M103" s="350">
        <f t="shared" si="41"/>
        <v>7000</v>
      </c>
      <c r="N103" s="350">
        <v>2000</v>
      </c>
      <c r="O103" s="350" t="s">
        <v>266</v>
      </c>
      <c r="P103" s="477">
        <v>43472</v>
      </c>
      <c r="Q103" s="382"/>
      <c r="R103" s="403" t="s">
        <v>3175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76">
        <v>43469</v>
      </c>
      <c r="C104" s="476"/>
      <c r="D104" s="384" t="s">
        <v>1758</v>
      </c>
      <c r="E104" s="385" t="s">
        <v>264</v>
      </c>
      <c r="F104" s="385">
        <v>514.5</v>
      </c>
      <c r="G104" s="383">
        <v>508.7</v>
      </c>
      <c r="H104" s="383">
        <v>523.5</v>
      </c>
      <c r="I104" s="385">
        <v>525</v>
      </c>
      <c r="J104" s="350" t="s">
        <v>3486</v>
      </c>
      <c r="K104" s="350">
        <f t="shared" si="38"/>
        <v>9</v>
      </c>
      <c r="L104" s="386">
        <f t="shared" ref="L104" si="42">K104/F104</f>
        <v>1.7492711370262391E-2</v>
      </c>
      <c r="M104" s="350"/>
      <c r="N104" s="350"/>
      <c r="O104" s="350" t="s">
        <v>266</v>
      </c>
      <c r="P104" s="479">
        <v>43469</v>
      </c>
      <c r="Q104" s="382"/>
      <c r="R104" s="403" t="s">
        <v>2044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83">
        <v>11</v>
      </c>
      <c r="B105" s="480">
        <v>43472</v>
      </c>
      <c r="C105" s="480"/>
      <c r="D105" s="384" t="s">
        <v>3496</v>
      </c>
      <c r="E105" s="385" t="s">
        <v>264</v>
      </c>
      <c r="F105" s="385">
        <v>326</v>
      </c>
      <c r="G105" s="383">
        <v>319</v>
      </c>
      <c r="H105" s="383">
        <v>330.5</v>
      </c>
      <c r="I105" s="385">
        <v>340</v>
      </c>
      <c r="J105" s="350" t="s">
        <v>3504</v>
      </c>
      <c r="K105" s="350">
        <f t="shared" ref="K105" si="43">H105-F105</f>
        <v>4.5</v>
      </c>
      <c r="L105" s="386"/>
      <c r="M105" s="350">
        <f t="shared" ref="M105" si="44">N105*K105</f>
        <v>7650</v>
      </c>
      <c r="N105" s="350">
        <v>1700</v>
      </c>
      <c r="O105" s="350" t="s">
        <v>266</v>
      </c>
      <c r="P105" s="480">
        <v>43473</v>
      </c>
      <c r="Q105" s="382"/>
      <c r="R105" s="403" t="s">
        <v>3175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12</v>
      </c>
      <c r="B106" s="477">
        <v>43472</v>
      </c>
      <c r="C106" s="477"/>
      <c r="D106" s="384" t="s">
        <v>3497</v>
      </c>
      <c r="E106" s="385" t="s">
        <v>264</v>
      </c>
      <c r="F106" s="385">
        <v>1142.5</v>
      </c>
      <c r="G106" s="383">
        <v>1118</v>
      </c>
      <c r="H106" s="383">
        <v>1159</v>
      </c>
      <c r="I106" s="385">
        <v>1190</v>
      </c>
      <c r="J106" s="350" t="s">
        <v>3498</v>
      </c>
      <c r="K106" s="350">
        <f>H106-F106</f>
        <v>16.5</v>
      </c>
      <c r="L106" s="386"/>
      <c r="M106" s="350">
        <f t="shared" ref="M106" si="45">N106*K106</f>
        <v>8250</v>
      </c>
      <c r="N106" s="350">
        <v>500</v>
      </c>
      <c r="O106" s="350" t="s">
        <v>266</v>
      </c>
      <c r="P106" s="479">
        <v>43472</v>
      </c>
      <c r="Q106" s="382"/>
      <c r="R106" s="403" t="s">
        <v>3175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457">
        <v>13</v>
      </c>
      <c r="B107" s="458">
        <v>43473</v>
      </c>
      <c r="C107" s="458"/>
      <c r="D107" s="459" t="s">
        <v>3503</v>
      </c>
      <c r="E107" s="460" t="s">
        <v>2008</v>
      </c>
      <c r="F107" s="460">
        <v>657.5</v>
      </c>
      <c r="G107" s="457">
        <v>680</v>
      </c>
      <c r="H107" s="457">
        <v>680</v>
      </c>
      <c r="I107" s="460">
        <v>625</v>
      </c>
      <c r="J107" s="461" t="s">
        <v>3532</v>
      </c>
      <c r="K107" s="461">
        <f>F107-H107</f>
        <v>-22.5</v>
      </c>
      <c r="L107" s="462"/>
      <c r="M107" s="461">
        <f>N107*K107</f>
        <v>-12375</v>
      </c>
      <c r="N107" s="461">
        <v>550</v>
      </c>
      <c r="O107" s="461" t="s">
        <v>3454</v>
      </c>
      <c r="P107" s="485">
        <v>43476</v>
      </c>
      <c r="Q107" s="382"/>
      <c r="R107" s="403" t="s">
        <v>3175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80">
        <v>43473</v>
      </c>
      <c r="C108" s="480"/>
      <c r="D108" s="384" t="s">
        <v>3505</v>
      </c>
      <c r="E108" s="385" t="s">
        <v>264</v>
      </c>
      <c r="F108" s="385">
        <v>1394</v>
      </c>
      <c r="G108" s="383">
        <v>1377</v>
      </c>
      <c r="H108" s="383">
        <v>1406</v>
      </c>
      <c r="I108" s="385">
        <v>1430</v>
      </c>
      <c r="J108" s="350" t="s">
        <v>3506</v>
      </c>
      <c r="K108" s="350">
        <f t="shared" ref="K108" si="46">H108-F108</f>
        <v>12</v>
      </c>
      <c r="L108" s="386"/>
      <c r="M108" s="350">
        <f t="shared" ref="M108" si="47">N108*K108</f>
        <v>8400</v>
      </c>
      <c r="N108" s="350">
        <v>700</v>
      </c>
      <c r="O108" s="350" t="s">
        <v>266</v>
      </c>
      <c r="P108" s="479">
        <v>43473</v>
      </c>
      <c r="Q108" s="382"/>
      <c r="R108" s="403" t="s">
        <v>3175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83">
        <v>15</v>
      </c>
      <c r="B109" s="482">
        <v>43473</v>
      </c>
      <c r="C109" s="482"/>
      <c r="D109" s="384" t="s">
        <v>3507</v>
      </c>
      <c r="E109" s="385" t="s">
        <v>264</v>
      </c>
      <c r="F109" s="385">
        <v>755.5</v>
      </c>
      <c r="G109" s="383">
        <v>746</v>
      </c>
      <c r="H109" s="383">
        <v>761.5</v>
      </c>
      <c r="I109" s="385">
        <v>775</v>
      </c>
      <c r="J109" s="350" t="s">
        <v>3513</v>
      </c>
      <c r="K109" s="350">
        <f t="shared" ref="K109" si="48">H109-F109</f>
        <v>6</v>
      </c>
      <c r="L109" s="386"/>
      <c r="M109" s="350">
        <f t="shared" ref="M109:M110" si="49">N109*K109</f>
        <v>7200</v>
      </c>
      <c r="N109" s="350">
        <v>1200</v>
      </c>
      <c r="O109" s="350" t="s">
        <v>266</v>
      </c>
      <c r="P109" s="482">
        <v>43474</v>
      </c>
      <c r="Q109" s="382"/>
      <c r="R109" s="403" t="s">
        <v>3175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16</v>
      </c>
      <c r="B110" s="482">
        <v>43473</v>
      </c>
      <c r="C110" s="482"/>
      <c r="D110" s="384" t="s">
        <v>3511</v>
      </c>
      <c r="E110" s="385" t="s">
        <v>2008</v>
      </c>
      <c r="F110" s="385">
        <v>161.5</v>
      </c>
      <c r="G110" s="383">
        <v>165</v>
      </c>
      <c r="H110" s="383">
        <v>158.5</v>
      </c>
      <c r="I110" s="385">
        <v>154</v>
      </c>
      <c r="J110" s="350" t="s">
        <v>3516</v>
      </c>
      <c r="K110" s="350">
        <f>F110-H110</f>
        <v>3</v>
      </c>
      <c r="L110" s="386"/>
      <c r="M110" s="350">
        <f t="shared" si="49"/>
        <v>9600</v>
      </c>
      <c r="N110" s="350">
        <v>3200</v>
      </c>
      <c r="O110" s="350" t="s">
        <v>266</v>
      </c>
      <c r="P110" s="482">
        <v>43474</v>
      </c>
      <c r="Q110" s="382"/>
      <c r="R110" s="403" t="s">
        <v>3175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17</v>
      </c>
      <c r="B111" s="482">
        <v>43474</v>
      </c>
      <c r="C111" s="482"/>
      <c r="D111" s="384" t="s">
        <v>3514</v>
      </c>
      <c r="E111" s="385" t="s">
        <v>264</v>
      </c>
      <c r="F111" s="385">
        <v>1260</v>
      </c>
      <c r="G111" s="383">
        <v>1235</v>
      </c>
      <c r="H111" s="383">
        <v>1275</v>
      </c>
      <c r="I111" s="385">
        <v>1300</v>
      </c>
      <c r="J111" s="350" t="s">
        <v>3515</v>
      </c>
      <c r="K111" s="350">
        <f t="shared" ref="K111:K112" si="50">H111-F111</f>
        <v>15</v>
      </c>
      <c r="L111" s="386"/>
      <c r="M111" s="350">
        <f t="shared" ref="M111" si="51">N111*K111</f>
        <v>7500</v>
      </c>
      <c r="N111" s="350">
        <v>500</v>
      </c>
      <c r="O111" s="350" t="s">
        <v>266</v>
      </c>
      <c r="P111" s="479">
        <v>43474</v>
      </c>
      <c r="Q111" s="382"/>
      <c r="R111" s="403" t="s">
        <v>3175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83">
        <v>18</v>
      </c>
      <c r="B112" s="495">
        <v>43474</v>
      </c>
      <c r="C112" s="495"/>
      <c r="D112" s="384" t="s">
        <v>1705</v>
      </c>
      <c r="E112" s="385" t="s">
        <v>264</v>
      </c>
      <c r="F112" s="385">
        <v>289</v>
      </c>
      <c r="G112" s="383">
        <v>280</v>
      </c>
      <c r="H112" s="383">
        <v>295.5</v>
      </c>
      <c r="I112" s="385">
        <v>310</v>
      </c>
      <c r="J112" s="350" t="s">
        <v>3555</v>
      </c>
      <c r="K112" s="350">
        <f t="shared" si="50"/>
        <v>6.5</v>
      </c>
      <c r="L112" s="386">
        <f t="shared" ref="L112" si="52">K112/F112</f>
        <v>2.2491349480968859E-2</v>
      </c>
      <c r="M112" s="350"/>
      <c r="N112" s="350"/>
      <c r="O112" s="350" t="s">
        <v>266</v>
      </c>
      <c r="P112" s="495">
        <v>43480</v>
      </c>
      <c r="Q112" s="382"/>
      <c r="R112" s="403" t="s">
        <v>2044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57">
        <v>19</v>
      </c>
      <c r="B113" s="458">
        <v>43474</v>
      </c>
      <c r="C113" s="458"/>
      <c r="D113" s="459" t="s">
        <v>3485</v>
      </c>
      <c r="E113" s="460" t="s">
        <v>264</v>
      </c>
      <c r="F113" s="460">
        <v>262</v>
      </c>
      <c r="G113" s="457">
        <v>256</v>
      </c>
      <c r="H113" s="457">
        <v>256</v>
      </c>
      <c r="I113" s="460">
        <v>273</v>
      </c>
      <c r="J113" s="461" t="s">
        <v>3537</v>
      </c>
      <c r="K113" s="461">
        <f t="shared" ref="K113" si="53">H113-F113</f>
        <v>-6</v>
      </c>
      <c r="L113" s="462"/>
      <c r="M113" s="461">
        <f t="shared" ref="M113" si="54">N113*K113</f>
        <v>-12000</v>
      </c>
      <c r="N113" s="461">
        <v>2000</v>
      </c>
      <c r="O113" s="461" t="s">
        <v>3454</v>
      </c>
      <c r="P113" s="486">
        <v>43813</v>
      </c>
      <c r="Q113" s="382"/>
      <c r="R113" s="403" t="s">
        <v>3175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20</v>
      </c>
      <c r="B114" s="483">
        <v>43474</v>
      </c>
      <c r="C114" s="483"/>
      <c r="D114" s="384" t="s">
        <v>3517</v>
      </c>
      <c r="E114" s="385" t="s">
        <v>264</v>
      </c>
      <c r="F114" s="385">
        <v>537</v>
      </c>
      <c r="G114" s="383">
        <v>529</v>
      </c>
      <c r="H114" s="383">
        <v>542.5</v>
      </c>
      <c r="I114" s="385">
        <v>550</v>
      </c>
      <c r="J114" s="350" t="s">
        <v>3528</v>
      </c>
      <c r="K114" s="350">
        <f t="shared" ref="K114" si="55">H114-F114</f>
        <v>5.5</v>
      </c>
      <c r="L114" s="386"/>
      <c r="M114" s="350">
        <f t="shared" ref="M114" si="56">N114*K114</f>
        <v>8250</v>
      </c>
      <c r="N114" s="350">
        <v>1500</v>
      </c>
      <c r="O114" s="350" t="s">
        <v>266</v>
      </c>
      <c r="P114" s="483">
        <v>43475</v>
      </c>
      <c r="Q114" s="382"/>
      <c r="R114" s="403" t="s">
        <v>3175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21</v>
      </c>
      <c r="B115" s="484">
        <v>43475</v>
      </c>
      <c r="C115" s="484"/>
      <c r="D115" s="384" t="s">
        <v>3529</v>
      </c>
      <c r="E115" s="385" t="s">
        <v>264</v>
      </c>
      <c r="F115" s="385">
        <v>812</v>
      </c>
      <c r="G115" s="383">
        <v>796</v>
      </c>
      <c r="H115" s="383">
        <v>824</v>
      </c>
      <c r="I115" s="385">
        <v>835</v>
      </c>
      <c r="J115" s="350" t="s">
        <v>3506</v>
      </c>
      <c r="K115" s="350">
        <f t="shared" ref="K115" si="57">H115-F115</f>
        <v>12</v>
      </c>
      <c r="L115" s="386"/>
      <c r="M115" s="350">
        <f t="shared" ref="M115" si="58">N115*K115</f>
        <v>9600</v>
      </c>
      <c r="N115" s="350">
        <v>800</v>
      </c>
      <c r="O115" s="350" t="s">
        <v>266</v>
      </c>
      <c r="P115" s="484">
        <v>43476</v>
      </c>
      <c r="Q115" s="382"/>
      <c r="R115" s="403" t="s">
        <v>3175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383">
        <v>22</v>
      </c>
      <c r="B116" s="487">
        <v>43479</v>
      </c>
      <c r="C116" s="487"/>
      <c r="D116" s="384" t="s">
        <v>3514</v>
      </c>
      <c r="E116" s="385" t="s">
        <v>264</v>
      </c>
      <c r="F116" s="385">
        <v>1296</v>
      </c>
      <c r="G116" s="383">
        <v>1268</v>
      </c>
      <c r="H116" s="383">
        <v>1314</v>
      </c>
      <c r="I116" s="385">
        <v>1340</v>
      </c>
      <c r="J116" s="350" t="s">
        <v>3538</v>
      </c>
      <c r="K116" s="350">
        <f t="shared" ref="K116" si="59">H116-F116</f>
        <v>18</v>
      </c>
      <c r="L116" s="386"/>
      <c r="M116" s="350">
        <f t="shared" ref="M116" si="60">N116*K116</f>
        <v>9000</v>
      </c>
      <c r="N116" s="350">
        <v>500</v>
      </c>
      <c r="O116" s="350" t="s">
        <v>266</v>
      </c>
      <c r="P116" s="479">
        <v>43479</v>
      </c>
      <c r="Q116" s="382"/>
      <c r="R116" s="403" t="s">
        <v>2044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83">
        <v>23</v>
      </c>
      <c r="B117" s="487">
        <v>43479</v>
      </c>
      <c r="C117" s="487"/>
      <c r="D117" s="384" t="s">
        <v>3505</v>
      </c>
      <c r="E117" s="385" t="s">
        <v>264</v>
      </c>
      <c r="F117" s="385">
        <v>1378</v>
      </c>
      <c r="G117" s="383">
        <v>1363</v>
      </c>
      <c r="H117" s="383">
        <v>1392</v>
      </c>
      <c r="I117" s="385">
        <v>1420</v>
      </c>
      <c r="J117" s="350" t="s">
        <v>3539</v>
      </c>
      <c r="K117" s="350">
        <f t="shared" ref="K117:K118" si="61">H117-F117</f>
        <v>14</v>
      </c>
      <c r="L117" s="386"/>
      <c r="M117" s="350">
        <f t="shared" ref="M117" si="62">N117*K117</f>
        <v>9800</v>
      </c>
      <c r="N117" s="350">
        <v>700</v>
      </c>
      <c r="O117" s="350" t="s">
        <v>266</v>
      </c>
      <c r="P117" s="479">
        <v>43479</v>
      </c>
      <c r="Q117" s="382"/>
      <c r="R117" s="403" t="s">
        <v>3175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57">
        <v>24</v>
      </c>
      <c r="B118" s="458">
        <v>43479</v>
      </c>
      <c r="C118" s="458"/>
      <c r="D118" s="459" t="s">
        <v>87</v>
      </c>
      <c r="E118" s="460" t="s">
        <v>264</v>
      </c>
      <c r="F118" s="460">
        <v>374</v>
      </c>
      <c r="G118" s="457">
        <v>364</v>
      </c>
      <c r="H118" s="457">
        <v>364</v>
      </c>
      <c r="I118" s="460" t="s">
        <v>3540</v>
      </c>
      <c r="J118" s="461" t="s">
        <v>3595</v>
      </c>
      <c r="K118" s="461">
        <f t="shared" si="61"/>
        <v>-10</v>
      </c>
      <c r="L118" s="462">
        <f t="shared" ref="L118" si="63">K118/F118</f>
        <v>-2.6737967914438502E-2</v>
      </c>
      <c r="M118" s="461"/>
      <c r="N118" s="461"/>
      <c r="O118" s="461" t="s">
        <v>3454</v>
      </c>
      <c r="P118" s="521">
        <v>43489</v>
      </c>
      <c r="Q118" s="382"/>
      <c r="R118" s="403" t="s">
        <v>2044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83">
        <v>25</v>
      </c>
      <c r="B119" s="494">
        <v>43479</v>
      </c>
      <c r="C119" s="494"/>
      <c r="D119" s="384" t="s">
        <v>3507</v>
      </c>
      <c r="E119" s="385" t="s">
        <v>264</v>
      </c>
      <c r="F119" s="385">
        <v>773</v>
      </c>
      <c r="G119" s="383">
        <v>763</v>
      </c>
      <c r="H119" s="383">
        <v>781.5</v>
      </c>
      <c r="I119" s="385">
        <v>790</v>
      </c>
      <c r="J119" s="350" t="s">
        <v>295</v>
      </c>
      <c r="K119" s="350">
        <f t="shared" ref="K119" si="64">H119-F119</f>
        <v>8.5</v>
      </c>
      <c r="L119" s="386"/>
      <c r="M119" s="350">
        <f t="shared" ref="M119" si="65">N119*K119</f>
        <v>10200</v>
      </c>
      <c r="N119" s="350">
        <v>1200</v>
      </c>
      <c r="O119" s="350" t="s">
        <v>266</v>
      </c>
      <c r="P119" s="494">
        <v>43480</v>
      </c>
      <c r="Q119" s="382"/>
      <c r="R119" s="403" t="s">
        <v>3175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83">
        <v>26</v>
      </c>
      <c r="B120" s="502">
        <v>43480</v>
      </c>
      <c r="C120" s="502"/>
      <c r="D120" s="384" t="s">
        <v>3551</v>
      </c>
      <c r="E120" s="385" t="s">
        <v>264</v>
      </c>
      <c r="F120" s="385">
        <v>649</v>
      </c>
      <c r="G120" s="383">
        <v>636</v>
      </c>
      <c r="H120" s="383">
        <v>657.5</v>
      </c>
      <c r="I120" s="385">
        <v>670</v>
      </c>
      <c r="J120" s="350" t="s">
        <v>295</v>
      </c>
      <c r="K120" s="350">
        <f t="shared" ref="K120" si="66">H120-F120</f>
        <v>8.5</v>
      </c>
      <c r="L120" s="386"/>
      <c r="M120" s="350">
        <f t="shared" ref="M120" si="67">N120*K120</f>
        <v>7650</v>
      </c>
      <c r="N120" s="350">
        <v>900</v>
      </c>
      <c r="O120" s="350" t="s">
        <v>266</v>
      </c>
      <c r="P120" s="502">
        <v>43482</v>
      </c>
      <c r="Q120" s="382"/>
      <c r="R120" s="403" t="s">
        <v>3175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83">
        <v>27</v>
      </c>
      <c r="B121" s="494">
        <v>43480</v>
      </c>
      <c r="C121" s="494"/>
      <c r="D121" s="384" t="s">
        <v>3550</v>
      </c>
      <c r="E121" s="385" t="s">
        <v>264</v>
      </c>
      <c r="F121" s="385">
        <v>1890</v>
      </c>
      <c r="G121" s="383">
        <v>1867</v>
      </c>
      <c r="H121" s="383">
        <v>1908</v>
      </c>
      <c r="I121" s="385">
        <v>1940</v>
      </c>
      <c r="J121" s="350" t="s">
        <v>3538</v>
      </c>
      <c r="K121" s="350">
        <f t="shared" ref="K121" si="68">H121-F121</f>
        <v>18</v>
      </c>
      <c r="L121" s="386"/>
      <c r="M121" s="350">
        <f t="shared" ref="M121" si="69">N121*K121</f>
        <v>9000</v>
      </c>
      <c r="N121" s="350">
        <v>500</v>
      </c>
      <c r="O121" s="350" t="s">
        <v>266</v>
      </c>
      <c r="P121" s="479">
        <v>43480</v>
      </c>
      <c r="Q121" s="382"/>
      <c r="R121" s="403" t="s">
        <v>3175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57">
        <v>28</v>
      </c>
      <c r="B122" s="458">
        <v>43480</v>
      </c>
      <c r="C122" s="458"/>
      <c r="D122" s="459" t="s">
        <v>3553</v>
      </c>
      <c r="E122" s="460" t="s">
        <v>2008</v>
      </c>
      <c r="F122" s="460">
        <v>1192</v>
      </c>
      <c r="G122" s="457">
        <v>1208</v>
      </c>
      <c r="H122" s="457">
        <v>1208</v>
      </c>
      <c r="I122" s="460">
        <v>1160</v>
      </c>
      <c r="J122" s="461" t="s">
        <v>3560</v>
      </c>
      <c r="K122" s="461">
        <f>F122-H122</f>
        <v>-16</v>
      </c>
      <c r="L122" s="462"/>
      <c r="M122" s="461">
        <f>N122*K122</f>
        <v>-12000</v>
      </c>
      <c r="N122" s="461">
        <v>750</v>
      </c>
      <c r="O122" s="461" t="s">
        <v>3454</v>
      </c>
      <c r="P122" s="498">
        <v>43481</v>
      </c>
      <c r="Q122" s="382"/>
      <c r="R122" s="403" t="s">
        <v>2044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383">
        <v>29</v>
      </c>
      <c r="B123" s="499">
        <v>43480</v>
      </c>
      <c r="C123" s="499"/>
      <c r="D123" s="384" t="s">
        <v>3554</v>
      </c>
      <c r="E123" s="385" t="s">
        <v>2008</v>
      </c>
      <c r="F123" s="385">
        <v>759</v>
      </c>
      <c r="G123" s="383">
        <v>771</v>
      </c>
      <c r="H123" s="383">
        <v>752.5</v>
      </c>
      <c r="I123" s="385">
        <v>740</v>
      </c>
      <c r="J123" s="350" t="s">
        <v>3564</v>
      </c>
      <c r="K123" s="350">
        <f>F123-H123</f>
        <v>6.5</v>
      </c>
      <c r="L123" s="386"/>
      <c r="M123" s="350">
        <f t="shared" ref="M123" si="70">N123*K123</f>
        <v>7150</v>
      </c>
      <c r="N123" s="350">
        <v>1100</v>
      </c>
      <c r="O123" s="350" t="s">
        <v>266</v>
      </c>
      <c r="P123" s="499">
        <v>43481</v>
      </c>
      <c r="Q123" s="382"/>
      <c r="R123" s="403" t="s">
        <v>2044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57">
        <v>30</v>
      </c>
      <c r="B124" s="458">
        <v>43481</v>
      </c>
      <c r="C124" s="458"/>
      <c r="D124" s="459" t="s">
        <v>3561</v>
      </c>
      <c r="E124" s="460" t="s">
        <v>264</v>
      </c>
      <c r="F124" s="460">
        <v>269.5</v>
      </c>
      <c r="G124" s="457">
        <v>265</v>
      </c>
      <c r="H124" s="457">
        <v>266</v>
      </c>
      <c r="I124" s="460">
        <v>278</v>
      </c>
      <c r="J124" s="461" t="s">
        <v>3562</v>
      </c>
      <c r="K124" s="461">
        <f t="shared" ref="K124" si="71">H124-F124</f>
        <v>-3.5</v>
      </c>
      <c r="L124" s="462"/>
      <c r="M124" s="461">
        <f t="shared" ref="M124" si="72">N124*K124</f>
        <v>-10500</v>
      </c>
      <c r="N124" s="461">
        <v>3000</v>
      </c>
      <c r="O124" s="461" t="s">
        <v>3454</v>
      </c>
      <c r="P124" s="470">
        <v>43481</v>
      </c>
      <c r="Q124" s="382"/>
      <c r="R124" s="403" t="s">
        <v>3175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57">
        <v>31</v>
      </c>
      <c r="B125" s="458">
        <v>43481</v>
      </c>
      <c r="C125" s="458"/>
      <c r="D125" s="459" t="s">
        <v>3565</v>
      </c>
      <c r="E125" s="460" t="s">
        <v>264</v>
      </c>
      <c r="F125" s="460">
        <v>1202</v>
      </c>
      <c r="G125" s="457">
        <v>1179</v>
      </c>
      <c r="H125" s="457">
        <v>1179</v>
      </c>
      <c r="I125" s="460">
        <v>1240</v>
      </c>
      <c r="J125" s="461" t="s">
        <v>3571</v>
      </c>
      <c r="K125" s="461">
        <f t="shared" ref="K125:K127" si="73">H125-F125</f>
        <v>-23</v>
      </c>
      <c r="L125" s="462"/>
      <c r="M125" s="461">
        <f t="shared" ref="M125:M126" si="74">N125*K125</f>
        <v>-13800</v>
      </c>
      <c r="N125" s="461">
        <v>600</v>
      </c>
      <c r="O125" s="461" t="s">
        <v>3454</v>
      </c>
      <c r="P125" s="500">
        <v>43482</v>
      </c>
      <c r="Q125" s="382"/>
      <c r="R125" s="403" t="s">
        <v>2044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57">
        <v>32</v>
      </c>
      <c r="B126" s="458">
        <v>43482</v>
      </c>
      <c r="C126" s="458"/>
      <c r="D126" s="459" t="s">
        <v>3485</v>
      </c>
      <c r="E126" s="460" t="s">
        <v>264</v>
      </c>
      <c r="F126" s="460">
        <v>252.5</v>
      </c>
      <c r="G126" s="457">
        <v>246.5</v>
      </c>
      <c r="H126" s="457">
        <v>246.5</v>
      </c>
      <c r="I126" s="460">
        <v>262</v>
      </c>
      <c r="J126" s="461" t="s">
        <v>3537</v>
      </c>
      <c r="K126" s="461">
        <f t="shared" si="73"/>
        <v>-6</v>
      </c>
      <c r="L126" s="462"/>
      <c r="M126" s="461">
        <f t="shared" si="74"/>
        <v>-12000</v>
      </c>
      <c r="N126" s="461">
        <v>2000</v>
      </c>
      <c r="O126" s="461" t="s">
        <v>3454</v>
      </c>
      <c r="P126" s="513">
        <v>43486</v>
      </c>
      <c r="Q126" s="382"/>
      <c r="R126" s="403" t="s">
        <v>3175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457">
        <v>33</v>
      </c>
      <c r="B127" s="458">
        <v>43482</v>
      </c>
      <c r="C127" s="458"/>
      <c r="D127" s="459" t="s">
        <v>3578</v>
      </c>
      <c r="E127" s="460" t="s">
        <v>264</v>
      </c>
      <c r="F127" s="460">
        <v>447.5</v>
      </c>
      <c r="G127" s="457">
        <v>434</v>
      </c>
      <c r="H127" s="457">
        <v>432</v>
      </c>
      <c r="I127" s="460" t="s">
        <v>3579</v>
      </c>
      <c r="J127" s="461" t="s">
        <v>3631</v>
      </c>
      <c r="K127" s="461">
        <f t="shared" si="73"/>
        <v>-15.5</v>
      </c>
      <c r="L127" s="462">
        <f t="shared" ref="L127" si="75">K127/F127</f>
        <v>-3.4636871508379886E-2</v>
      </c>
      <c r="M127" s="461"/>
      <c r="N127" s="461"/>
      <c r="O127" s="461" t="s">
        <v>3454</v>
      </c>
      <c r="P127" s="516">
        <v>43487</v>
      </c>
      <c r="Q127" s="382"/>
      <c r="R127" s="403" t="s">
        <v>2043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57">
        <v>34</v>
      </c>
      <c r="B128" s="458">
        <v>43483</v>
      </c>
      <c r="C128" s="458"/>
      <c r="D128" s="459" t="s">
        <v>3529</v>
      </c>
      <c r="E128" s="460" t="s">
        <v>264</v>
      </c>
      <c r="F128" s="460">
        <v>810</v>
      </c>
      <c r="G128" s="457">
        <v>795</v>
      </c>
      <c r="H128" s="457">
        <v>801.5</v>
      </c>
      <c r="I128" s="460">
        <v>835</v>
      </c>
      <c r="J128" s="461" t="s">
        <v>3600</v>
      </c>
      <c r="K128" s="461">
        <f t="shared" ref="K128" si="76">H128-F128</f>
        <v>-8.5</v>
      </c>
      <c r="L128" s="462"/>
      <c r="M128" s="461">
        <f t="shared" ref="M128" si="77">N128*K128</f>
        <v>-6800</v>
      </c>
      <c r="N128" s="461">
        <v>800</v>
      </c>
      <c r="O128" s="461" t="s">
        <v>3454</v>
      </c>
      <c r="P128" s="513">
        <v>43486</v>
      </c>
      <c r="Q128" s="382"/>
      <c r="R128" s="403" t="s">
        <v>3175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383">
        <v>35</v>
      </c>
      <c r="B129" s="512">
        <v>43483</v>
      </c>
      <c r="C129" s="512"/>
      <c r="D129" s="384" t="s">
        <v>3586</v>
      </c>
      <c r="E129" s="385" t="s">
        <v>2008</v>
      </c>
      <c r="F129" s="385">
        <v>127.5</v>
      </c>
      <c r="G129" s="383">
        <v>130.30000000000001</v>
      </c>
      <c r="H129" s="383">
        <v>126</v>
      </c>
      <c r="I129" s="385" t="s">
        <v>3587</v>
      </c>
      <c r="J129" s="350" t="s">
        <v>3588</v>
      </c>
      <c r="K129" s="350">
        <f>F129-H129</f>
        <v>1.5</v>
      </c>
      <c r="L129" s="386"/>
      <c r="M129" s="350">
        <f t="shared" ref="M129" si="78">N129*K129</f>
        <v>9000</v>
      </c>
      <c r="N129" s="350">
        <v>6000</v>
      </c>
      <c r="O129" s="350" t="s">
        <v>266</v>
      </c>
      <c r="P129" s="479">
        <v>43483</v>
      </c>
      <c r="Q129" s="382"/>
      <c r="R129" s="403" t="s">
        <v>2043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457">
        <v>36</v>
      </c>
      <c r="B130" s="458">
        <v>43483</v>
      </c>
      <c r="C130" s="458"/>
      <c r="D130" s="459" t="s">
        <v>557</v>
      </c>
      <c r="E130" s="460" t="s">
        <v>264</v>
      </c>
      <c r="F130" s="460">
        <v>225</v>
      </c>
      <c r="G130" s="457">
        <v>218.3</v>
      </c>
      <c r="H130" s="457">
        <v>215</v>
      </c>
      <c r="I130" s="460" t="s">
        <v>3592</v>
      </c>
      <c r="J130" s="461" t="s">
        <v>3595</v>
      </c>
      <c r="K130" s="461">
        <f t="shared" ref="K130" si="79">H130-F130</f>
        <v>-10</v>
      </c>
      <c r="L130" s="462">
        <f t="shared" ref="L130" si="80">K130/F130</f>
        <v>-4.4444444444444446E-2</v>
      </c>
      <c r="M130" s="461"/>
      <c r="N130" s="461"/>
      <c r="O130" s="461" t="s">
        <v>3454</v>
      </c>
      <c r="P130" s="470">
        <v>43483</v>
      </c>
      <c r="Q130" s="382"/>
      <c r="R130" s="403" t="s">
        <v>2044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383">
        <v>37</v>
      </c>
      <c r="B131" s="512">
        <v>43483</v>
      </c>
      <c r="C131" s="512"/>
      <c r="D131" s="384" t="s">
        <v>3450</v>
      </c>
      <c r="E131" s="385" t="s">
        <v>264</v>
      </c>
      <c r="F131" s="385">
        <v>10885</v>
      </c>
      <c r="G131" s="383">
        <v>10830</v>
      </c>
      <c r="H131" s="383">
        <v>10935</v>
      </c>
      <c r="I131" s="385" t="s">
        <v>3593</v>
      </c>
      <c r="J131" s="350" t="s">
        <v>3594</v>
      </c>
      <c r="K131" s="350">
        <f t="shared" ref="K131:K133" si="81">H131-F131</f>
        <v>50</v>
      </c>
      <c r="L131" s="386"/>
      <c r="M131" s="350">
        <f t="shared" ref="M131:M135" si="82">N131*K131</f>
        <v>3750</v>
      </c>
      <c r="N131" s="350">
        <v>75</v>
      </c>
      <c r="O131" s="350" t="s">
        <v>266</v>
      </c>
      <c r="P131" s="479">
        <v>43483</v>
      </c>
      <c r="Q131" s="382"/>
      <c r="R131" s="403" t="s">
        <v>2044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383">
        <v>38</v>
      </c>
      <c r="B132" s="514">
        <v>43486</v>
      </c>
      <c r="C132" s="514"/>
      <c r="D132" s="384" t="s">
        <v>3603</v>
      </c>
      <c r="E132" s="385" t="s">
        <v>264</v>
      </c>
      <c r="F132" s="385">
        <v>1302.5</v>
      </c>
      <c r="G132" s="383">
        <v>1285</v>
      </c>
      <c r="H132" s="383">
        <v>1330</v>
      </c>
      <c r="I132" s="385" t="s">
        <v>3604</v>
      </c>
      <c r="J132" s="350" t="s">
        <v>3552</v>
      </c>
      <c r="K132" s="350">
        <f t="shared" si="81"/>
        <v>27.5</v>
      </c>
      <c r="L132" s="386"/>
      <c r="M132" s="350">
        <f t="shared" si="82"/>
        <v>10312.5</v>
      </c>
      <c r="N132" s="350">
        <v>375</v>
      </c>
      <c r="O132" s="350" t="s">
        <v>266</v>
      </c>
      <c r="P132" s="479">
        <v>43486</v>
      </c>
      <c r="Q132" s="382"/>
      <c r="R132" s="403" t="s">
        <v>2043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457">
        <v>39</v>
      </c>
      <c r="B133" s="458">
        <v>43486</v>
      </c>
      <c r="C133" s="458"/>
      <c r="D133" s="459" t="s">
        <v>3606</v>
      </c>
      <c r="E133" s="460" t="s">
        <v>264</v>
      </c>
      <c r="F133" s="460">
        <v>1222.5</v>
      </c>
      <c r="G133" s="457">
        <v>1200</v>
      </c>
      <c r="H133" s="457">
        <v>1200</v>
      </c>
      <c r="I133" s="460" t="s">
        <v>3607</v>
      </c>
      <c r="J133" s="461" t="s">
        <v>3608</v>
      </c>
      <c r="K133" s="461">
        <f t="shared" si="81"/>
        <v>-22.5</v>
      </c>
      <c r="L133" s="462"/>
      <c r="M133" s="461">
        <f t="shared" si="82"/>
        <v>-11250</v>
      </c>
      <c r="N133" s="461">
        <v>500</v>
      </c>
      <c r="O133" s="461" t="s">
        <v>3454</v>
      </c>
      <c r="P133" s="470">
        <v>43486</v>
      </c>
      <c r="Q133" s="382"/>
      <c r="R133" s="403" t="s">
        <v>3175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383">
        <v>40</v>
      </c>
      <c r="B134" s="517">
        <v>43486</v>
      </c>
      <c r="C134" s="517"/>
      <c r="D134" s="384" t="s">
        <v>3450</v>
      </c>
      <c r="E134" s="385" t="s">
        <v>2008</v>
      </c>
      <c r="F134" s="385">
        <v>10985</v>
      </c>
      <c r="G134" s="383">
        <v>11060</v>
      </c>
      <c r="H134" s="383">
        <v>10935</v>
      </c>
      <c r="I134" s="385" t="s">
        <v>3611</v>
      </c>
      <c r="J134" s="350" t="s">
        <v>3594</v>
      </c>
      <c r="K134" s="350">
        <f>F134-H134</f>
        <v>50</v>
      </c>
      <c r="L134" s="386"/>
      <c r="M134" s="350">
        <f t="shared" si="82"/>
        <v>3750</v>
      </c>
      <c r="N134" s="350">
        <v>75</v>
      </c>
      <c r="O134" s="350" t="s">
        <v>266</v>
      </c>
      <c r="P134" s="517">
        <v>43487</v>
      </c>
      <c r="Q134" s="382"/>
      <c r="R134" s="403" t="s">
        <v>2044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383">
        <v>41</v>
      </c>
      <c r="B135" s="518">
        <v>43487</v>
      </c>
      <c r="C135" s="518"/>
      <c r="D135" s="384" t="s">
        <v>3625</v>
      </c>
      <c r="E135" s="385" t="s">
        <v>264</v>
      </c>
      <c r="F135" s="385">
        <v>1153.5</v>
      </c>
      <c r="G135" s="383">
        <v>1135</v>
      </c>
      <c r="H135" s="383">
        <v>1166.5</v>
      </c>
      <c r="I135" s="385" t="s">
        <v>3626</v>
      </c>
      <c r="J135" s="350" t="s">
        <v>3661</v>
      </c>
      <c r="K135" s="350">
        <f t="shared" ref="K135" si="83">H135-F135</f>
        <v>13</v>
      </c>
      <c r="L135" s="386"/>
      <c r="M135" s="350">
        <f t="shared" si="82"/>
        <v>7150</v>
      </c>
      <c r="N135" s="350">
        <v>550</v>
      </c>
      <c r="O135" s="350" t="s">
        <v>266</v>
      </c>
      <c r="P135" s="518">
        <v>43488</v>
      </c>
      <c r="Q135" s="382"/>
      <c r="R135" s="403" t="s">
        <v>2044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383">
        <v>42</v>
      </c>
      <c r="B136" s="517">
        <v>43487</v>
      </c>
      <c r="C136" s="517"/>
      <c r="D136" s="384" t="s">
        <v>3627</v>
      </c>
      <c r="E136" s="385" t="s">
        <v>264</v>
      </c>
      <c r="F136" s="385">
        <v>968</v>
      </c>
      <c r="G136" s="383">
        <v>952</v>
      </c>
      <c r="H136" s="383">
        <v>978</v>
      </c>
      <c r="I136" s="385">
        <v>995</v>
      </c>
      <c r="J136" s="350" t="s">
        <v>3628</v>
      </c>
      <c r="K136" s="350">
        <f t="shared" ref="K136:K137" si="84">H136-F136</f>
        <v>10</v>
      </c>
      <c r="L136" s="386"/>
      <c r="M136" s="350">
        <f t="shared" ref="M136:M137" si="85">N136*K136</f>
        <v>7500</v>
      </c>
      <c r="N136" s="350">
        <v>750</v>
      </c>
      <c r="O136" s="350" t="s">
        <v>266</v>
      </c>
      <c r="P136" s="479">
        <v>43487</v>
      </c>
      <c r="Q136" s="382"/>
      <c r="R136" s="403" t="s">
        <v>3175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457">
        <v>43</v>
      </c>
      <c r="B137" s="458">
        <v>43487</v>
      </c>
      <c r="C137" s="458"/>
      <c r="D137" s="459" t="s">
        <v>3629</v>
      </c>
      <c r="E137" s="460" t="s">
        <v>264</v>
      </c>
      <c r="F137" s="460">
        <v>583.5</v>
      </c>
      <c r="G137" s="457">
        <v>573.5</v>
      </c>
      <c r="H137" s="457">
        <v>573.5</v>
      </c>
      <c r="I137" s="460">
        <v>605</v>
      </c>
      <c r="J137" s="461" t="s">
        <v>3630</v>
      </c>
      <c r="K137" s="461">
        <f t="shared" si="84"/>
        <v>-10</v>
      </c>
      <c r="L137" s="462"/>
      <c r="M137" s="461">
        <f t="shared" si="85"/>
        <v>-12000</v>
      </c>
      <c r="N137" s="461">
        <v>1200</v>
      </c>
      <c r="O137" s="461" t="s">
        <v>3454</v>
      </c>
      <c r="P137" s="470">
        <v>43487</v>
      </c>
      <c r="Q137" s="382"/>
      <c r="R137" s="403" t="s">
        <v>3175</v>
      </c>
      <c r="T137" s="140"/>
      <c r="U137" s="140"/>
      <c r="V137" s="140"/>
      <c r="W137" s="140"/>
      <c r="X137" s="140"/>
      <c r="Y137" s="140"/>
      <c r="Z137" s="140"/>
    </row>
    <row r="138" spans="1:26" s="141" customFormat="1" ht="14.25">
      <c r="A138" s="349">
        <v>44</v>
      </c>
      <c r="B138" s="354">
        <v>43487</v>
      </c>
      <c r="C138" s="354"/>
      <c r="D138" s="381" t="s">
        <v>3449</v>
      </c>
      <c r="E138" s="348" t="s">
        <v>264</v>
      </c>
      <c r="F138" s="348" t="s">
        <v>3635</v>
      </c>
      <c r="G138" s="349">
        <v>208</v>
      </c>
      <c r="H138" s="349"/>
      <c r="I138" s="348">
        <v>225</v>
      </c>
      <c r="J138" s="281" t="s">
        <v>265</v>
      </c>
      <c r="K138" s="281"/>
      <c r="L138" s="352"/>
      <c r="M138" s="281"/>
      <c r="N138" s="281"/>
      <c r="O138" s="281"/>
      <c r="P138" s="354"/>
      <c r="Q138" s="382"/>
      <c r="R138" s="403" t="s">
        <v>3175</v>
      </c>
      <c r="T138" s="140"/>
      <c r="U138" s="140"/>
      <c r="V138" s="140"/>
      <c r="W138" s="140"/>
      <c r="X138" s="140"/>
      <c r="Y138" s="140"/>
      <c r="Z138" s="140"/>
    </row>
    <row r="139" spans="1:26" s="141" customFormat="1" ht="14.25">
      <c r="A139" s="349">
        <v>45</v>
      </c>
      <c r="B139" s="354">
        <v>43487</v>
      </c>
      <c r="C139" s="354"/>
      <c r="D139" s="381" t="s">
        <v>3636</v>
      </c>
      <c r="E139" s="348" t="s">
        <v>264</v>
      </c>
      <c r="F139" s="348" t="s">
        <v>3637</v>
      </c>
      <c r="G139" s="349">
        <v>1415</v>
      </c>
      <c r="H139" s="349"/>
      <c r="I139" s="348" t="s">
        <v>3638</v>
      </c>
      <c r="J139" s="281" t="s">
        <v>265</v>
      </c>
      <c r="K139" s="281"/>
      <c r="L139" s="352"/>
      <c r="M139" s="281"/>
      <c r="N139" s="281"/>
      <c r="O139" s="281"/>
      <c r="P139" s="354"/>
      <c r="Q139" s="382"/>
      <c r="R139" s="403" t="s">
        <v>2043</v>
      </c>
      <c r="T139" s="140"/>
      <c r="U139" s="140"/>
      <c r="V139" s="140"/>
      <c r="W139" s="140"/>
      <c r="X139" s="140"/>
      <c r="Y139" s="140"/>
      <c r="Z139" s="140"/>
    </row>
    <row r="140" spans="1:26" s="141" customFormat="1" ht="14.25">
      <c r="A140" s="457">
        <v>46</v>
      </c>
      <c r="B140" s="458">
        <v>43488</v>
      </c>
      <c r="C140" s="458"/>
      <c r="D140" s="459" t="s">
        <v>3656</v>
      </c>
      <c r="E140" s="460" t="s">
        <v>264</v>
      </c>
      <c r="F140" s="460">
        <v>292</v>
      </c>
      <c r="G140" s="457">
        <v>288</v>
      </c>
      <c r="H140" s="457">
        <v>288</v>
      </c>
      <c r="I140" s="460">
        <v>300</v>
      </c>
      <c r="J140" s="461" t="s">
        <v>3471</v>
      </c>
      <c r="K140" s="461">
        <f t="shared" ref="K140:K141" si="86">H140-F140</f>
        <v>-4</v>
      </c>
      <c r="L140" s="462"/>
      <c r="M140" s="461">
        <f t="shared" ref="M140:M141" si="87">N140*K140</f>
        <v>-12000</v>
      </c>
      <c r="N140" s="461">
        <v>3000</v>
      </c>
      <c r="O140" s="461" t="s">
        <v>3454</v>
      </c>
      <c r="P140" s="470">
        <v>43488</v>
      </c>
      <c r="Q140" s="382"/>
      <c r="R140" s="403" t="s">
        <v>2043</v>
      </c>
      <c r="T140" s="140"/>
      <c r="U140" s="140"/>
      <c r="V140" s="140"/>
      <c r="W140" s="140"/>
      <c r="X140" s="140"/>
      <c r="Y140" s="140"/>
      <c r="Z140" s="140"/>
    </row>
    <row r="141" spans="1:26" s="141" customFormat="1" ht="14.25">
      <c r="A141" s="383">
        <v>47</v>
      </c>
      <c r="B141" s="518">
        <v>43488</v>
      </c>
      <c r="C141" s="518"/>
      <c r="D141" s="384" t="s">
        <v>3554</v>
      </c>
      <c r="E141" s="385" t="s">
        <v>264</v>
      </c>
      <c r="F141" s="385">
        <v>728</v>
      </c>
      <c r="G141" s="383">
        <v>718</v>
      </c>
      <c r="H141" s="383">
        <v>736.5</v>
      </c>
      <c r="I141" s="385">
        <v>745</v>
      </c>
      <c r="J141" s="350" t="s">
        <v>3657</v>
      </c>
      <c r="K141" s="350">
        <f t="shared" si="86"/>
        <v>8.5</v>
      </c>
      <c r="L141" s="386"/>
      <c r="M141" s="350">
        <f t="shared" si="87"/>
        <v>9350</v>
      </c>
      <c r="N141" s="350">
        <v>1100</v>
      </c>
      <c r="O141" s="350" t="s">
        <v>266</v>
      </c>
      <c r="P141" s="479">
        <v>43488</v>
      </c>
      <c r="Q141" s="382"/>
      <c r="R141" s="403" t="s">
        <v>2044</v>
      </c>
      <c r="T141" s="140"/>
      <c r="U141" s="140"/>
      <c r="V141" s="140"/>
      <c r="W141" s="140"/>
      <c r="X141" s="140"/>
      <c r="Y141" s="140"/>
      <c r="Z141" s="140"/>
    </row>
    <row r="142" spans="1:26" s="141" customFormat="1" ht="14.25">
      <c r="A142" s="349">
        <v>48</v>
      </c>
      <c r="B142" s="354">
        <v>43488</v>
      </c>
      <c r="C142" s="354"/>
      <c r="D142" s="381" t="s">
        <v>3497</v>
      </c>
      <c r="E142" s="348" t="s">
        <v>264</v>
      </c>
      <c r="F142" s="348" t="s">
        <v>3663</v>
      </c>
      <c r="G142" s="349">
        <v>1145</v>
      </c>
      <c r="H142" s="349"/>
      <c r="I142" s="348">
        <v>1220</v>
      </c>
      <c r="J142" s="281" t="s">
        <v>265</v>
      </c>
      <c r="K142" s="281"/>
      <c r="L142" s="352"/>
      <c r="M142" s="281"/>
      <c r="N142" s="281"/>
      <c r="O142" s="281"/>
      <c r="P142" s="354"/>
      <c r="Q142" s="382"/>
      <c r="R142" s="403" t="s">
        <v>3175</v>
      </c>
      <c r="T142" s="140"/>
      <c r="U142" s="140"/>
      <c r="V142" s="140"/>
      <c r="W142" s="140"/>
      <c r="X142" s="140"/>
      <c r="Y142" s="140"/>
      <c r="Z142" s="140"/>
    </row>
    <row r="143" spans="1:26" s="141" customFormat="1" ht="14.25">
      <c r="A143" s="383">
        <v>49</v>
      </c>
      <c r="B143" s="520">
        <v>43489</v>
      </c>
      <c r="C143" s="520"/>
      <c r="D143" s="384" t="s">
        <v>3679</v>
      </c>
      <c r="E143" s="385" t="s">
        <v>264</v>
      </c>
      <c r="F143" s="385">
        <v>1956</v>
      </c>
      <c r="G143" s="383">
        <v>1935</v>
      </c>
      <c r="H143" s="383">
        <v>1969</v>
      </c>
      <c r="I143" s="385">
        <v>2000</v>
      </c>
      <c r="J143" s="350" t="s">
        <v>3661</v>
      </c>
      <c r="K143" s="350">
        <f t="shared" ref="K143" si="88">H143-F143</f>
        <v>13</v>
      </c>
      <c r="L143" s="386"/>
      <c r="M143" s="350">
        <f t="shared" ref="M143" si="89">N143*K143</f>
        <v>6500</v>
      </c>
      <c r="N143" s="350">
        <v>500</v>
      </c>
      <c r="O143" s="350" t="s">
        <v>266</v>
      </c>
      <c r="P143" s="479">
        <v>43489</v>
      </c>
      <c r="Q143" s="382"/>
      <c r="R143" s="403" t="s">
        <v>2043</v>
      </c>
      <c r="T143" s="140"/>
      <c r="U143" s="140"/>
      <c r="V143" s="140"/>
      <c r="W143" s="140"/>
      <c r="X143" s="140"/>
      <c r="Y143" s="140"/>
      <c r="Z143" s="140"/>
    </row>
    <row r="144" spans="1:26" s="141" customFormat="1" ht="14.25">
      <c r="A144" s="349"/>
      <c r="B144" s="354"/>
      <c r="C144" s="354"/>
      <c r="D144" s="381"/>
      <c r="E144" s="348"/>
      <c r="F144" s="348"/>
      <c r="G144" s="349"/>
      <c r="H144" s="349"/>
      <c r="I144" s="348"/>
      <c r="J144" s="281"/>
      <c r="K144" s="281"/>
      <c r="L144" s="352"/>
      <c r="M144" s="281"/>
      <c r="N144" s="281"/>
      <c r="O144" s="281"/>
      <c r="P144" s="354"/>
      <c r="Q144" s="382"/>
      <c r="R144" s="403"/>
      <c r="T144" s="140"/>
      <c r="U144" s="140"/>
      <c r="V144" s="140"/>
      <c r="W144" s="140"/>
      <c r="X144" s="140"/>
      <c r="Y144" s="140"/>
      <c r="Z144" s="140"/>
    </row>
    <row r="145" spans="1:26" s="141" customFormat="1" ht="14.25">
      <c r="A145" s="349"/>
      <c r="B145" s="354"/>
      <c r="C145" s="354"/>
      <c r="D145" s="381"/>
      <c r="E145" s="348"/>
      <c r="F145" s="348"/>
      <c r="G145" s="349"/>
      <c r="H145" s="349"/>
      <c r="I145" s="348"/>
      <c r="J145" s="281"/>
      <c r="K145" s="281"/>
      <c r="L145" s="352"/>
      <c r="M145" s="281"/>
      <c r="N145" s="281"/>
      <c r="O145" s="281"/>
      <c r="P145" s="354"/>
      <c r="Q145" s="382"/>
      <c r="R145" s="403"/>
      <c r="T145" s="140"/>
      <c r="U145" s="140"/>
      <c r="V145" s="140"/>
      <c r="W145" s="140"/>
      <c r="X145" s="140"/>
      <c r="Y145" s="140"/>
      <c r="Z145" s="140"/>
    </row>
    <row r="146" spans="1:26" s="141" customFormat="1" ht="14.25">
      <c r="A146" s="349"/>
      <c r="B146" s="354"/>
      <c r="C146" s="354"/>
      <c r="D146" s="381"/>
      <c r="E146" s="348"/>
      <c r="F146" s="348"/>
      <c r="G146" s="349"/>
      <c r="H146" s="349"/>
      <c r="I146" s="348"/>
      <c r="J146" s="281"/>
      <c r="K146" s="281"/>
      <c r="L146" s="352"/>
      <c r="M146" s="281"/>
      <c r="N146" s="281"/>
      <c r="O146" s="281"/>
      <c r="P146" s="354"/>
      <c r="Q146" s="382"/>
      <c r="R146" s="403"/>
      <c r="T146" s="140"/>
      <c r="U146" s="140"/>
      <c r="V146" s="140"/>
      <c r="W146" s="140"/>
      <c r="X146" s="140"/>
      <c r="Y146" s="140"/>
      <c r="Z146" s="140"/>
    </row>
    <row r="147" spans="1:26" s="141" customFormat="1" ht="14.25">
      <c r="A147" s="349"/>
      <c r="B147" s="354"/>
      <c r="C147" s="354"/>
      <c r="D147" s="381"/>
      <c r="E147" s="348"/>
      <c r="F147" s="348"/>
      <c r="G147" s="349"/>
      <c r="H147" s="349"/>
      <c r="I147" s="348"/>
      <c r="J147" s="281"/>
      <c r="K147" s="281"/>
      <c r="L147" s="352"/>
      <c r="M147" s="281"/>
      <c r="N147" s="281"/>
      <c r="O147" s="281"/>
      <c r="P147" s="354"/>
      <c r="Q147" s="382"/>
      <c r="R147" s="403"/>
      <c r="T147" s="140"/>
      <c r="U147" s="140"/>
      <c r="V147" s="140"/>
      <c r="W147" s="140"/>
      <c r="X147" s="140"/>
      <c r="Y147" s="140"/>
      <c r="Z147" s="140"/>
    </row>
    <row r="148" spans="1:26" s="141" customFormat="1" ht="14.25">
      <c r="A148" s="349"/>
      <c r="B148" s="354"/>
      <c r="C148" s="354"/>
      <c r="D148" s="381"/>
      <c r="E148" s="348"/>
      <c r="F148" s="348"/>
      <c r="G148" s="349"/>
      <c r="H148" s="349"/>
      <c r="I148" s="348"/>
      <c r="J148" s="281"/>
      <c r="K148" s="281"/>
      <c r="L148" s="352"/>
      <c r="M148" s="281"/>
      <c r="N148" s="281"/>
      <c r="O148" s="281"/>
      <c r="P148" s="354"/>
      <c r="Q148" s="382"/>
      <c r="R148" s="403"/>
      <c r="T148" s="140"/>
      <c r="U148" s="140"/>
      <c r="V148" s="140"/>
      <c r="W148" s="140"/>
      <c r="X148" s="140"/>
      <c r="Y148" s="140"/>
      <c r="Z148" s="140"/>
    </row>
    <row r="149" spans="1:26" s="141" customFormat="1" ht="14.25">
      <c r="A149" s="193"/>
      <c r="B149" s="399"/>
      <c r="C149" s="399"/>
      <c r="D149" s="443"/>
      <c r="E149" s="152"/>
      <c r="F149" s="152"/>
      <c r="G149" s="193"/>
      <c r="H149" s="193"/>
      <c r="I149" s="152"/>
      <c r="J149" s="335"/>
      <c r="K149" s="335"/>
      <c r="L149" s="444"/>
      <c r="M149" s="335"/>
      <c r="N149" s="335"/>
      <c r="O149" s="335"/>
      <c r="P149" s="399"/>
      <c r="Q149" s="382"/>
      <c r="R149" s="403"/>
      <c r="T149" s="140"/>
      <c r="U149" s="140"/>
      <c r="V149" s="140"/>
      <c r="W149" s="140"/>
      <c r="X149" s="140"/>
      <c r="Y149" s="140"/>
      <c r="Z149" s="140"/>
    </row>
    <row r="150" spans="1:26" s="141" customFormat="1">
      <c r="A150" s="243" t="s">
        <v>338</v>
      </c>
      <c r="B150" s="321"/>
      <c r="C150" s="321"/>
      <c r="D150" s="322"/>
      <c r="E150" s="101"/>
      <c r="F150" s="101"/>
      <c r="G150" s="320"/>
      <c r="H150" s="320"/>
      <c r="I150" s="101"/>
      <c r="J150" s="87"/>
      <c r="K150" s="328"/>
      <c r="L150" s="329"/>
      <c r="M150" s="328"/>
      <c r="N150" s="330"/>
      <c r="O150" s="328"/>
      <c r="P150" s="330"/>
      <c r="Q150" s="330"/>
      <c r="R150" s="87"/>
      <c r="T150" s="140"/>
      <c r="U150" s="140"/>
      <c r="V150" s="140"/>
      <c r="W150" s="140"/>
      <c r="X150" s="140"/>
      <c r="Y150" s="140"/>
      <c r="Z150" s="140"/>
    </row>
    <row r="151" spans="1:26">
      <c r="A151" s="183" t="s">
        <v>2114</v>
      </c>
      <c r="B151" s="243"/>
      <c r="C151" s="243"/>
      <c r="D151" s="243"/>
      <c r="E151" s="19"/>
      <c r="F151" s="170" t="s">
        <v>360</v>
      </c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376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183"/>
      <c r="B152" s="204"/>
      <c r="C152" s="204"/>
      <c r="D152" s="204"/>
      <c r="E152" s="86"/>
      <c r="F152" s="170" t="s">
        <v>2143</v>
      </c>
      <c r="G152" s="195"/>
      <c r="H152" s="202"/>
      <c r="I152" s="92"/>
      <c r="J152" s="87"/>
      <c r="K152" s="196"/>
      <c r="L152" s="197"/>
      <c r="M152" s="150"/>
      <c r="N152" s="198"/>
      <c r="O152" s="199"/>
      <c r="P152" s="19"/>
      <c r="Q152" s="376"/>
      <c r="R152" s="87"/>
      <c r="S152" s="18"/>
      <c r="T152" s="18"/>
      <c r="U152" s="18"/>
      <c r="V152" s="18"/>
      <c r="W152" s="18"/>
      <c r="X152" s="18"/>
    </row>
    <row r="153" spans="1:26" s="251" customFormat="1" ht="15">
      <c r="A153" s="113"/>
      <c r="B153" s="245" t="s">
        <v>2052</v>
      </c>
      <c r="C153" s="245"/>
      <c r="D153" s="245"/>
      <c r="E153" s="245"/>
      <c r="F153" s="170"/>
      <c r="G153" s="170"/>
      <c r="H153" s="170"/>
      <c r="I153" s="170"/>
      <c r="J153" s="145"/>
      <c r="K153" s="166"/>
      <c r="L153" s="167"/>
      <c r="M153" s="168"/>
      <c r="N153" s="91"/>
      <c r="O153" s="144"/>
      <c r="P153" s="113"/>
      <c r="Q153" s="1"/>
      <c r="R153" s="49"/>
      <c r="S153" s="326"/>
      <c r="T153" s="326"/>
      <c r="U153" s="326"/>
      <c r="V153" s="326"/>
      <c r="W153" s="326"/>
      <c r="X153" s="326"/>
      <c r="Y153" s="326"/>
    </row>
    <row r="154" spans="1:26" s="251" customFormat="1" ht="38.25">
      <c r="A154" s="175" t="s">
        <v>13</v>
      </c>
      <c r="B154" s="175" t="s">
        <v>216</v>
      </c>
      <c r="C154" s="180"/>
      <c r="D154" s="176" t="s">
        <v>253</v>
      </c>
      <c r="E154" s="175" t="s">
        <v>254</v>
      </c>
      <c r="F154" s="175" t="s">
        <v>255</v>
      </c>
      <c r="G154" s="175" t="s">
        <v>337</v>
      </c>
      <c r="H154" s="175" t="s">
        <v>257</v>
      </c>
      <c r="I154" s="175" t="s">
        <v>258</v>
      </c>
      <c r="J154" s="316" t="s">
        <v>259</v>
      </c>
      <c r="K154" s="175" t="s">
        <v>260</v>
      </c>
      <c r="L154" s="175" t="s">
        <v>262</v>
      </c>
      <c r="M154" s="176" t="s">
        <v>263</v>
      </c>
      <c r="N154" s="113"/>
      <c r="O154" s="1"/>
      <c r="P154" s="49"/>
      <c r="Q154" s="18"/>
      <c r="R154" s="18"/>
      <c r="S154" s="326"/>
      <c r="T154" s="326"/>
      <c r="U154" s="326"/>
      <c r="V154" s="326"/>
      <c r="W154" s="326"/>
      <c r="X154" s="326"/>
      <c r="Y154" s="326"/>
    </row>
    <row r="155" spans="1:26" s="251" customFormat="1" ht="14.25">
      <c r="A155" s="365"/>
      <c r="B155" s="366"/>
      <c r="C155" s="365"/>
      <c r="D155" s="362"/>
      <c r="E155" s="365"/>
      <c r="F155" s="365"/>
      <c r="G155" s="365"/>
      <c r="H155" s="365"/>
      <c r="I155" s="365"/>
      <c r="J155" s="357"/>
      <c r="K155" s="359"/>
      <c r="L155" s="367"/>
      <c r="M155" s="368"/>
      <c r="N155" s="369"/>
      <c r="O155" s="326"/>
      <c r="Q155" s="370"/>
      <c r="R155" s="371"/>
      <c r="S155" s="326"/>
      <c r="T155" s="326"/>
      <c r="U155" s="326"/>
      <c r="V155" s="326"/>
      <c r="W155" s="326"/>
      <c r="X155" s="326"/>
      <c r="Y155" s="326"/>
    </row>
    <row r="156" spans="1:26" s="251" customFormat="1" ht="14.25">
      <c r="A156" s="365"/>
      <c r="B156" s="366"/>
      <c r="C156" s="365"/>
      <c r="D156" s="362"/>
      <c r="E156" s="365"/>
      <c r="F156" s="365"/>
      <c r="G156" s="365"/>
      <c r="H156" s="365"/>
      <c r="I156" s="365"/>
      <c r="J156" s="357"/>
      <c r="K156" s="359"/>
      <c r="L156" s="367"/>
      <c r="M156" s="368"/>
      <c r="N156" s="369"/>
      <c r="O156" s="326"/>
      <c r="Q156" s="370"/>
      <c r="R156" s="371"/>
      <c r="S156" s="326"/>
      <c r="T156" s="326"/>
      <c r="U156" s="326"/>
      <c r="V156" s="326"/>
      <c r="W156" s="326"/>
      <c r="X156" s="326"/>
      <c r="Y156" s="326"/>
    </row>
    <row r="157" spans="1:26" s="251" customFormat="1" ht="14.25">
      <c r="A157" s="365"/>
      <c r="B157" s="366"/>
      <c r="C157" s="365"/>
      <c r="D157" s="362"/>
      <c r="E157" s="365"/>
      <c r="F157" s="365"/>
      <c r="G157" s="365"/>
      <c r="H157" s="365"/>
      <c r="I157" s="365"/>
      <c r="J157" s="357"/>
      <c r="K157" s="359"/>
      <c r="L157" s="367"/>
      <c r="M157" s="368"/>
      <c r="N157" s="369"/>
      <c r="O157" s="326"/>
      <c r="Q157" s="370"/>
      <c r="R157" s="371"/>
      <c r="S157" s="326"/>
      <c r="T157" s="326"/>
      <c r="U157" s="326"/>
      <c r="V157" s="326"/>
      <c r="W157" s="326"/>
      <c r="X157" s="326"/>
      <c r="Y157" s="326"/>
    </row>
    <row r="158" spans="1:26" s="251" customFormat="1" ht="14.25">
      <c r="A158" s="365"/>
      <c r="B158" s="366"/>
      <c r="C158" s="365"/>
      <c r="D158" s="362"/>
      <c r="E158" s="365"/>
      <c r="F158" s="365"/>
      <c r="G158" s="365"/>
      <c r="H158" s="365"/>
      <c r="I158" s="365"/>
      <c r="J158" s="357"/>
      <c r="K158" s="359"/>
      <c r="L158" s="367"/>
      <c r="M158" s="368"/>
      <c r="N158" s="369"/>
      <c r="O158" s="326"/>
      <c r="Q158" s="370"/>
      <c r="R158" s="371"/>
      <c r="S158" s="326"/>
      <c r="T158" s="326"/>
      <c r="U158" s="326"/>
      <c r="V158" s="326"/>
      <c r="W158" s="326"/>
      <c r="X158" s="326"/>
      <c r="Y158" s="326"/>
    </row>
    <row r="159" spans="1:26" s="251" customFormat="1" ht="14.25">
      <c r="A159" s="365"/>
      <c r="B159" s="366"/>
      <c r="C159" s="365"/>
      <c r="D159" s="362"/>
      <c r="E159" s="365"/>
      <c r="F159" s="365"/>
      <c r="G159" s="365"/>
      <c r="H159" s="365"/>
      <c r="I159" s="365"/>
      <c r="J159" s="357"/>
      <c r="K159" s="359"/>
      <c r="L159" s="367"/>
      <c r="M159" s="368"/>
      <c r="N159" s="369"/>
      <c r="O159" s="326"/>
      <c r="Q159" s="370"/>
      <c r="R159" s="371"/>
      <c r="S159" s="326"/>
      <c r="T159" s="326"/>
      <c r="U159" s="326"/>
      <c r="V159" s="326"/>
      <c r="W159" s="326"/>
      <c r="X159" s="326"/>
      <c r="Y159" s="326"/>
    </row>
    <row r="160" spans="1:26" s="251" customFormat="1" ht="14.25">
      <c r="A160" s="365"/>
      <c r="B160" s="366"/>
      <c r="C160" s="365"/>
      <c r="D160" s="362"/>
      <c r="E160" s="365"/>
      <c r="F160" s="365"/>
      <c r="G160" s="365"/>
      <c r="H160" s="365"/>
      <c r="I160" s="365"/>
      <c r="J160" s="357"/>
      <c r="K160" s="359"/>
      <c r="L160" s="367"/>
      <c r="M160" s="368"/>
      <c r="N160" s="369"/>
      <c r="O160" s="326"/>
      <c r="Q160" s="370"/>
      <c r="R160" s="371"/>
      <c r="S160" s="326"/>
      <c r="T160" s="326"/>
      <c r="U160" s="326"/>
      <c r="V160" s="326"/>
      <c r="W160" s="326"/>
      <c r="X160" s="326"/>
      <c r="Y160" s="326"/>
    </row>
    <row r="161" spans="1:37" s="208" customFormat="1" ht="14.25">
      <c r="A161" s="365"/>
      <c r="B161" s="366"/>
      <c r="C161" s="365"/>
      <c r="D161" s="362"/>
      <c r="E161" s="365"/>
      <c r="F161" s="365"/>
      <c r="G161" s="365"/>
      <c r="H161" s="365"/>
      <c r="I161" s="365"/>
      <c r="J161" s="357"/>
      <c r="K161" s="359"/>
      <c r="L161" s="365"/>
      <c r="M161" s="368"/>
      <c r="N161" s="369"/>
      <c r="O161" s="326"/>
      <c r="P161" s="251"/>
      <c r="Q161" s="370"/>
      <c r="R161" s="371"/>
      <c r="S161" s="207"/>
      <c r="T161" s="207"/>
      <c r="U161" s="207"/>
      <c r="V161" s="207"/>
      <c r="W161" s="207"/>
      <c r="X161" s="207"/>
      <c r="Y161" s="207"/>
    </row>
    <row r="162" spans="1:37" s="208" customFormat="1" ht="14.25">
      <c r="A162" s="365"/>
      <c r="B162" s="366"/>
      <c r="C162" s="365"/>
      <c r="D162" s="362"/>
      <c r="E162" s="365"/>
      <c r="F162" s="365"/>
      <c r="G162" s="365"/>
      <c r="H162" s="365"/>
      <c r="I162" s="363"/>
      <c r="J162" s="358"/>
      <c r="K162" s="358"/>
      <c r="L162" s="365"/>
      <c r="M162" s="368"/>
      <c r="N162" s="369"/>
      <c r="O162" s="326"/>
      <c r="P162" s="251"/>
      <c r="Q162" s="370"/>
      <c r="R162" s="371"/>
      <c r="S162" s="207"/>
      <c r="T162" s="207"/>
      <c r="U162" s="207"/>
      <c r="V162" s="207"/>
      <c r="W162" s="207"/>
      <c r="X162" s="207"/>
      <c r="Y162" s="207"/>
    </row>
    <row r="163" spans="1:37" ht="14.25">
      <c r="A163" s="333"/>
      <c r="B163" s="249"/>
      <c r="C163" s="333"/>
      <c r="D163" s="345"/>
      <c r="E163" s="333"/>
      <c r="F163" s="333"/>
      <c r="G163" s="333"/>
      <c r="H163" s="333"/>
      <c r="I163" s="346"/>
      <c r="J163" s="281"/>
      <c r="K163" s="281"/>
      <c r="L163" s="333"/>
      <c r="M163" s="334"/>
      <c r="N163" s="299"/>
      <c r="O163" s="207"/>
      <c r="P163" s="208"/>
      <c r="Q163" s="209"/>
      <c r="R163" s="280"/>
      <c r="S163" s="18"/>
      <c r="T163" s="18"/>
      <c r="U163" s="18"/>
      <c r="V163" s="18"/>
      <c r="W163" s="18"/>
      <c r="X163" s="18"/>
      <c r="Y163" s="18"/>
    </row>
    <row r="164" spans="1:37">
      <c r="A164" s="333"/>
      <c r="B164" s="249"/>
      <c r="C164" s="333"/>
      <c r="D164" s="319"/>
      <c r="E164" s="333"/>
      <c r="F164" s="333"/>
      <c r="G164" s="333"/>
      <c r="H164" s="333"/>
      <c r="I164" s="333"/>
      <c r="J164" s="336"/>
      <c r="K164" s="281"/>
      <c r="L164" s="333"/>
      <c r="M164" s="334"/>
      <c r="N164" s="299"/>
      <c r="O164" s="207"/>
      <c r="P164" s="208"/>
      <c r="Q164" s="209"/>
      <c r="R164" s="327"/>
      <c r="S164" s="18"/>
      <c r="T164" s="18"/>
      <c r="U164" s="18"/>
      <c r="V164" s="18"/>
      <c r="W164" s="18"/>
      <c r="X164" s="18"/>
      <c r="Y164" s="18"/>
    </row>
    <row r="165" spans="1:37">
      <c r="F165" s="113"/>
      <c r="G165" s="113"/>
      <c r="H165" s="113"/>
      <c r="I165" s="113"/>
      <c r="J165" s="113"/>
      <c r="K165" s="113"/>
      <c r="L165" s="113"/>
      <c r="M165" s="113"/>
      <c r="O165" s="113"/>
      <c r="Q165" s="1"/>
      <c r="R165" s="87"/>
      <c r="S165" s="18"/>
      <c r="T165" s="18"/>
      <c r="U165" s="18"/>
      <c r="V165" s="18"/>
      <c r="W165" s="18"/>
      <c r="X165" s="18"/>
      <c r="Y165" s="18"/>
    </row>
    <row r="166" spans="1:37">
      <c r="F166" s="113"/>
      <c r="G166" s="113"/>
      <c r="H166" s="113"/>
      <c r="I166" s="113"/>
      <c r="J166" s="113"/>
      <c r="K166" s="113"/>
      <c r="L166" s="113"/>
      <c r="M166" s="113"/>
      <c r="O166" s="113"/>
      <c r="Q166" s="1"/>
      <c r="R166" s="87"/>
      <c r="S166" s="18"/>
      <c r="T166" s="18"/>
      <c r="U166" s="18"/>
      <c r="V166" s="18"/>
      <c r="W166" s="18"/>
      <c r="X166" s="18"/>
      <c r="Y166" s="18"/>
    </row>
    <row r="167" spans="1:37">
      <c r="F167" s="113"/>
      <c r="G167" s="113"/>
      <c r="H167" s="113"/>
      <c r="I167" s="113"/>
      <c r="J167" s="113"/>
      <c r="K167" s="113"/>
      <c r="L167" s="113"/>
      <c r="M167" s="113"/>
      <c r="O167" s="113"/>
      <c r="Q167" s="1"/>
      <c r="R167" s="87"/>
      <c r="S167" s="18"/>
      <c r="T167" s="18"/>
      <c r="U167" s="18"/>
      <c r="V167" s="18"/>
      <c r="W167" s="18"/>
      <c r="X167" s="18"/>
      <c r="Y167" s="18"/>
    </row>
    <row r="168" spans="1:37" s="251" customFormat="1" ht="15">
      <c r="A168" s="102" t="s">
        <v>335</v>
      </c>
      <c r="B168" s="94"/>
      <c r="C168" s="94"/>
      <c r="D168" s="95"/>
      <c r="E168" s="96"/>
      <c r="F168" s="86"/>
      <c r="G168" s="86"/>
      <c r="H168" s="157"/>
      <c r="I168" s="173"/>
      <c r="J168" s="146"/>
      <c r="K168" s="87"/>
      <c r="L168" s="87"/>
      <c r="M168" s="87"/>
      <c r="N168" s="1"/>
      <c r="O168" s="9"/>
      <c r="P168" s="113"/>
      <c r="Q168" s="1"/>
      <c r="R168" s="87"/>
      <c r="S168" s="326"/>
      <c r="T168" s="250"/>
      <c r="U168" s="250"/>
      <c r="V168" s="250"/>
      <c r="W168" s="250"/>
      <c r="X168" s="250"/>
      <c r="Y168" s="250"/>
    </row>
    <row r="169" spans="1:37" s="141" customFormat="1" ht="38.25">
      <c r="A169" s="155" t="s">
        <v>13</v>
      </c>
      <c r="B169" s="84" t="s">
        <v>216</v>
      </c>
      <c r="C169" s="84"/>
      <c r="D169" s="85" t="s">
        <v>253</v>
      </c>
      <c r="E169" s="84" t="s">
        <v>254</v>
      </c>
      <c r="F169" s="84" t="s">
        <v>255</v>
      </c>
      <c r="G169" s="84" t="s">
        <v>337</v>
      </c>
      <c r="H169" s="84" t="s">
        <v>257</v>
      </c>
      <c r="I169" s="84" t="s">
        <v>258</v>
      </c>
      <c r="J169" s="310" t="s">
        <v>259</v>
      </c>
      <c r="K169" s="84" t="s">
        <v>260</v>
      </c>
      <c r="L169" s="84" t="s">
        <v>261</v>
      </c>
      <c r="M169" s="84" t="s">
        <v>262</v>
      </c>
      <c r="N169" s="85" t="s">
        <v>263</v>
      </c>
      <c r="O169" s="84" t="s">
        <v>382</v>
      </c>
      <c r="P169" s="186"/>
      <c r="Q169" s="186"/>
      <c r="R169" s="87"/>
      <c r="S169" s="202"/>
      <c r="T169" s="186"/>
      <c r="U169" s="186"/>
      <c r="V169" s="186"/>
      <c r="W169" s="186"/>
      <c r="X169" s="186"/>
      <c r="Y169" s="186"/>
    </row>
    <row r="170" spans="1:37">
      <c r="A170" s="355"/>
      <c r="B170" s="356"/>
      <c r="C170" s="356"/>
      <c r="D170" s="372"/>
      <c r="E170" s="357"/>
      <c r="F170" s="357"/>
      <c r="G170" s="355"/>
      <c r="H170" s="355"/>
      <c r="I170" s="357"/>
      <c r="J170" s="358"/>
      <c r="K170" s="358"/>
      <c r="L170" s="373"/>
      <c r="M170" s="367"/>
      <c r="N170" s="374"/>
      <c r="O170" s="364"/>
      <c r="P170" s="375"/>
      <c r="Q170" s="360"/>
      <c r="R170" s="361"/>
      <c r="S170" s="18"/>
      <c r="T170" s="18"/>
      <c r="U170" s="18"/>
      <c r="V170" s="18"/>
      <c r="W170" s="18"/>
      <c r="Y170" s="18"/>
      <c r="AK170" s="18"/>
    </row>
    <row r="171" spans="1:37">
      <c r="A171" s="278"/>
      <c r="B171" s="277"/>
      <c r="C171" s="279"/>
      <c r="D171" s="282"/>
      <c r="E171" s="191"/>
      <c r="F171" s="187"/>
      <c r="G171" s="184"/>
      <c r="H171" s="184"/>
      <c r="I171" s="191"/>
      <c r="J171" s="303"/>
      <c r="K171" s="301"/>
      <c r="L171" s="192"/>
      <c r="M171" s="190"/>
      <c r="N171" s="248"/>
      <c r="O171" s="203"/>
      <c r="P171" s="201"/>
      <c r="Q171" s="200"/>
      <c r="R171" s="188"/>
      <c r="S171" s="18"/>
      <c r="T171" s="18"/>
      <c r="U171" s="18"/>
      <c r="V171" s="18"/>
      <c r="W171" s="18"/>
      <c r="X171" s="18"/>
      <c r="Y171" s="18"/>
      <c r="Z171" s="18"/>
    </row>
    <row r="172" spans="1:37">
      <c r="A172" s="243" t="s">
        <v>338</v>
      </c>
      <c r="B172" s="243"/>
      <c r="C172" s="243"/>
      <c r="D172" s="243"/>
      <c r="E172" s="19"/>
      <c r="F172" s="170" t="s">
        <v>360</v>
      </c>
      <c r="G172" s="92"/>
      <c r="H172" s="92"/>
      <c r="I172" s="152"/>
      <c r="J172" s="150"/>
      <c r="K172" s="196"/>
      <c r="L172" s="197"/>
      <c r="M172" s="150"/>
      <c r="N172" s="198"/>
      <c r="O172" s="205"/>
      <c r="P172" s="1"/>
      <c r="Q172" s="1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37">
      <c r="A173" s="183" t="s">
        <v>2114</v>
      </c>
      <c r="B173" s="204"/>
      <c r="C173" s="204"/>
      <c r="D173" s="204"/>
      <c r="E173" s="86"/>
      <c r="F173" s="170" t="s">
        <v>2143</v>
      </c>
      <c r="G173" s="49"/>
      <c r="H173" s="49"/>
      <c r="I173" s="49"/>
      <c r="J173" s="9"/>
      <c r="K173" s="49"/>
      <c r="L173" s="49"/>
      <c r="M173" s="49"/>
      <c r="N173" s="1"/>
      <c r="O173" s="9"/>
      <c r="R173" s="92"/>
      <c r="S173" s="18"/>
      <c r="T173" s="18"/>
      <c r="U173" s="18"/>
      <c r="V173" s="18"/>
      <c r="W173" s="18"/>
      <c r="X173" s="18"/>
      <c r="Y173" s="18"/>
      <c r="Z173" s="18"/>
    </row>
    <row r="174" spans="1:37" s="141" customFormat="1">
      <c r="A174" s="183"/>
      <c r="B174" s="206"/>
      <c r="C174" s="206"/>
      <c r="D174" s="206"/>
      <c r="E174" s="86"/>
      <c r="F174" s="170"/>
      <c r="G174" s="49"/>
      <c r="H174" s="49"/>
      <c r="I174" s="49"/>
      <c r="J174" s="9"/>
      <c r="K174" s="49"/>
      <c r="L174" s="49"/>
      <c r="M174" s="49"/>
      <c r="N174" s="1"/>
      <c r="O174" s="9"/>
      <c r="P174" s="113"/>
      <c r="Q174" s="113"/>
      <c r="R174" s="92"/>
      <c r="T174" s="140"/>
      <c r="U174" s="140"/>
      <c r="V174" s="140"/>
      <c r="W174" s="140"/>
      <c r="X174" s="140"/>
      <c r="Y174" s="140"/>
      <c r="Z174" s="140"/>
    </row>
    <row r="175" spans="1:37" s="141" customFormat="1">
      <c r="A175" s="183"/>
      <c r="B175" s="206"/>
      <c r="C175" s="206"/>
      <c r="D175" s="206"/>
      <c r="E175" s="86"/>
      <c r="F175" s="170"/>
      <c r="G175" s="49"/>
      <c r="H175" s="49"/>
      <c r="I175" s="49"/>
      <c r="J175" s="9"/>
      <c r="K175" s="49"/>
      <c r="L175" s="49"/>
      <c r="M175" s="49"/>
      <c r="N175" s="1"/>
      <c r="O175" s="9"/>
      <c r="P175" s="113"/>
      <c r="Q175" s="113"/>
      <c r="R175" s="92"/>
      <c r="T175" s="140"/>
      <c r="U175" s="140"/>
      <c r="V175" s="140"/>
      <c r="W175" s="140"/>
      <c r="X175" s="140"/>
      <c r="Y175" s="140"/>
      <c r="Z175" s="140"/>
    </row>
    <row r="176" spans="1:37">
      <c r="A176" s="183"/>
      <c r="B176" s="243"/>
      <c r="C176" s="243"/>
      <c r="D176" s="243"/>
      <c r="E176" s="86"/>
      <c r="F176" s="170"/>
      <c r="G176" s="195"/>
      <c r="H176" s="202"/>
      <c r="I176" s="92"/>
      <c r="J176" s="87"/>
      <c r="K176" s="196"/>
      <c r="L176" s="197"/>
      <c r="M176" s="150"/>
      <c r="N176" s="198"/>
      <c r="O176" s="199"/>
      <c r="P176" s="19"/>
      <c r="Q176" s="18"/>
      <c r="R176" s="87"/>
      <c r="S176" s="18"/>
      <c r="T176" s="18"/>
      <c r="U176" s="18"/>
      <c r="V176" s="18"/>
      <c r="W176" s="18"/>
      <c r="X176" s="18"/>
      <c r="Y176" s="18"/>
    </row>
    <row r="177" spans="1:25">
      <c r="A177" s="193"/>
      <c r="B177" s="189"/>
      <c r="C177" s="194"/>
      <c r="D177" s="109"/>
      <c r="E177" s="152"/>
      <c r="F177" s="92"/>
      <c r="G177" s="195"/>
      <c r="H177" s="202"/>
      <c r="I177" s="92"/>
      <c r="J177" s="87"/>
      <c r="K177" s="196"/>
      <c r="L177" s="197"/>
      <c r="M177" s="150"/>
      <c r="N177" s="198"/>
      <c r="O177" s="199"/>
      <c r="P177" s="19"/>
      <c r="Q177" s="18"/>
      <c r="R177" s="87"/>
      <c r="S177" s="18"/>
      <c r="T177" s="18"/>
      <c r="U177" s="18"/>
      <c r="V177" s="18"/>
      <c r="W177" s="18"/>
      <c r="X177" s="18"/>
      <c r="Y177" s="18"/>
    </row>
    <row r="178" spans="1:25" s="141" customFormat="1" ht="15">
      <c r="A178" s="19"/>
      <c r="B178" s="246" t="s">
        <v>272</v>
      </c>
      <c r="C178" s="246"/>
      <c r="D178" s="246"/>
      <c r="E178" s="246"/>
      <c r="F178" s="87"/>
      <c r="G178" s="87"/>
      <c r="H178" s="174"/>
      <c r="I178" s="87"/>
      <c r="J178" s="147"/>
      <c r="K178" s="169"/>
      <c r="L178" s="87"/>
      <c r="M178" s="87"/>
      <c r="N178" s="18"/>
      <c r="O178" s="140"/>
      <c r="P178" s="1"/>
      <c r="Q178" s="18"/>
      <c r="R178" s="87"/>
      <c r="S178" s="186"/>
      <c r="T178" s="186"/>
      <c r="U178" s="186"/>
      <c r="V178" s="186"/>
      <c r="W178" s="186"/>
      <c r="X178" s="186"/>
      <c r="Y178" s="186"/>
    </row>
    <row r="179" spans="1:25" s="141" customFormat="1" ht="38.25">
      <c r="A179" s="155" t="s">
        <v>13</v>
      </c>
      <c r="B179" s="84" t="s">
        <v>216</v>
      </c>
      <c r="C179" s="84"/>
      <c r="D179" s="85" t="s">
        <v>253</v>
      </c>
      <c r="E179" s="84" t="s">
        <v>254</v>
      </c>
      <c r="F179" s="84" t="s">
        <v>255</v>
      </c>
      <c r="G179" s="84" t="s">
        <v>273</v>
      </c>
      <c r="H179" s="84" t="s">
        <v>274</v>
      </c>
      <c r="I179" s="84" t="s">
        <v>258</v>
      </c>
      <c r="J179" s="314" t="s">
        <v>259</v>
      </c>
      <c r="K179" s="84" t="s">
        <v>260</v>
      </c>
      <c r="L179" s="84" t="s">
        <v>261</v>
      </c>
      <c r="M179" s="84" t="s">
        <v>262</v>
      </c>
      <c r="N179" s="85" t="s">
        <v>263</v>
      </c>
      <c r="O179" s="9"/>
      <c r="P179" s="1"/>
      <c r="Q179" s="18"/>
      <c r="R179" s="87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1</v>
      </c>
      <c r="B180" s="211">
        <v>41579</v>
      </c>
      <c r="C180" s="211"/>
      <c r="D180" s="212" t="s">
        <v>275</v>
      </c>
      <c r="E180" s="210" t="s">
        <v>276</v>
      </c>
      <c r="F180" s="213">
        <v>82</v>
      </c>
      <c r="G180" s="210" t="s">
        <v>217</v>
      </c>
      <c r="H180" s="210">
        <v>100</v>
      </c>
      <c r="I180" s="214">
        <v>100</v>
      </c>
      <c r="J180" s="307" t="s">
        <v>278</v>
      </c>
      <c r="K180" s="215">
        <f>H180-F180</f>
        <v>18</v>
      </c>
      <c r="L180" s="216">
        <f t="shared" ref="L180:L202" si="90">K180/F180</f>
        <v>0.21951219512195122</v>
      </c>
      <c r="M180" s="217" t="s">
        <v>266</v>
      </c>
      <c r="N180" s="218">
        <v>42657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2</v>
      </c>
      <c r="B181" s="211">
        <v>41794</v>
      </c>
      <c r="C181" s="211"/>
      <c r="D181" s="212" t="s">
        <v>277</v>
      </c>
      <c r="E181" s="210" t="s">
        <v>264</v>
      </c>
      <c r="F181" s="213">
        <v>257</v>
      </c>
      <c r="G181" s="210" t="s">
        <v>217</v>
      </c>
      <c r="H181" s="210">
        <v>300</v>
      </c>
      <c r="I181" s="214">
        <v>300</v>
      </c>
      <c r="J181" s="307" t="s">
        <v>278</v>
      </c>
      <c r="K181" s="215">
        <f>H181-F181</f>
        <v>43</v>
      </c>
      <c r="L181" s="216">
        <f t="shared" si="90"/>
        <v>0.16731517509727625</v>
      </c>
      <c r="M181" s="217" t="s">
        <v>266</v>
      </c>
      <c r="N181" s="218">
        <v>41822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ref="A182:A190" si="91">1+A181</f>
        <v>3</v>
      </c>
      <c r="B182" s="211">
        <v>41828</v>
      </c>
      <c r="C182" s="211"/>
      <c r="D182" s="212" t="s">
        <v>279</v>
      </c>
      <c r="E182" s="210" t="s">
        <v>264</v>
      </c>
      <c r="F182" s="213">
        <v>393</v>
      </c>
      <c r="G182" s="210" t="s">
        <v>217</v>
      </c>
      <c r="H182" s="210">
        <v>468</v>
      </c>
      <c r="I182" s="214">
        <v>468</v>
      </c>
      <c r="J182" s="307" t="s">
        <v>278</v>
      </c>
      <c r="K182" s="215">
        <f t="shared" ref="K182:K242" si="92">H182-F182</f>
        <v>75</v>
      </c>
      <c r="L182" s="216">
        <f t="shared" si="90"/>
        <v>0.19083969465648856</v>
      </c>
      <c r="M182" s="217" t="s">
        <v>266</v>
      </c>
      <c r="N182" s="218">
        <v>41863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91"/>
        <v>4</v>
      </c>
      <c r="B183" s="211">
        <v>41857</v>
      </c>
      <c r="C183" s="211"/>
      <c r="D183" s="212" t="s">
        <v>280</v>
      </c>
      <c r="E183" s="210" t="s">
        <v>264</v>
      </c>
      <c r="F183" s="213">
        <v>205</v>
      </c>
      <c r="G183" s="210" t="s">
        <v>217</v>
      </c>
      <c r="H183" s="210">
        <v>275</v>
      </c>
      <c r="I183" s="214">
        <v>250</v>
      </c>
      <c r="J183" s="307" t="s">
        <v>278</v>
      </c>
      <c r="K183" s="215">
        <f t="shared" si="92"/>
        <v>70</v>
      </c>
      <c r="L183" s="216">
        <f t="shared" si="90"/>
        <v>0.34146341463414637</v>
      </c>
      <c r="M183" s="217" t="s">
        <v>266</v>
      </c>
      <c r="N183" s="218">
        <v>41962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91"/>
        <v>5</v>
      </c>
      <c r="B184" s="211">
        <v>41886</v>
      </c>
      <c r="C184" s="211"/>
      <c r="D184" s="212" t="s">
        <v>281</v>
      </c>
      <c r="E184" s="210" t="s">
        <v>264</v>
      </c>
      <c r="F184" s="213">
        <v>162</v>
      </c>
      <c r="G184" s="210" t="s">
        <v>217</v>
      </c>
      <c r="H184" s="210">
        <v>190</v>
      </c>
      <c r="I184" s="214">
        <v>190</v>
      </c>
      <c r="J184" s="307" t="s">
        <v>278</v>
      </c>
      <c r="K184" s="215">
        <f t="shared" si="92"/>
        <v>28</v>
      </c>
      <c r="L184" s="216">
        <f t="shared" si="90"/>
        <v>0.1728395061728395</v>
      </c>
      <c r="M184" s="217" t="s">
        <v>266</v>
      </c>
      <c r="N184" s="218">
        <v>42006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91"/>
        <v>6</v>
      </c>
      <c r="B185" s="211">
        <v>41886</v>
      </c>
      <c r="C185" s="211"/>
      <c r="D185" s="212" t="s">
        <v>282</v>
      </c>
      <c r="E185" s="210" t="s">
        <v>264</v>
      </c>
      <c r="F185" s="213">
        <v>75</v>
      </c>
      <c r="G185" s="210" t="s">
        <v>217</v>
      </c>
      <c r="H185" s="210">
        <v>91.5</v>
      </c>
      <c r="I185" s="214" t="s">
        <v>283</v>
      </c>
      <c r="J185" s="307" t="s">
        <v>284</v>
      </c>
      <c r="K185" s="215">
        <f t="shared" si="92"/>
        <v>16.5</v>
      </c>
      <c r="L185" s="216">
        <f t="shared" si="90"/>
        <v>0.22</v>
      </c>
      <c r="M185" s="217" t="s">
        <v>266</v>
      </c>
      <c r="N185" s="218">
        <v>41954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91"/>
        <v>7</v>
      </c>
      <c r="B186" s="211">
        <v>41913</v>
      </c>
      <c r="C186" s="211"/>
      <c r="D186" s="212" t="s">
        <v>285</v>
      </c>
      <c r="E186" s="210" t="s">
        <v>264</v>
      </c>
      <c r="F186" s="213">
        <v>850</v>
      </c>
      <c r="G186" s="210" t="s">
        <v>217</v>
      </c>
      <c r="H186" s="210">
        <v>982.5</v>
      </c>
      <c r="I186" s="214">
        <v>1050</v>
      </c>
      <c r="J186" s="307" t="s">
        <v>286</v>
      </c>
      <c r="K186" s="215">
        <f t="shared" si="92"/>
        <v>132.5</v>
      </c>
      <c r="L186" s="216">
        <f t="shared" si="90"/>
        <v>0.15588235294117647</v>
      </c>
      <c r="M186" s="217" t="s">
        <v>266</v>
      </c>
      <c r="N186" s="218">
        <v>42039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91"/>
        <v>8</v>
      </c>
      <c r="B187" s="211">
        <v>41913</v>
      </c>
      <c r="C187" s="211"/>
      <c r="D187" s="212" t="s">
        <v>287</v>
      </c>
      <c r="E187" s="210" t="s">
        <v>264</v>
      </c>
      <c r="F187" s="213">
        <v>475</v>
      </c>
      <c r="G187" s="210" t="s">
        <v>217</v>
      </c>
      <c r="H187" s="210">
        <v>515</v>
      </c>
      <c r="I187" s="214">
        <v>600</v>
      </c>
      <c r="J187" s="307" t="s">
        <v>288</v>
      </c>
      <c r="K187" s="215">
        <f t="shared" si="92"/>
        <v>40</v>
      </c>
      <c r="L187" s="216">
        <f t="shared" si="90"/>
        <v>8.4210526315789472E-2</v>
      </c>
      <c r="M187" s="217" t="s">
        <v>266</v>
      </c>
      <c r="N187" s="218">
        <v>41939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91"/>
        <v>9</v>
      </c>
      <c r="B188" s="211">
        <v>41913</v>
      </c>
      <c r="C188" s="211"/>
      <c r="D188" s="212" t="s">
        <v>289</v>
      </c>
      <c r="E188" s="210" t="s">
        <v>264</v>
      </c>
      <c r="F188" s="213">
        <v>86</v>
      </c>
      <c r="G188" s="210" t="s">
        <v>217</v>
      </c>
      <c r="H188" s="210">
        <v>99</v>
      </c>
      <c r="I188" s="214">
        <v>140</v>
      </c>
      <c r="J188" s="307" t="s">
        <v>290</v>
      </c>
      <c r="K188" s="215">
        <f t="shared" si="92"/>
        <v>13</v>
      </c>
      <c r="L188" s="216">
        <f t="shared" si="90"/>
        <v>0.15116279069767441</v>
      </c>
      <c r="M188" s="217" t="s">
        <v>266</v>
      </c>
      <c r="N188" s="218">
        <v>41939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91"/>
        <v>10</v>
      </c>
      <c r="B189" s="211">
        <v>41926</v>
      </c>
      <c r="C189" s="211"/>
      <c r="D189" s="212" t="s">
        <v>291</v>
      </c>
      <c r="E189" s="210" t="s">
        <v>264</v>
      </c>
      <c r="F189" s="213">
        <v>496.6</v>
      </c>
      <c r="G189" s="210" t="s">
        <v>217</v>
      </c>
      <c r="H189" s="210">
        <v>621</v>
      </c>
      <c r="I189" s="214">
        <v>580</v>
      </c>
      <c r="J189" s="307" t="s">
        <v>278</v>
      </c>
      <c r="K189" s="215">
        <f t="shared" si="92"/>
        <v>124.39999999999998</v>
      </c>
      <c r="L189" s="216">
        <f t="shared" si="90"/>
        <v>0.25050342327829234</v>
      </c>
      <c r="M189" s="217" t="s">
        <v>266</v>
      </c>
      <c r="N189" s="218">
        <v>42605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f t="shared" si="91"/>
        <v>11</v>
      </c>
      <c r="B190" s="211">
        <v>41926</v>
      </c>
      <c r="C190" s="211"/>
      <c r="D190" s="212" t="s">
        <v>292</v>
      </c>
      <c r="E190" s="210" t="s">
        <v>264</v>
      </c>
      <c r="F190" s="213">
        <v>2481.9</v>
      </c>
      <c r="G190" s="210" t="s">
        <v>217</v>
      </c>
      <c r="H190" s="210">
        <v>2840</v>
      </c>
      <c r="I190" s="214">
        <v>2870</v>
      </c>
      <c r="J190" s="307" t="s">
        <v>293</v>
      </c>
      <c r="K190" s="215">
        <f t="shared" si="92"/>
        <v>358.09999999999991</v>
      </c>
      <c r="L190" s="216">
        <f t="shared" si="90"/>
        <v>0.14428462065353154</v>
      </c>
      <c r="M190" s="217" t="s">
        <v>266</v>
      </c>
      <c r="N190" s="218">
        <v>42017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>1+A188</f>
        <v>10</v>
      </c>
      <c r="B191" s="211">
        <v>41928</v>
      </c>
      <c r="C191" s="211"/>
      <c r="D191" s="212" t="s">
        <v>294</v>
      </c>
      <c r="E191" s="210" t="s">
        <v>264</v>
      </c>
      <c r="F191" s="213">
        <v>84.5</v>
      </c>
      <c r="G191" s="210" t="s">
        <v>217</v>
      </c>
      <c r="H191" s="210">
        <v>93</v>
      </c>
      <c r="I191" s="214">
        <v>110</v>
      </c>
      <c r="J191" s="307" t="s">
        <v>295</v>
      </c>
      <c r="K191" s="215">
        <f t="shared" si="92"/>
        <v>8.5</v>
      </c>
      <c r="L191" s="216">
        <f t="shared" si="90"/>
        <v>0.10059171597633136</v>
      </c>
      <c r="M191" s="217" t="s">
        <v>266</v>
      </c>
      <c r="N191" s="218">
        <v>41939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ref="A192:A210" si="93">1+A191</f>
        <v>11</v>
      </c>
      <c r="B192" s="211">
        <v>41928</v>
      </c>
      <c r="C192" s="211"/>
      <c r="D192" s="212" t="s">
        <v>296</v>
      </c>
      <c r="E192" s="210" t="s">
        <v>264</v>
      </c>
      <c r="F192" s="213">
        <v>401</v>
      </c>
      <c r="G192" s="210" t="s">
        <v>217</v>
      </c>
      <c r="H192" s="210">
        <v>428</v>
      </c>
      <c r="I192" s="214">
        <v>450</v>
      </c>
      <c r="J192" s="307" t="s">
        <v>297</v>
      </c>
      <c r="K192" s="215">
        <f t="shared" si="92"/>
        <v>27</v>
      </c>
      <c r="L192" s="216">
        <f t="shared" si="90"/>
        <v>6.7331670822942641E-2</v>
      </c>
      <c r="M192" s="217" t="s">
        <v>266</v>
      </c>
      <c r="N192" s="218">
        <v>42020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93"/>
        <v>12</v>
      </c>
      <c r="B193" s="211">
        <v>41928</v>
      </c>
      <c r="C193" s="211"/>
      <c r="D193" s="212" t="s">
        <v>298</v>
      </c>
      <c r="E193" s="210" t="s">
        <v>264</v>
      </c>
      <c r="F193" s="213">
        <v>101</v>
      </c>
      <c r="G193" s="210" t="s">
        <v>217</v>
      </c>
      <c r="H193" s="210">
        <v>112</v>
      </c>
      <c r="I193" s="214">
        <v>120</v>
      </c>
      <c r="J193" s="307" t="s">
        <v>299</v>
      </c>
      <c r="K193" s="215">
        <f t="shared" si="92"/>
        <v>11</v>
      </c>
      <c r="L193" s="216">
        <f t="shared" si="90"/>
        <v>0.10891089108910891</v>
      </c>
      <c r="M193" s="217" t="s">
        <v>266</v>
      </c>
      <c r="N193" s="218">
        <v>41939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93"/>
        <v>13</v>
      </c>
      <c r="B194" s="211">
        <v>41954</v>
      </c>
      <c r="C194" s="211"/>
      <c r="D194" s="212" t="s">
        <v>300</v>
      </c>
      <c r="E194" s="210" t="s">
        <v>264</v>
      </c>
      <c r="F194" s="213">
        <v>59</v>
      </c>
      <c r="G194" s="210" t="s">
        <v>217</v>
      </c>
      <c r="H194" s="210">
        <v>76</v>
      </c>
      <c r="I194" s="214">
        <v>76</v>
      </c>
      <c r="J194" s="307" t="s">
        <v>278</v>
      </c>
      <c r="K194" s="215">
        <f t="shared" si="92"/>
        <v>17</v>
      </c>
      <c r="L194" s="216">
        <f t="shared" si="90"/>
        <v>0.28813559322033899</v>
      </c>
      <c r="M194" s="217" t="s">
        <v>266</v>
      </c>
      <c r="N194" s="218">
        <v>43032</v>
      </c>
      <c r="O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93"/>
        <v>14</v>
      </c>
      <c r="B195" s="211">
        <v>41954</v>
      </c>
      <c r="C195" s="211"/>
      <c r="D195" s="212" t="s">
        <v>289</v>
      </c>
      <c r="E195" s="210" t="s">
        <v>264</v>
      </c>
      <c r="F195" s="213">
        <v>99</v>
      </c>
      <c r="G195" s="210" t="s">
        <v>217</v>
      </c>
      <c r="H195" s="210">
        <v>120</v>
      </c>
      <c r="I195" s="214">
        <v>120</v>
      </c>
      <c r="J195" s="307" t="s">
        <v>301</v>
      </c>
      <c r="K195" s="215">
        <f t="shared" si="92"/>
        <v>21</v>
      </c>
      <c r="L195" s="216">
        <f t="shared" si="90"/>
        <v>0.21212121212121213</v>
      </c>
      <c r="M195" s="217" t="s">
        <v>266</v>
      </c>
      <c r="N195" s="218">
        <v>41960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93"/>
        <v>15</v>
      </c>
      <c r="B196" s="211">
        <v>41956</v>
      </c>
      <c r="C196" s="211"/>
      <c r="D196" s="212" t="s">
        <v>302</v>
      </c>
      <c r="E196" s="210" t="s">
        <v>264</v>
      </c>
      <c r="F196" s="213">
        <v>22</v>
      </c>
      <c r="G196" s="210" t="s">
        <v>217</v>
      </c>
      <c r="H196" s="210">
        <v>33.549999999999997</v>
      </c>
      <c r="I196" s="214">
        <v>32</v>
      </c>
      <c r="J196" s="307" t="s">
        <v>303</v>
      </c>
      <c r="K196" s="215">
        <f t="shared" si="92"/>
        <v>11.549999999999997</v>
      </c>
      <c r="L196" s="216">
        <f t="shared" si="90"/>
        <v>0.52499999999999991</v>
      </c>
      <c r="M196" s="217" t="s">
        <v>266</v>
      </c>
      <c r="N196" s="218">
        <v>42188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93"/>
        <v>16</v>
      </c>
      <c r="B197" s="211">
        <v>41976</v>
      </c>
      <c r="C197" s="211"/>
      <c r="D197" s="212" t="s">
        <v>304</v>
      </c>
      <c r="E197" s="210" t="s">
        <v>264</v>
      </c>
      <c r="F197" s="213">
        <v>440</v>
      </c>
      <c r="G197" s="210" t="s">
        <v>217</v>
      </c>
      <c r="H197" s="210">
        <v>520</v>
      </c>
      <c r="I197" s="214">
        <v>520</v>
      </c>
      <c r="J197" s="307" t="s">
        <v>305</v>
      </c>
      <c r="K197" s="215">
        <f t="shared" si="92"/>
        <v>80</v>
      </c>
      <c r="L197" s="216">
        <f t="shared" si="90"/>
        <v>0.18181818181818182</v>
      </c>
      <c r="M197" s="217" t="s">
        <v>266</v>
      </c>
      <c r="N197" s="218">
        <v>42208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93"/>
        <v>17</v>
      </c>
      <c r="B198" s="211">
        <v>41976</v>
      </c>
      <c r="C198" s="211"/>
      <c r="D198" s="212" t="s">
        <v>306</v>
      </c>
      <c r="E198" s="210" t="s">
        <v>264</v>
      </c>
      <c r="F198" s="213">
        <v>360</v>
      </c>
      <c r="G198" s="210" t="s">
        <v>217</v>
      </c>
      <c r="H198" s="210">
        <v>427</v>
      </c>
      <c r="I198" s="214">
        <v>425</v>
      </c>
      <c r="J198" s="307" t="s">
        <v>307</v>
      </c>
      <c r="K198" s="215">
        <f t="shared" si="92"/>
        <v>67</v>
      </c>
      <c r="L198" s="216">
        <f t="shared" si="90"/>
        <v>0.18611111111111112</v>
      </c>
      <c r="M198" s="217" t="s">
        <v>266</v>
      </c>
      <c r="N198" s="218">
        <v>42058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93"/>
        <v>18</v>
      </c>
      <c r="B199" s="211">
        <v>42012</v>
      </c>
      <c r="C199" s="211"/>
      <c r="D199" s="212" t="s">
        <v>378</v>
      </c>
      <c r="E199" s="210" t="s">
        <v>264</v>
      </c>
      <c r="F199" s="213">
        <v>360</v>
      </c>
      <c r="G199" s="210" t="s">
        <v>217</v>
      </c>
      <c r="H199" s="210">
        <v>455</v>
      </c>
      <c r="I199" s="214">
        <v>420</v>
      </c>
      <c r="J199" s="307" t="s">
        <v>308</v>
      </c>
      <c r="K199" s="215">
        <f t="shared" si="92"/>
        <v>95</v>
      </c>
      <c r="L199" s="216">
        <f t="shared" si="90"/>
        <v>0.2638888888888889</v>
      </c>
      <c r="M199" s="217" t="s">
        <v>266</v>
      </c>
      <c r="N199" s="218">
        <v>42024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93"/>
        <v>19</v>
      </c>
      <c r="B200" s="211">
        <v>42012</v>
      </c>
      <c r="C200" s="211"/>
      <c r="D200" s="212" t="s">
        <v>2045</v>
      </c>
      <c r="E200" s="210" t="s">
        <v>264</v>
      </c>
      <c r="F200" s="213">
        <v>130</v>
      </c>
      <c r="G200" s="210"/>
      <c r="H200" s="210">
        <v>175.5</v>
      </c>
      <c r="I200" s="214">
        <v>165</v>
      </c>
      <c r="J200" s="307" t="s">
        <v>2333</v>
      </c>
      <c r="K200" s="215">
        <f t="shared" si="92"/>
        <v>45.5</v>
      </c>
      <c r="L200" s="216">
        <f t="shared" si="90"/>
        <v>0.35</v>
      </c>
      <c r="M200" s="217" t="s">
        <v>266</v>
      </c>
      <c r="N200" s="218">
        <v>43088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93"/>
        <v>20</v>
      </c>
      <c r="B201" s="211">
        <v>42040</v>
      </c>
      <c r="C201" s="211"/>
      <c r="D201" s="212" t="s">
        <v>309</v>
      </c>
      <c r="E201" s="210" t="s">
        <v>276</v>
      </c>
      <c r="F201" s="213">
        <v>98</v>
      </c>
      <c r="G201" s="210"/>
      <c r="H201" s="210">
        <v>120</v>
      </c>
      <c r="I201" s="214">
        <v>120</v>
      </c>
      <c r="J201" s="307" t="s">
        <v>278</v>
      </c>
      <c r="K201" s="215">
        <f t="shared" si="92"/>
        <v>22</v>
      </c>
      <c r="L201" s="216">
        <f t="shared" si="90"/>
        <v>0.22448979591836735</v>
      </c>
      <c r="M201" s="217" t="s">
        <v>266</v>
      </c>
      <c r="N201" s="218">
        <v>42753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si="93"/>
        <v>21</v>
      </c>
      <c r="B202" s="211">
        <v>42040</v>
      </c>
      <c r="C202" s="211"/>
      <c r="D202" s="212" t="s">
        <v>310</v>
      </c>
      <c r="E202" s="210" t="s">
        <v>276</v>
      </c>
      <c r="F202" s="213">
        <v>196</v>
      </c>
      <c r="G202" s="210"/>
      <c r="H202" s="210">
        <v>262</v>
      </c>
      <c r="I202" s="214">
        <v>255</v>
      </c>
      <c r="J202" s="307" t="s">
        <v>278</v>
      </c>
      <c r="K202" s="215">
        <f t="shared" si="92"/>
        <v>66</v>
      </c>
      <c r="L202" s="216">
        <f t="shared" si="90"/>
        <v>0.33673469387755101</v>
      </c>
      <c r="M202" s="217" t="s">
        <v>266</v>
      </c>
      <c r="N202" s="218">
        <v>42599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26">
        <f t="shared" si="93"/>
        <v>22</v>
      </c>
      <c r="B203" s="227">
        <v>42067</v>
      </c>
      <c r="C203" s="227"/>
      <c r="D203" s="228" t="s">
        <v>311</v>
      </c>
      <c r="E203" s="226" t="s">
        <v>276</v>
      </c>
      <c r="F203" s="229" t="s">
        <v>312</v>
      </c>
      <c r="G203" s="230"/>
      <c r="H203" s="230"/>
      <c r="I203" s="230" t="s">
        <v>313</v>
      </c>
      <c r="J203" s="308" t="s">
        <v>265</v>
      </c>
      <c r="K203" s="230"/>
      <c r="L203" s="226"/>
      <c r="M203" s="231"/>
      <c r="N203" s="232"/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93"/>
        <v>23</v>
      </c>
      <c r="B204" s="211">
        <v>42067</v>
      </c>
      <c r="C204" s="211"/>
      <c r="D204" s="212" t="s">
        <v>314</v>
      </c>
      <c r="E204" s="210" t="s">
        <v>276</v>
      </c>
      <c r="F204" s="213">
        <v>185</v>
      </c>
      <c r="G204" s="210"/>
      <c r="H204" s="210">
        <v>224</v>
      </c>
      <c r="I204" s="214" t="s">
        <v>315</v>
      </c>
      <c r="J204" s="307" t="s">
        <v>278</v>
      </c>
      <c r="K204" s="215">
        <f t="shared" si="92"/>
        <v>39</v>
      </c>
      <c r="L204" s="216">
        <f>K204/F204</f>
        <v>0.21081081081081082</v>
      </c>
      <c r="M204" s="217" t="s">
        <v>266</v>
      </c>
      <c r="N204" s="218">
        <v>42647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26">
        <f t="shared" si="93"/>
        <v>24</v>
      </c>
      <c r="B205" s="227">
        <v>42090</v>
      </c>
      <c r="C205" s="227"/>
      <c r="D205" s="228" t="s">
        <v>316</v>
      </c>
      <c r="E205" s="226" t="s">
        <v>276</v>
      </c>
      <c r="F205" s="229" t="s">
        <v>317</v>
      </c>
      <c r="G205" s="230"/>
      <c r="H205" s="230"/>
      <c r="I205" s="230">
        <v>67</v>
      </c>
      <c r="J205" s="308" t="s">
        <v>265</v>
      </c>
      <c r="K205" s="230"/>
      <c r="L205" s="226"/>
      <c r="M205" s="231"/>
      <c r="N205" s="232"/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 t="shared" si="93"/>
        <v>25</v>
      </c>
      <c r="B206" s="211">
        <v>42093</v>
      </c>
      <c r="C206" s="211"/>
      <c r="D206" s="212" t="s">
        <v>318</v>
      </c>
      <c r="E206" s="210" t="s">
        <v>276</v>
      </c>
      <c r="F206" s="213">
        <v>183.5</v>
      </c>
      <c r="G206" s="210"/>
      <c r="H206" s="210">
        <v>219</v>
      </c>
      <c r="I206" s="214">
        <v>218</v>
      </c>
      <c r="J206" s="307" t="s">
        <v>319</v>
      </c>
      <c r="K206" s="215">
        <f t="shared" si="92"/>
        <v>35.5</v>
      </c>
      <c r="L206" s="216">
        <f t="shared" ref="L206:L213" si="94">K206/F206</f>
        <v>0.19346049046321526</v>
      </c>
      <c r="M206" s="217" t="s">
        <v>266</v>
      </c>
      <c r="N206" s="218">
        <v>42103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si="93"/>
        <v>26</v>
      </c>
      <c r="B207" s="211">
        <v>42114</v>
      </c>
      <c r="C207" s="211"/>
      <c r="D207" s="212" t="s">
        <v>320</v>
      </c>
      <c r="E207" s="210" t="s">
        <v>276</v>
      </c>
      <c r="F207" s="213">
        <f>(227+237)/2</f>
        <v>232</v>
      </c>
      <c r="G207" s="210"/>
      <c r="H207" s="210">
        <v>298</v>
      </c>
      <c r="I207" s="214">
        <v>298</v>
      </c>
      <c r="J207" s="307" t="s">
        <v>278</v>
      </c>
      <c r="K207" s="215">
        <f t="shared" si="92"/>
        <v>66</v>
      </c>
      <c r="L207" s="216">
        <f t="shared" si="94"/>
        <v>0.28448275862068967</v>
      </c>
      <c r="M207" s="217" t="s">
        <v>266</v>
      </c>
      <c r="N207" s="218">
        <v>42823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93"/>
        <v>27</v>
      </c>
      <c r="B208" s="211">
        <v>42128</v>
      </c>
      <c r="C208" s="211"/>
      <c r="D208" s="212" t="s">
        <v>321</v>
      </c>
      <c r="E208" s="210" t="s">
        <v>264</v>
      </c>
      <c r="F208" s="213">
        <v>385</v>
      </c>
      <c r="G208" s="210"/>
      <c r="H208" s="210">
        <f>212.5+331</f>
        <v>543.5</v>
      </c>
      <c r="I208" s="214">
        <v>510</v>
      </c>
      <c r="J208" s="307" t="s">
        <v>322</v>
      </c>
      <c r="K208" s="215">
        <f t="shared" si="92"/>
        <v>158.5</v>
      </c>
      <c r="L208" s="216">
        <f t="shared" si="94"/>
        <v>0.41168831168831171</v>
      </c>
      <c r="M208" s="217" t="s">
        <v>266</v>
      </c>
      <c r="N208" s="218">
        <v>42235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93"/>
        <v>28</v>
      </c>
      <c r="B209" s="211">
        <v>42128</v>
      </c>
      <c r="C209" s="211"/>
      <c r="D209" s="212" t="s">
        <v>323</v>
      </c>
      <c r="E209" s="210" t="s">
        <v>264</v>
      </c>
      <c r="F209" s="213">
        <v>115.5</v>
      </c>
      <c r="G209" s="210"/>
      <c r="H209" s="210">
        <v>146</v>
      </c>
      <c r="I209" s="214">
        <v>142</v>
      </c>
      <c r="J209" s="307" t="s">
        <v>324</v>
      </c>
      <c r="K209" s="215">
        <f t="shared" si="92"/>
        <v>30.5</v>
      </c>
      <c r="L209" s="216">
        <f t="shared" si="94"/>
        <v>0.26406926406926406</v>
      </c>
      <c r="M209" s="217" t="s">
        <v>266</v>
      </c>
      <c r="N209" s="218">
        <v>42202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f t="shared" si="93"/>
        <v>29</v>
      </c>
      <c r="B210" s="211">
        <v>42151</v>
      </c>
      <c r="C210" s="211"/>
      <c r="D210" s="212" t="s">
        <v>325</v>
      </c>
      <c r="E210" s="210" t="s">
        <v>264</v>
      </c>
      <c r="F210" s="213">
        <v>237.5</v>
      </c>
      <c r="G210" s="210"/>
      <c r="H210" s="210">
        <v>279.5</v>
      </c>
      <c r="I210" s="214">
        <v>278</v>
      </c>
      <c r="J210" s="307" t="s">
        <v>278</v>
      </c>
      <c r="K210" s="215">
        <f t="shared" si="92"/>
        <v>42</v>
      </c>
      <c r="L210" s="216">
        <f t="shared" si="94"/>
        <v>0.17684210526315788</v>
      </c>
      <c r="M210" s="217" t="s">
        <v>266</v>
      </c>
      <c r="N210" s="218">
        <v>42222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30</v>
      </c>
      <c r="B211" s="211">
        <v>42174</v>
      </c>
      <c r="C211" s="211"/>
      <c r="D211" s="212" t="s">
        <v>296</v>
      </c>
      <c r="E211" s="210" t="s">
        <v>276</v>
      </c>
      <c r="F211" s="213">
        <v>340</v>
      </c>
      <c r="G211" s="210"/>
      <c r="H211" s="210">
        <v>448</v>
      </c>
      <c r="I211" s="214">
        <v>448</v>
      </c>
      <c r="J211" s="307" t="s">
        <v>278</v>
      </c>
      <c r="K211" s="215">
        <f t="shared" si="92"/>
        <v>108</v>
      </c>
      <c r="L211" s="216">
        <f t="shared" si="94"/>
        <v>0.31764705882352939</v>
      </c>
      <c r="M211" s="217" t="s">
        <v>266</v>
      </c>
      <c r="N211" s="218">
        <v>43018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31</v>
      </c>
      <c r="B212" s="211">
        <v>42191</v>
      </c>
      <c r="C212" s="211"/>
      <c r="D212" s="212" t="s">
        <v>326</v>
      </c>
      <c r="E212" s="210" t="s">
        <v>276</v>
      </c>
      <c r="F212" s="213">
        <v>390</v>
      </c>
      <c r="G212" s="210"/>
      <c r="H212" s="210">
        <v>460</v>
      </c>
      <c r="I212" s="214">
        <v>460</v>
      </c>
      <c r="J212" s="307" t="s">
        <v>278</v>
      </c>
      <c r="K212" s="215">
        <f t="shared" si="92"/>
        <v>70</v>
      </c>
      <c r="L212" s="216">
        <f t="shared" si="94"/>
        <v>0.17948717948717949</v>
      </c>
      <c r="M212" s="217" t="s">
        <v>266</v>
      </c>
      <c r="N212" s="218">
        <v>42478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33">
        <v>32</v>
      </c>
      <c r="B213" s="234">
        <v>42195</v>
      </c>
      <c r="C213" s="234"/>
      <c r="D213" s="235" t="s">
        <v>327</v>
      </c>
      <c r="E213" s="236" t="s">
        <v>276</v>
      </c>
      <c r="F213" s="233">
        <v>122.5</v>
      </c>
      <c r="G213" s="233"/>
      <c r="H213" s="237">
        <v>61</v>
      </c>
      <c r="I213" s="238">
        <v>172</v>
      </c>
      <c r="J213" s="239" t="s">
        <v>2789</v>
      </c>
      <c r="K213" s="318">
        <f t="shared" si="92"/>
        <v>-61.5</v>
      </c>
      <c r="L213" s="240">
        <f t="shared" si="94"/>
        <v>-0.50204081632653064</v>
      </c>
      <c r="M213" s="241" t="s">
        <v>1844</v>
      </c>
      <c r="N213" s="242">
        <v>43333</v>
      </c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33</v>
      </c>
      <c r="B214" s="211">
        <v>42219</v>
      </c>
      <c r="C214" s="211"/>
      <c r="D214" s="212" t="s">
        <v>328</v>
      </c>
      <c r="E214" s="210" t="s">
        <v>276</v>
      </c>
      <c r="F214" s="213">
        <v>297.5</v>
      </c>
      <c r="G214" s="210"/>
      <c r="H214" s="210">
        <v>350</v>
      </c>
      <c r="I214" s="214">
        <v>360</v>
      </c>
      <c r="J214" s="307" t="s">
        <v>2030</v>
      </c>
      <c r="K214" s="215">
        <f t="shared" si="92"/>
        <v>52.5</v>
      </c>
      <c r="L214" s="216">
        <f t="shared" ref="L214:L223" si="95">K214/F214</f>
        <v>0.17647058823529413</v>
      </c>
      <c r="M214" s="217" t="s">
        <v>266</v>
      </c>
      <c r="N214" s="218">
        <v>42232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34</v>
      </c>
      <c r="B215" s="211">
        <v>42219</v>
      </c>
      <c r="C215" s="211"/>
      <c r="D215" s="212" t="s">
        <v>329</v>
      </c>
      <c r="E215" s="210" t="s">
        <v>276</v>
      </c>
      <c r="F215" s="213">
        <v>115.5</v>
      </c>
      <c r="G215" s="210"/>
      <c r="H215" s="210">
        <v>149</v>
      </c>
      <c r="I215" s="214">
        <v>140</v>
      </c>
      <c r="J215" s="305" t="s">
        <v>2343</v>
      </c>
      <c r="K215" s="215">
        <f t="shared" si="92"/>
        <v>33.5</v>
      </c>
      <c r="L215" s="216">
        <f t="shared" si="95"/>
        <v>0.29004329004329005</v>
      </c>
      <c r="M215" s="217" t="s">
        <v>266</v>
      </c>
      <c r="N215" s="218">
        <v>42740</v>
      </c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35</v>
      </c>
      <c r="B216" s="211">
        <v>42251</v>
      </c>
      <c r="C216" s="211"/>
      <c r="D216" s="212" t="s">
        <v>325</v>
      </c>
      <c r="E216" s="210" t="s">
        <v>276</v>
      </c>
      <c r="F216" s="213">
        <v>226</v>
      </c>
      <c r="G216" s="210"/>
      <c r="H216" s="210">
        <v>292</v>
      </c>
      <c r="I216" s="214">
        <v>292</v>
      </c>
      <c r="J216" s="307" t="s">
        <v>330</v>
      </c>
      <c r="K216" s="215">
        <f t="shared" si="92"/>
        <v>66</v>
      </c>
      <c r="L216" s="216">
        <f t="shared" si="95"/>
        <v>0.29203539823008851</v>
      </c>
      <c r="M216" s="217" t="s">
        <v>266</v>
      </c>
      <c r="N216" s="218">
        <v>42286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36</v>
      </c>
      <c r="B217" s="211">
        <v>42254</v>
      </c>
      <c r="C217" s="211"/>
      <c r="D217" s="212" t="s">
        <v>320</v>
      </c>
      <c r="E217" s="210" t="s">
        <v>276</v>
      </c>
      <c r="F217" s="213">
        <v>232.5</v>
      </c>
      <c r="G217" s="210"/>
      <c r="H217" s="210">
        <v>312.5</v>
      </c>
      <c r="I217" s="214">
        <v>310</v>
      </c>
      <c r="J217" s="307" t="s">
        <v>278</v>
      </c>
      <c r="K217" s="215">
        <f t="shared" si="92"/>
        <v>80</v>
      </c>
      <c r="L217" s="216">
        <f t="shared" si="95"/>
        <v>0.34408602150537637</v>
      </c>
      <c r="M217" s="217" t="s">
        <v>266</v>
      </c>
      <c r="N217" s="218">
        <v>42823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37</v>
      </c>
      <c r="B218" s="211">
        <v>42268</v>
      </c>
      <c r="C218" s="211"/>
      <c r="D218" s="212" t="s">
        <v>331</v>
      </c>
      <c r="E218" s="210" t="s">
        <v>276</v>
      </c>
      <c r="F218" s="213">
        <v>196.5</v>
      </c>
      <c r="G218" s="210"/>
      <c r="H218" s="210">
        <v>238</v>
      </c>
      <c r="I218" s="214">
        <v>238</v>
      </c>
      <c r="J218" s="307" t="s">
        <v>330</v>
      </c>
      <c r="K218" s="215">
        <f t="shared" si="92"/>
        <v>41.5</v>
      </c>
      <c r="L218" s="216">
        <f t="shared" si="95"/>
        <v>0.21119592875318066</v>
      </c>
      <c r="M218" s="217" t="s">
        <v>266</v>
      </c>
      <c r="N218" s="218">
        <v>42291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38</v>
      </c>
      <c r="B219" s="211">
        <v>42271</v>
      </c>
      <c r="C219" s="211"/>
      <c r="D219" s="212" t="s">
        <v>275</v>
      </c>
      <c r="E219" s="210" t="s">
        <v>276</v>
      </c>
      <c r="F219" s="213">
        <v>65</v>
      </c>
      <c r="G219" s="210"/>
      <c r="H219" s="210">
        <v>82</v>
      </c>
      <c r="I219" s="214">
        <v>82</v>
      </c>
      <c r="J219" s="307" t="s">
        <v>330</v>
      </c>
      <c r="K219" s="215">
        <f t="shared" si="92"/>
        <v>17</v>
      </c>
      <c r="L219" s="216">
        <f t="shared" si="95"/>
        <v>0.26153846153846155</v>
      </c>
      <c r="M219" s="217" t="s">
        <v>266</v>
      </c>
      <c r="N219" s="218">
        <v>42578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39</v>
      </c>
      <c r="B220" s="211">
        <v>42291</v>
      </c>
      <c r="C220" s="211"/>
      <c r="D220" s="212" t="s">
        <v>332</v>
      </c>
      <c r="E220" s="210" t="s">
        <v>276</v>
      </c>
      <c r="F220" s="213">
        <v>144</v>
      </c>
      <c r="G220" s="210"/>
      <c r="H220" s="210">
        <v>182.5</v>
      </c>
      <c r="I220" s="214">
        <v>181</v>
      </c>
      <c r="J220" s="307" t="s">
        <v>330</v>
      </c>
      <c r="K220" s="215">
        <f t="shared" si="92"/>
        <v>38.5</v>
      </c>
      <c r="L220" s="216">
        <f t="shared" si="95"/>
        <v>0.2673611111111111</v>
      </c>
      <c r="M220" s="217" t="s">
        <v>266</v>
      </c>
      <c r="N220" s="218">
        <v>42817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40</v>
      </c>
      <c r="B221" s="211">
        <v>42291</v>
      </c>
      <c r="C221" s="211"/>
      <c r="D221" s="212" t="s">
        <v>333</v>
      </c>
      <c r="E221" s="210" t="s">
        <v>276</v>
      </c>
      <c r="F221" s="213">
        <v>264</v>
      </c>
      <c r="G221" s="210"/>
      <c r="H221" s="210">
        <v>311</v>
      </c>
      <c r="I221" s="214">
        <v>311</v>
      </c>
      <c r="J221" s="307" t="s">
        <v>330</v>
      </c>
      <c r="K221" s="215">
        <f t="shared" si="92"/>
        <v>47</v>
      </c>
      <c r="L221" s="216">
        <f t="shared" si="95"/>
        <v>0.17803030303030304</v>
      </c>
      <c r="M221" s="217" t="s">
        <v>266</v>
      </c>
      <c r="N221" s="218">
        <v>42604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41</v>
      </c>
      <c r="B222" s="211">
        <v>42318</v>
      </c>
      <c r="C222" s="211"/>
      <c r="D222" s="212" t="s">
        <v>344</v>
      </c>
      <c r="E222" s="210" t="s">
        <v>264</v>
      </c>
      <c r="F222" s="213">
        <v>549.5</v>
      </c>
      <c r="G222" s="210"/>
      <c r="H222" s="210">
        <v>630</v>
      </c>
      <c r="I222" s="214">
        <v>630</v>
      </c>
      <c r="J222" s="307" t="s">
        <v>330</v>
      </c>
      <c r="K222" s="215">
        <f t="shared" si="92"/>
        <v>80.5</v>
      </c>
      <c r="L222" s="216">
        <f t="shared" si="95"/>
        <v>0.1464968152866242</v>
      </c>
      <c r="M222" s="217" t="s">
        <v>266</v>
      </c>
      <c r="N222" s="218">
        <v>42419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42</v>
      </c>
      <c r="B223" s="211">
        <v>42342</v>
      </c>
      <c r="C223" s="211"/>
      <c r="D223" s="212" t="s">
        <v>334</v>
      </c>
      <c r="E223" s="210" t="s">
        <v>276</v>
      </c>
      <c r="F223" s="213">
        <v>1027.5</v>
      </c>
      <c r="G223" s="210"/>
      <c r="H223" s="210">
        <v>1315</v>
      </c>
      <c r="I223" s="214">
        <v>1250</v>
      </c>
      <c r="J223" s="307" t="s">
        <v>330</v>
      </c>
      <c r="K223" s="215">
        <f t="shared" ref="K223" si="96">H223-F223</f>
        <v>287.5</v>
      </c>
      <c r="L223" s="216">
        <f t="shared" si="95"/>
        <v>0.27980535279805352</v>
      </c>
      <c r="M223" s="217" t="s">
        <v>266</v>
      </c>
      <c r="N223" s="218">
        <v>43244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43</v>
      </c>
      <c r="B224" s="211">
        <v>42367</v>
      </c>
      <c r="C224" s="211"/>
      <c r="D224" s="212" t="s">
        <v>339</v>
      </c>
      <c r="E224" s="210" t="s">
        <v>276</v>
      </c>
      <c r="F224" s="213">
        <v>465</v>
      </c>
      <c r="G224" s="210"/>
      <c r="H224" s="210">
        <v>540</v>
      </c>
      <c r="I224" s="214">
        <v>540</v>
      </c>
      <c r="J224" s="307" t="s">
        <v>330</v>
      </c>
      <c r="K224" s="215">
        <f t="shared" si="92"/>
        <v>75</v>
      </c>
      <c r="L224" s="216">
        <f t="shared" ref="L224:L229" si="97">K224/F224</f>
        <v>0.16129032258064516</v>
      </c>
      <c r="M224" s="217" t="s">
        <v>266</v>
      </c>
      <c r="N224" s="218">
        <v>42530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44</v>
      </c>
      <c r="B225" s="211">
        <v>42380</v>
      </c>
      <c r="C225" s="211"/>
      <c r="D225" s="212" t="s">
        <v>309</v>
      </c>
      <c r="E225" s="210" t="s">
        <v>264</v>
      </c>
      <c r="F225" s="213">
        <v>81</v>
      </c>
      <c r="G225" s="210"/>
      <c r="H225" s="210">
        <v>110</v>
      </c>
      <c r="I225" s="214">
        <v>110</v>
      </c>
      <c r="J225" s="307" t="s">
        <v>330</v>
      </c>
      <c r="K225" s="215">
        <f t="shared" si="92"/>
        <v>29</v>
      </c>
      <c r="L225" s="216">
        <f t="shared" si="97"/>
        <v>0.35802469135802467</v>
      </c>
      <c r="M225" s="217" t="s">
        <v>266</v>
      </c>
      <c r="N225" s="218">
        <v>42745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45</v>
      </c>
      <c r="B226" s="211">
        <v>42382</v>
      </c>
      <c r="C226" s="211"/>
      <c r="D226" s="212" t="s">
        <v>342</v>
      </c>
      <c r="E226" s="210" t="s">
        <v>264</v>
      </c>
      <c r="F226" s="213">
        <v>417.5</v>
      </c>
      <c r="G226" s="210"/>
      <c r="H226" s="210">
        <v>547</v>
      </c>
      <c r="I226" s="214">
        <v>535</v>
      </c>
      <c r="J226" s="307" t="s">
        <v>330</v>
      </c>
      <c r="K226" s="215">
        <f t="shared" si="92"/>
        <v>129.5</v>
      </c>
      <c r="L226" s="216">
        <f t="shared" si="97"/>
        <v>0.31017964071856285</v>
      </c>
      <c r="M226" s="217" t="s">
        <v>266</v>
      </c>
      <c r="N226" s="218">
        <v>42578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46</v>
      </c>
      <c r="B227" s="211">
        <v>42408</v>
      </c>
      <c r="C227" s="211"/>
      <c r="D227" s="212" t="s">
        <v>343</v>
      </c>
      <c r="E227" s="210" t="s">
        <v>276</v>
      </c>
      <c r="F227" s="213">
        <v>650</v>
      </c>
      <c r="G227" s="210"/>
      <c r="H227" s="210">
        <v>800</v>
      </c>
      <c r="I227" s="214">
        <v>800</v>
      </c>
      <c r="J227" s="307" t="s">
        <v>330</v>
      </c>
      <c r="K227" s="215">
        <f t="shared" si="92"/>
        <v>150</v>
      </c>
      <c r="L227" s="216">
        <f t="shared" si="97"/>
        <v>0.23076923076923078</v>
      </c>
      <c r="M227" s="217" t="s">
        <v>266</v>
      </c>
      <c r="N227" s="218">
        <v>43154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47</v>
      </c>
      <c r="B228" s="211">
        <v>42433</v>
      </c>
      <c r="C228" s="211"/>
      <c r="D228" s="212" t="s">
        <v>160</v>
      </c>
      <c r="E228" s="210" t="s">
        <v>276</v>
      </c>
      <c r="F228" s="213">
        <v>437.5</v>
      </c>
      <c r="G228" s="210"/>
      <c r="H228" s="210">
        <v>504.5</v>
      </c>
      <c r="I228" s="214">
        <v>522</v>
      </c>
      <c r="J228" s="307" t="s">
        <v>358</v>
      </c>
      <c r="K228" s="215">
        <f t="shared" si="92"/>
        <v>67</v>
      </c>
      <c r="L228" s="216">
        <f t="shared" si="97"/>
        <v>0.15314285714285714</v>
      </c>
      <c r="M228" s="217" t="s">
        <v>266</v>
      </c>
      <c r="N228" s="218">
        <v>42480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48</v>
      </c>
      <c r="B229" s="211">
        <v>42438</v>
      </c>
      <c r="C229" s="211"/>
      <c r="D229" s="212" t="s">
        <v>351</v>
      </c>
      <c r="E229" s="210" t="s">
        <v>276</v>
      </c>
      <c r="F229" s="213">
        <v>189.5</v>
      </c>
      <c r="G229" s="210"/>
      <c r="H229" s="210">
        <v>218</v>
      </c>
      <c r="I229" s="214">
        <v>218</v>
      </c>
      <c r="J229" s="307" t="s">
        <v>330</v>
      </c>
      <c r="K229" s="215">
        <f t="shared" si="92"/>
        <v>28.5</v>
      </c>
      <c r="L229" s="216">
        <f t="shared" si="97"/>
        <v>0.15039577836411611</v>
      </c>
      <c r="M229" s="217" t="s">
        <v>266</v>
      </c>
      <c r="N229" s="218">
        <v>43034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26">
        <v>49</v>
      </c>
      <c r="B230" s="227">
        <v>42471</v>
      </c>
      <c r="C230" s="227"/>
      <c r="D230" s="228" t="s">
        <v>353</v>
      </c>
      <c r="E230" s="226" t="s">
        <v>276</v>
      </c>
      <c r="F230" s="229" t="s">
        <v>354</v>
      </c>
      <c r="G230" s="230"/>
      <c r="H230" s="230"/>
      <c r="I230" s="230">
        <v>60</v>
      </c>
      <c r="J230" s="308" t="s">
        <v>265</v>
      </c>
      <c r="K230" s="230"/>
      <c r="L230" s="226"/>
      <c r="M230" s="231"/>
      <c r="N230" s="232"/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50</v>
      </c>
      <c r="B231" s="211">
        <v>42472</v>
      </c>
      <c r="C231" s="211"/>
      <c r="D231" s="212" t="s">
        <v>363</v>
      </c>
      <c r="E231" s="210" t="s">
        <v>276</v>
      </c>
      <c r="F231" s="213">
        <v>93</v>
      </c>
      <c r="G231" s="210"/>
      <c r="H231" s="210">
        <v>149</v>
      </c>
      <c r="I231" s="214">
        <v>140</v>
      </c>
      <c r="J231" s="305" t="s">
        <v>2344</v>
      </c>
      <c r="K231" s="215">
        <f t="shared" si="92"/>
        <v>56</v>
      </c>
      <c r="L231" s="216">
        <f t="shared" ref="L231:L236" si="98">K231/F231</f>
        <v>0.60215053763440862</v>
      </c>
      <c r="M231" s="217" t="s">
        <v>266</v>
      </c>
      <c r="N231" s="218">
        <v>42740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51</v>
      </c>
      <c r="B232" s="211">
        <v>42472</v>
      </c>
      <c r="C232" s="211"/>
      <c r="D232" s="212" t="s">
        <v>355</v>
      </c>
      <c r="E232" s="210" t="s">
        <v>276</v>
      </c>
      <c r="F232" s="213">
        <v>130</v>
      </c>
      <c r="G232" s="210"/>
      <c r="H232" s="210">
        <v>150</v>
      </c>
      <c r="I232" s="214" t="s">
        <v>356</v>
      </c>
      <c r="J232" s="307" t="s">
        <v>330</v>
      </c>
      <c r="K232" s="215">
        <f t="shared" si="92"/>
        <v>20</v>
      </c>
      <c r="L232" s="216">
        <f t="shared" si="98"/>
        <v>0.15384615384615385</v>
      </c>
      <c r="M232" s="217" t="s">
        <v>266</v>
      </c>
      <c r="N232" s="218">
        <v>42564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52</v>
      </c>
      <c r="B233" s="211">
        <v>42473</v>
      </c>
      <c r="C233" s="211"/>
      <c r="D233" s="212" t="s">
        <v>232</v>
      </c>
      <c r="E233" s="210" t="s">
        <v>276</v>
      </c>
      <c r="F233" s="213">
        <v>196</v>
      </c>
      <c r="G233" s="210"/>
      <c r="H233" s="210">
        <v>299</v>
      </c>
      <c r="I233" s="214">
        <v>299</v>
      </c>
      <c r="J233" s="307" t="s">
        <v>330</v>
      </c>
      <c r="K233" s="215">
        <f t="shared" si="92"/>
        <v>103</v>
      </c>
      <c r="L233" s="216">
        <f t="shared" si="98"/>
        <v>0.52551020408163263</v>
      </c>
      <c r="M233" s="217" t="s">
        <v>266</v>
      </c>
      <c r="N233" s="218">
        <v>42620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53</v>
      </c>
      <c r="B234" s="211">
        <v>42473</v>
      </c>
      <c r="C234" s="211"/>
      <c r="D234" s="212" t="s">
        <v>357</v>
      </c>
      <c r="E234" s="210" t="s">
        <v>276</v>
      </c>
      <c r="F234" s="213">
        <v>88</v>
      </c>
      <c r="G234" s="210"/>
      <c r="H234" s="210">
        <v>103</v>
      </c>
      <c r="I234" s="214">
        <v>103</v>
      </c>
      <c r="J234" s="307" t="s">
        <v>330</v>
      </c>
      <c r="K234" s="215">
        <f t="shared" si="92"/>
        <v>15</v>
      </c>
      <c r="L234" s="216">
        <f t="shared" si="98"/>
        <v>0.17045454545454544</v>
      </c>
      <c r="M234" s="217" t="s">
        <v>266</v>
      </c>
      <c r="N234" s="218">
        <v>42530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54</v>
      </c>
      <c r="B235" s="211">
        <v>42492</v>
      </c>
      <c r="C235" s="211"/>
      <c r="D235" s="212" t="s">
        <v>362</v>
      </c>
      <c r="E235" s="210" t="s">
        <v>276</v>
      </c>
      <c r="F235" s="213">
        <v>127.5</v>
      </c>
      <c r="G235" s="210"/>
      <c r="H235" s="210">
        <v>148</v>
      </c>
      <c r="I235" s="214" t="s">
        <v>361</v>
      </c>
      <c r="J235" s="307" t="s">
        <v>330</v>
      </c>
      <c r="K235" s="215">
        <f t="shared" si="92"/>
        <v>20.5</v>
      </c>
      <c r="L235" s="216">
        <f t="shared" si="98"/>
        <v>0.16078431372549021</v>
      </c>
      <c r="M235" s="217" t="s">
        <v>266</v>
      </c>
      <c r="N235" s="218">
        <v>42564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55</v>
      </c>
      <c r="B236" s="211">
        <v>42493</v>
      </c>
      <c r="C236" s="211"/>
      <c r="D236" s="212" t="s">
        <v>364</v>
      </c>
      <c r="E236" s="210" t="s">
        <v>276</v>
      </c>
      <c r="F236" s="213">
        <v>675</v>
      </c>
      <c r="G236" s="210"/>
      <c r="H236" s="210">
        <v>815</v>
      </c>
      <c r="I236" s="214" t="s">
        <v>365</v>
      </c>
      <c r="J236" s="307" t="s">
        <v>330</v>
      </c>
      <c r="K236" s="215">
        <f t="shared" si="92"/>
        <v>140</v>
      </c>
      <c r="L236" s="216">
        <f t="shared" si="98"/>
        <v>0.2074074074074074</v>
      </c>
      <c r="M236" s="217" t="s">
        <v>266</v>
      </c>
      <c r="N236" s="218">
        <v>43154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26">
        <v>56</v>
      </c>
      <c r="B237" s="227">
        <v>42522</v>
      </c>
      <c r="C237" s="227"/>
      <c r="D237" s="228" t="s">
        <v>369</v>
      </c>
      <c r="E237" s="226" t="s">
        <v>276</v>
      </c>
      <c r="F237" s="229" t="s">
        <v>370</v>
      </c>
      <c r="G237" s="230"/>
      <c r="H237" s="230"/>
      <c r="I237" s="230" t="s">
        <v>371</v>
      </c>
      <c r="J237" s="308" t="s">
        <v>265</v>
      </c>
      <c r="K237" s="230"/>
      <c r="L237" s="226"/>
      <c r="M237" s="231"/>
      <c r="N237" s="232"/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57</v>
      </c>
      <c r="B238" s="211">
        <v>42527</v>
      </c>
      <c r="C238" s="211"/>
      <c r="D238" s="212" t="s">
        <v>375</v>
      </c>
      <c r="E238" s="210" t="s">
        <v>276</v>
      </c>
      <c r="F238" s="213">
        <v>110</v>
      </c>
      <c r="G238" s="210"/>
      <c r="H238" s="210">
        <v>126.5</v>
      </c>
      <c r="I238" s="214">
        <v>125</v>
      </c>
      <c r="J238" s="307" t="s">
        <v>284</v>
      </c>
      <c r="K238" s="215">
        <f t="shared" si="92"/>
        <v>16.5</v>
      </c>
      <c r="L238" s="216">
        <f>K238/F238</f>
        <v>0.15</v>
      </c>
      <c r="M238" s="217" t="s">
        <v>266</v>
      </c>
      <c r="N238" s="218">
        <v>42552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58</v>
      </c>
      <c r="B239" s="211">
        <v>42538</v>
      </c>
      <c r="C239" s="211"/>
      <c r="D239" s="212" t="s">
        <v>1831</v>
      </c>
      <c r="E239" s="210" t="s">
        <v>276</v>
      </c>
      <c r="F239" s="213">
        <v>44</v>
      </c>
      <c r="G239" s="210"/>
      <c r="H239" s="210">
        <v>69.5</v>
      </c>
      <c r="I239" s="214">
        <v>69.5</v>
      </c>
      <c r="J239" s="307" t="s">
        <v>2555</v>
      </c>
      <c r="K239" s="215">
        <f t="shared" si="92"/>
        <v>25.5</v>
      </c>
      <c r="L239" s="216">
        <f>K239/F239</f>
        <v>0.57954545454545459</v>
      </c>
      <c r="M239" s="217" t="s">
        <v>266</v>
      </c>
      <c r="N239" s="218">
        <v>42977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59</v>
      </c>
      <c r="B240" s="211">
        <v>42549</v>
      </c>
      <c r="C240" s="211"/>
      <c r="D240" s="212" t="s">
        <v>1835</v>
      </c>
      <c r="E240" s="210" t="s">
        <v>276</v>
      </c>
      <c r="F240" s="213">
        <v>262.5</v>
      </c>
      <c r="G240" s="210"/>
      <c r="H240" s="210">
        <v>340</v>
      </c>
      <c r="I240" s="214">
        <v>333</v>
      </c>
      <c r="J240" s="307" t="s">
        <v>2229</v>
      </c>
      <c r="K240" s="215">
        <f t="shared" si="92"/>
        <v>77.5</v>
      </c>
      <c r="L240" s="216">
        <f>K240/F240</f>
        <v>0.29523809523809524</v>
      </c>
      <c r="M240" s="217" t="s">
        <v>266</v>
      </c>
      <c r="N240" s="218">
        <v>43017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60</v>
      </c>
      <c r="B241" s="211">
        <v>42549</v>
      </c>
      <c r="C241" s="211"/>
      <c r="D241" s="212" t="s">
        <v>1836</v>
      </c>
      <c r="E241" s="210" t="s">
        <v>276</v>
      </c>
      <c r="F241" s="213">
        <v>840</v>
      </c>
      <c r="G241" s="210"/>
      <c r="H241" s="210">
        <v>1230</v>
      </c>
      <c r="I241" s="214">
        <v>1230</v>
      </c>
      <c r="J241" s="307" t="s">
        <v>330</v>
      </c>
      <c r="K241" s="215">
        <f t="shared" si="92"/>
        <v>390</v>
      </c>
      <c r="L241" s="216">
        <f>K241/F241</f>
        <v>0.4642857142857143</v>
      </c>
      <c r="M241" s="217" t="s">
        <v>266</v>
      </c>
      <c r="N241" s="218">
        <v>42649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9">
        <v>61</v>
      </c>
      <c r="B242" s="220">
        <v>42556</v>
      </c>
      <c r="C242" s="220"/>
      <c r="D242" s="221" t="s">
        <v>1845</v>
      </c>
      <c r="E242" s="219" t="s">
        <v>276</v>
      </c>
      <c r="F242" s="222">
        <v>395</v>
      </c>
      <c r="G242" s="223"/>
      <c r="H242" s="223">
        <v>468.5</v>
      </c>
      <c r="I242" s="223">
        <v>510</v>
      </c>
      <c r="J242" s="311" t="s">
        <v>2269</v>
      </c>
      <c r="K242" s="317">
        <f t="shared" si="92"/>
        <v>73.5</v>
      </c>
      <c r="L242" s="224">
        <f>K242/F242</f>
        <v>0.1860759493670886</v>
      </c>
      <c r="M242" s="222" t="s">
        <v>266</v>
      </c>
      <c r="N242" s="225">
        <v>42977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26">
        <v>62</v>
      </c>
      <c r="B243" s="227">
        <v>42584</v>
      </c>
      <c r="C243" s="227"/>
      <c r="D243" s="228" t="s">
        <v>1865</v>
      </c>
      <c r="E243" s="226" t="s">
        <v>264</v>
      </c>
      <c r="F243" s="229" t="s">
        <v>1863</v>
      </c>
      <c r="G243" s="230"/>
      <c r="H243" s="230"/>
      <c r="I243" s="230" t="s">
        <v>1864</v>
      </c>
      <c r="J243" s="308" t="s">
        <v>265</v>
      </c>
      <c r="K243" s="230"/>
      <c r="L243" s="226"/>
      <c r="M243" s="231"/>
      <c r="N243" s="232"/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26">
        <v>63</v>
      </c>
      <c r="B244" s="227">
        <v>42586</v>
      </c>
      <c r="C244" s="227"/>
      <c r="D244" s="228" t="s">
        <v>1867</v>
      </c>
      <c r="E244" s="226" t="s">
        <v>276</v>
      </c>
      <c r="F244" s="229" t="s">
        <v>1868</v>
      </c>
      <c r="G244" s="230"/>
      <c r="H244" s="230"/>
      <c r="I244" s="230">
        <v>475</v>
      </c>
      <c r="J244" s="308" t="s">
        <v>265</v>
      </c>
      <c r="K244" s="230"/>
      <c r="L244" s="226"/>
      <c r="M244" s="231"/>
      <c r="N244" s="232"/>
      <c r="O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64</v>
      </c>
      <c r="B245" s="211">
        <v>42593</v>
      </c>
      <c r="C245" s="211"/>
      <c r="D245" s="212" t="s">
        <v>599</v>
      </c>
      <c r="E245" s="210" t="s">
        <v>276</v>
      </c>
      <c r="F245" s="213">
        <v>86.5</v>
      </c>
      <c r="G245" s="210"/>
      <c r="H245" s="210">
        <v>130</v>
      </c>
      <c r="I245" s="214">
        <v>130</v>
      </c>
      <c r="J245" s="305" t="s">
        <v>2338</v>
      </c>
      <c r="K245" s="215">
        <f t="shared" ref="K245:K267" si="99">H245-F245</f>
        <v>43.5</v>
      </c>
      <c r="L245" s="216">
        <f t="shared" ref="L245:L251" si="100">K245/F245</f>
        <v>0.50289017341040465</v>
      </c>
      <c r="M245" s="217" t="s">
        <v>266</v>
      </c>
      <c r="N245" s="218">
        <v>43091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33">
        <v>65</v>
      </c>
      <c r="B246" s="234">
        <v>42600</v>
      </c>
      <c r="C246" s="234"/>
      <c r="D246" s="235" t="s">
        <v>346</v>
      </c>
      <c r="E246" s="236" t="s">
        <v>276</v>
      </c>
      <c r="F246" s="233">
        <v>133.5</v>
      </c>
      <c r="G246" s="233"/>
      <c r="H246" s="237">
        <v>126.5</v>
      </c>
      <c r="I246" s="238">
        <v>178</v>
      </c>
      <c r="J246" s="239" t="s">
        <v>1890</v>
      </c>
      <c r="K246" s="318">
        <f t="shared" si="99"/>
        <v>-7</v>
      </c>
      <c r="L246" s="240">
        <f t="shared" si="100"/>
        <v>-5.2434456928838954E-2</v>
      </c>
      <c r="M246" s="241" t="s">
        <v>1844</v>
      </c>
      <c r="N246" s="242">
        <v>42615</v>
      </c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66</v>
      </c>
      <c r="B247" s="211">
        <v>42613</v>
      </c>
      <c r="C247" s="211"/>
      <c r="D247" s="212" t="s">
        <v>1884</v>
      </c>
      <c r="E247" s="210" t="s">
        <v>276</v>
      </c>
      <c r="F247" s="213">
        <v>560</v>
      </c>
      <c r="G247" s="210"/>
      <c r="H247" s="210">
        <v>725</v>
      </c>
      <c r="I247" s="214">
        <v>725</v>
      </c>
      <c r="J247" s="307" t="s">
        <v>278</v>
      </c>
      <c r="K247" s="215">
        <f t="shared" si="99"/>
        <v>165</v>
      </c>
      <c r="L247" s="216">
        <f t="shared" si="100"/>
        <v>0.29464285714285715</v>
      </c>
      <c r="M247" s="217" t="s">
        <v>266</v>
      </c>
      <c r="N247" s="218">
        <v>42456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67</v>
      </c>
      <c r="B248" s="211">
        <v>42614</v>
      </c>
      <c r="C248" s="211"/>
      <c r="D248" s="212" t="s">
        <v>1889</v>
      </c>
      <c r="E248" s="210" t="s">
        <v>276</v>
      </c>
      <c r="F248" s="213">
        <v>160.5</v>
      </c>
      <c r="G248" s="210"/>
      <c r="H248" s="210">
        <v>210</v>
      </c>
      <c r="I248" s="214">
        <v>210</v>
      </c>
      <c r="J248" s="307" t="s">
        <v>278</v>
      </c>
      <c r="K248" s="215">
        <f t="shared" si="99"/>
        <v>49.5</v>
      </c>
      <c r="L248" s="216">
        <f t="shared" si="100"/>
        <v>0.30841121495327101</v>
      </c>
      <c r="M248" s="217" t="s">
        <v>266</v>
      </c>
      <c r="N248" s="218">
        <v>42871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68</v>
      </c>
      <c r="B249" s="211">
        <v>42646</v>
      </c>
      <c r="C249" s="211"/>
      <c r="D249" s="212" t="s">
        <v>1910</v>
      </c>
      <c r="E249" s="210" t="s">
        <v>276</v>
      </c>
      <c r="F249" s="213">
        <v>430</v>
      </c>
      <c r="G249" s="210"/>
      <c r="H249" s="210">
        <v>596</v>
      </c>
      <c r="I249" s="214">
        <v>575</v>
      </c>
      <c r="J249" s="307" t="s">
        <v>2046</v>
      </c>
      <c r="K249" s="215">
        <f t="shared" si="99"/>
        <v>166</v>
      </c>
      <c r="L249" s="216">
        <f t="shared" si="100"/>
        <v>0.38604651162790699</v>
      </c>
      <c r="M249" s="217" t="s">
        <v>266</v>
      </c>
      <c r="N249" s="218">
        <v>42769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69</v>
      </c>
      <c r="B250" s="211">
        <v>42657</v>
      </c>
      <c r="C250" s="211"/>
      <c r="D250" s="212" t="s">
        <v>480</v>
      </c>
      <c r="E250" s="210" t="s">
        <v>276</v>
      </c>
      <c r="F250" s="213">
        <v>280</v>
      </c>
      <c r="G250" s="210"/>
      <c r="H250" s="210">
        <v>345</v>
      </c>
      <c r="I250" s="214">
        <v>345</v>
      </c>
      <c r="J250" s="307" t="s">
        <v>278</v>
      </c>
      <c r="K250" s="215">
        <f t="shared" si="99"/>
        <v>65</v>
      </c>
      <c r="L250" s="216">
        <f t="shared" si="100"/>
        <v>0.23214285714285715</v>
      </c>
      <c r="M250" s="217" t="s">
        <v>266</v>
      </c>
      <c r="N250" s="218">
        <v>42814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70</v>
      </c>
      <c r="B251" s="211">
        <v>42657</v>
      </c>
      <c r="C251" s="211"/>
      <c r="D251" s="212" t="s">
        <v>379</v>
      </c>
      <c r="E251" s="210" t="s">
        <v>276</v>
      </c>
      <c r="F251" s="213">
        <v>245</v>
      </c>
      <c r="G251" s="210"/>
      <c r="H251" s="210">
        <v>325.5</v>
      </c>
      <c r="I251" s="214">
        <v>330</v>
      </c>
      <c r="J251" s="307" t="s">
        <v>1999</v>
      </c>
      <c r="K251" s="215">
        <f t="shared" si="99"/>
        <v>80.5</v>
      </c>
      <c r="L251" s="216">
        <f t="shared" si="100"/>
        <v>0.32857142857142857</v>
      </c>
      <c r="M251" s="217" t="s">
        <v>266</v>
      </c>
      <c r="N251" s="218">
        <v>42769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71</v>
      </c>
      <c r="B252" s="211">
        <v>42660</v>
      </c>
      <c r="C252" s="211"/>
      <c r="D252" s="212" t="s">
        <v>366</v>
      </c>
      <c r="E252" s="210" t="s">
        <v>276</v>
      </c>
      <c r="F252" s="213">
        <v>125</v>
      </c>
      <c r="G252" s="210"/>
      <c r="H252" s="210">
        <v>160</v>
      </c>
      <c r="I252" s="214">
        <v>160</v>
      </c>
      <c r="J252" s="307" t="s">
        <v>330</v>
      </c>
      <c r="K252" s="215">
        <f t="shared" si="99"/>
        <v>35</v>
      </c>
      <c r="L252" s="216">
        <v>0.28000000000000008</v>
      </c>
      <c r="M252" s="217" t="s">
        <v>266</v>
      </c>
      <c r="N252" s="218">
        <v>42803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72</v>
      </c>
      <c r="B253" s="211">
        <v>42660</v>
      </c>
      <c r="C253" s="211"/>
      <c r="D253" s="212" t="s">
        <v>1298</v>
      </c>
      <c r="E253" s="210" t="s">
        <v>276</v>
      </c>
      <c r="F253" s="213">
        <v>114</v>
      </c>
      <c r="G253" s="210"/>
      <c r="H253" s="210">
        <v>145</v>
      </c>
      <c r="I253" s="214">
        <v>145</v>
      </c>
      <c r="J253" s="307" t="s">
        <v>330</v>
      </c>
      <c r="K253" s="215">
        <f t="shared" si="99"/>
        <v>31</v>
      </c>
      <c r="L253" s="216">
        <f>K253/F253</f>
        <v>0.27192982456140352</v>
      </c>
      <c r="M253" s="217" t="s">
        <v>266</v>
      </c>
      <c r="N253" s="218">
        <v>42859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73</v>
      </c>
      <c r="B254" s="211">
        <v>42660</v>
      </c>
      <c r="C254" s="211"/>
      <c r="D254" s="212" t="s">
        <v>765</v>
      </c>
      <c r="E254" s="210" t="s">
        <v>276</v>
      </c>
      <c r="F254" s="213">
        <v>212</v>
      </c>
      <c r="G254" s="210"/>
      <c r="H254" s="210">
        <v>280</v>
      </c>
      <c r="I254" s="214">
        <v>276</v>
      </c>
      <c r="J254" s="307" t="s">
        <v>2050</v>
      </c>
      <c r="K254" s="215">
        <f t="shared" si="99"/>
        <v>68</v>
      </c>
      <c r="L254" s="216">
        <f>K254/F254</f>
        <v>0.32075471698113206</v>
      </c>
      <c r="M254" s="217" t="s">
        <v>266</v>
      </c>
      <c r="N254" s="218">
        <v>42858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74</v>
      </c>
      <c r="B255" s="211">
        <v>42678</v>
      </c>
      <c r="C255" s="211"/>
      <c r="D255" s="212" t="s">
        <v>367</v>
      </c>
      <c r="E255" s="210" t="s">
        <v>276</v>
      </c>
      <c r="F255" s="213">
        <v>155</v>
      </c>
      <c r="G255" s="210"/>
      <c r="H255" s="210">
        <v>210</v>
      </c>
      <c r="I255" s="214">
        <v>210</v>
      </c>
      <c r="J255" s="307" t="s">
        <v>2123</v>
      </c>
      <c r="K255" s="215">
        <f t="shared" si="99"/>
        <v>55</v>
      </c>
      <c r="L255" s="216">
        <f>K255/F255</f>
        <v>0.35483870967741937</v>
      </c>
      <c r="M255" s="217" t="s">
        <v>266</v>
      </c>
      <c r="N255" s="218">
        <v>42944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33">
        <v>75</v>
      </c>
      <c r="B256" s="234">
        <v>42710</v>
      </c>
      <c r="C256" s="234"/>
      <c r="D256" s="235" t="s">
        <v>1353</v>
      </c>
      <c r="E256" s="236" t="s">
        <v>276</v>
      </c>
      <c r="F256" s="233">
        <v>150.5</v>
      </c>
      <c r="G256" s="233"/>
      <c r="H256" s="237">
        <v>72.5</v>
      </c>
      <c r="I256" s="238">
        <v>174</v>
      </c>
      <c r="J256" s="239" t="s">
        <v>2790</v>
      </c>
      <c r="K256" s="318">
        <f t="shared" si="99"/>
        <v>-78</v>
      </c>
      <c r="L256" s="240">
        <f t="shared" ref="L256" si="101">K256/F256</f>
        <v>-0.51827242524916939</v>
      </c>
      <c r="M256" s="241" t="s">
        <v>1844</v>
      </c>
      <c r="N256" s="242">
        <v>43333</v>
      </c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76</v>
      </c>
      <c r="B257" s="211">
        <v>42712</v>
      </c>
      <c r="C257" s="211"/>
      <c r="D257" s="212" t="s">
        <v>190</v>
      </c>
      <c r="E257" s="210" t="s">
        <v>276</v>
      </c>
      <c r="F257" s="213">
        <v>380</v>
      </c>
      <c r="G257" s="210"/>
      <c r="H257" s="210">
        <v>478</v>
      </c>
      <c r="I257" s="214">
        <v>468</v>
      </c>
      <c r="J257" s="307" t="s">
        <v>330</v>
      </c>
      <c r="K257" s="215">
        <f t="shared" si="99"/>
        <v>98</v>
      </c>
      <c r="L257" s="216">
        <f t="shared" ref="L257:L264" si="102">K257/F257</f>
        <v>0.25789473684210529</v>
      </c>
      <c r="M257" s="217" t="s">
        <v>266</v>
      </c>
      <c r="N257" s="218">
        <v>43025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77</v>
      </c>
      <c r="B258" s="211">
        <v>42734</v>
      </c>
      <c r="C258" s="211"/>
      <c r="D258" s="212" t="s">
        <v>803</v>
      </c>
      <c r="E258" s="210" t="s">
        <v>276</v>
      </c>
      <c r="F258" s="213">
        <v>305</v>
      </c>
      <c r="G258" s="210"/>
      <c r="H258" s="210">
        <v>375</v>
      </c>
      <c r="I258" s="214">
        <v>375</v>
      </c>
      <c r="J258" s="307" t="s">
        <v>330</v>
      </c>
      <c r="K258" s="215">
        <f t="shared" si="99"/>
        <v>70</v>
      </c>
      <c r="L258" s="216">
        <f t="shared" si="102"/>
        <v>0.22950819672131148</v>
      </c>
      <c r="M258" s="217" t="s">
        <v>266</v>
      </c>
      <c r="N258" s="218">
        <v>42768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78</v>
      </c>
      <c r="B259" s="211">
        <v>42739</v>
      </c>
      <c r="C259" s="211"/>
      <c r="D259" s="212" t="s">
        <v>679</v>
      </c>
      <c r="E259" s="210" t="s">
        <v>276</v>
      </c>
      <c r="F259" s="213">
        <v>99.5</v>
      </c>
      <c r="G259" s="210"/>
      <c r="H259" s="210">
        <v>158</v>
      </c>
      <c r="I259" s="214">
        <v>158</v>
      </c>
      <c r="J259" s="307" t="s">
        <v>330</v>
      </c>
      <c r="K259" s="215">
        <f t="shared" si="99"/>
        <v>58.5</v>
      </c>
      <c r="L259" s="216">
        <f t="shared" si="102"/>
        <v>0.5879396984924623</v>
      </c>
      <c r="M259" s="217" t="s">
        <v>266</v>
      </c>
      <c r="N259" s="218">
        <v>42898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79</v>
      </c>
      <c r="B260" s="211">
        <v>42786</v>
      </c>
      <c r="C260" s="211"/>
      <c r="D260" s="212" t="s">
        <v>1562</v>
      </c>
      <c r="E260" s="210" t="s">
        <v>276</v>
      </c>
      <c r="F260" s="213">
        <v>202.5</v>
      </c>
      <c r="G260" s="210"/>
      <c r="H260" s="210">
        <v>234</v>
      </c>
      <c r="I260" s="214">
        <v>234</v>
      </c>
      <c r="J260" s="307" t="s">
        <v>330</v>
      </c>
      <c r="K260" s="215">
        <f t="shared" si="99"/>
        <v>31.5</v>
      </c>
      <c r="L260" s="216">
        <f t="shared" si="102"/>
        <v>0.15555555555555556</v>
      </c>
      <c r="M260" s="217" t="s">
        <v>266</v>
      </c>
      <c r="N260" s="218">
        <v>42836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80</v>
      </c>
      <c r="B261" s="211">
        <v>42786</v>
      </c>
      <c r="C261" s="211"/>
      <c r="D261" s="212" t="s">
        <v>132</v>
      </c>
      <c r="E261" s="210" t="s">
        <v>276</v>
      </c>
      <c r="F261" s="213">
        <v>140.5</v>
      </c>
      <c r="G261" s="210"/>
      <c r="H261" s="210">
        <v>220</v>
      </c>
      <c r="I261" s="214">
        <v>220</v>
      </c>
      <c r="J261" s="307" t="s">
        <v>330</v>
      </c>
      <c r="K261" s="215">
        <f t="shared" si="99"/>
        <v>79.5</v>
      </c>
      <c r="L261" s="216">
        <f t="shared" si="102"/>
        <v>0.5658362989323843</v>
      </c>
      <c r="M261" s="217" t="s">
        <v>266</v>
      </c>
      <c r="N261" s="218">
        <v>42864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81</v>
      </c>
      <c r="B262" s="211">
        <v>42818</v>
      </c>
      <c r="C262" s="211"/>
      <c r="D262" s="212" t="s">
        <v>1775</v>
      </c>
      <c r="E262" s="210" t="s">
        <v>276</v>
      </c>
      <c r="F262" s="213">
        <v>300.5</v>
      </c>
      <c r="G262" s="210"/>
      <c r="H262" s="210">
        <v>417.5</v>
      </c>
      <c r="I262" s="214">
        <v>420</v>
      </c>
      <c r="J262" s="307" t="s">
        <v>2325</v>
      </c>
      <c r="K262" s="215">
        <f t="shared" si="99"/>
        <v>117</v>
      </c>
      <c r="L262" s="216">
        <f t="shared" si="102"/>
        <v>0.38935108153078202</v>
      </c>
      <c r="M262" s="217" t="s">
        <v>266</v>
      </c>
      <c r="N262" s="218">
        <v>43070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82</v>
      </c>
      <c r="B263" s="211">
        <v>42818</v>
      </c>
      <c r="C263" s="211"/>
      <c r="D263" s="212" t="s">
        <v>745</v>
      </c>
      <c r="E263" s="210" t="s">
        <v>276</v>
      </c>
      <c r="F263" s="213">
        <v>850</v>
      </c>
      <c r="G263" s="210"/>
      <c r="H263" s="210">
        <v>1042.5</v>
      </c>
      <c r="I263" s="214">
        <v>1023</v>
      </c>
      <c r="J263" s="307" t="s">
        <v>2042</v>
      </c>
      <c r="K263" s="215">
        <f t="shared" si="99"/>
        <v>192.5</v>
      </c>
      <c r="L263" s="216">
        <f t="shared" si="102"/>
        <v>0.22647058823529412</v>
      </c>
      <c r="M263" s="217" t="s">
        <v>266</v>
      </c>
      <c r="N263" s="218">
        <v>42830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83</v>
      </c>
      <c r="B264" s="211">
        <v>42830</v>
      </c>
      <c r="C264" s="211"/>
      <c r="D264" s="212" t="s">
        <v>1388</v>
      </c>
      <c r="E264" s="210" t="s">
        <v>276</v>
      </c>
      <c r="F264" s="213">
        <v>785</v>
      </c>
      <c r="G264" s="210"/>
      <c r="H264" s="210">
        <v>930</v>
      </c>
      <c r="I264" s="214">
        <v>920</v>
      </c>
      <c r="J264" s="307" t="s">
        <v>2186</v>
      </c>
      <c r="K264" s="215">
        <f t="shared" si="99"/>
        <v>145</v>
      </c>
      <c r="L264" s="216">
        <f t="shared" si="102"/>
        <v>0.18471337579617833</v>
      </c>
      <c r="M264" s="217" t="s">
        <v>266</v>
      </c>
      <c r="N264" s="218">
        <v>42976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26">
        <v>84</v>
      </c>
      <c r="B265" s="227">
        <v>42831</v>
      </c>
      <c r="C265" s="227"/>
      <c r="D265" s="228" t="s">
        <v>1818</v>
      </c>
      <c r="E265" s="226" t="s">
        <v>276</v>
      </c>
      <c r="F265" s="229" t="s">
        <v>2036</v>
      </c>
      <c r="G265" s="230"/>
      <c r="H265" s="230"/>
      <c r="I265" s="230">
        <v>60</v>
      </c>
      <c r="J265" s="308" t="s">
        <v>265</v>
      </c>
      <c r="K265" s="230"/>
      <c r="L265" s="226"/>
      <c r="M265" s="231"/>
      <c r="N265" s="232"/>
      <c r="O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85</v>
      </c>
      <c r="B266" s="211">
        <v>42837</v>
      </c>
      <c r="C266" s="211"/>
      <c r="D266" s="212" t="s">
        <v>60</v>
      </c>
      <c r="E266" s="210" t="s">
        <v>276</v>
      </c>
      <c r="F266" s="213">
        <v>289.5</v>
      </c>
      <c r="G266" s="210"/>
      <c r="H266" s="210">
        <v>354</v>
      </c>
      <c r="I266" s="214">
        <v>360</v>
      </c>
      <c r="J266" s="307" t="s">
        <v>2266</v>
      </c>
      <c r="K266" s="215">
        <f t="shared" si="99"/>
        <v>64.5</v>
      </c>
      <c r="L266" s="216">
        <f>K266/F266</f>
        <v>0.22279792746113988</v>
      </c>
      <c r="M266" s="217" t="s">
        <v>266</v>
      </c>
      <c r="N266" s="218">
        <v>43040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86</v>
      </c>
      <c r="B267" s="211">
        <v>42845</v>
      </c>
      <c r="C267" s="211"/>
      <c r="D267" s="212" t="s">
        <v>1054</v>
      </c>
      <c r="E267" s="210" t="s">
        <v>276</v>
      </c>
      <c r="F267" s="213">
        <v>700</v>
      </c>
      <c r="G267" s="210"/>
      <c r="H267" s="210">
        <v>840</v>
      </c>
      <c r="I267" s="214">
        <v>840</v>
      </c>
      <c r="J267" s="307" t="s">
        <v>2094</v>
      </c>
      <c r="K267" s="215">
        <f t="shared" si="99"/>
        <v>140</v>
      </c>
      <c r="L267" s="216">
        <f>K267/F267</f>
        <v>0.2</v>
      </c>
      <c r="M267" s="217" t="s">
        <v>266</v>
      </c>
      <c r="N267" s="218">
        <v>42893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26">
        <v>87</v>
      </c>
      <c r="B268" s="227">
        <v>42877</v>
      </c>
      <c r="C268" s="227"/>
      <c r="D268" s="228" t="s">
        <v>809</v>
      </c>
      <c r="E268" s="226" t="s">
        <v>276</v>
      </c>
      <c r="F268" s="229" t="s">
        <v>2058</v>
      </c>
      <c r="G268" s="230"/>
      <c r="H268" s="230"/>
      <c r="I268" s="230">
        <v>190</v>
      </c>
      <c r="J268" s="308" t="s">
        <v>265</v>
      </c>
      <c r="K268" s="230"/>
      <c r="L268" s="226"/>
      <c r="M268" s="231"/>
      <c r="N268" s="232"/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9">
        <v>88</v>
      </c>
      <c r="B269" s="220">
        <v>42887</v>
      </c>
      <c r="C269" s="220"/>
      <c r="D269" s="221" t="s">
        <v>734</v>
      </c>
      <c r="E269" s="219" t="s">
        <v>276</v>
      </c>
      <c r="F269" s="222">
        <v>260</v>
      </c>
      <c r="G269" s="223"/>
      <c r="H269" s="223">
        <v>311</v>
      </c>
      <c r="I269" s="223">
        <v>340</v>
      </c>
      <c r="J269" s="311" t="s">
        <v>2316</v>
      </c>
      <c r="K269" s="317">
        <f t="shared" ref="K269" si="103">H269-F269</f>
        <v>51</v>
      </c>
      <c r="L269" s="224">
        <f t="shared" ref="L269:L287" si="104">K269/F269</f>
        <v>0.19615384615384615</v>
      </c>
      <c r="M269" s="222" t="s">
        <v>266</v>
      </c>
      <c r="N269" s="225">
        <v>43056</v>
      </c>
      <c r="O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89</v>
      </c>
      <c r="B270" s="211">
        <v>42901</v>
      </c>
      <c r="C270" s="211"/>
      <c r="D270" s="270" t="s">
        <v>2342</v>
      </c>
      <c r="E270" s="210" t="s">
        <v>276</v>
      </c>
      <c r="F270" s="213">
        <v>214.5</v>
      </c>
      <c r="G270" s="210"/>
      <c r="H270" s="210">
        <v>262</v>
      </c>
      <c r="I270" s="214">
        <v>262</v>
      </c>
      <c r="J270" s="307" t="s">
        <v>2187</v>
      </c>
      <c r="K270" s="215">
        <f t="shared" ref="K270:K287" si="105">H270-F270</f>
        <v>47.5</v>
      </c>
      <c r="L270" s="216">
        <f t="shared" si="104"/>
        <v>0.22144522144522144</v>
      </c>
      <c r="M270" s="217" t="s">
        <v>266</v>
      </c>
      <c r="N270" s="218">
        <v>42977</v>
      </c>
      <c r="O270" s="186"/>
      <c r="P270" s="186"/>
      <c r="Q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90</v>
      </c>
      <c r="B271" s="211">
        <v>42933</v>
      </c>
      <c r="C271" s="211"/>
      <c r="D271" s="212" t="s">
        <v>1153</v>
      </c>
      <c r="E271" s="210" t="s">
        <v>276</v>
      </c>
      <c r="F271" s="213">
        <v>370</v>
      </c>
      <c r="G271" s="210"/>
      <c r="H271" s="210">
        <v>447.5</v>
      </c>
      <c r="I271" s="214">
        <v>450</v>
      </c>
      <c r="J271" s="307" t="s">
        <v>330</v>
      </c>
      <c r="K271" s="215">
        <f t="shared" si="105"/>
        <v>77.5</v>
      </c>
      <c r="L271" s="216">
        <f t="shared" si="104"/>
        <v>0.20945945945945946</v>
      </c>
      <c r="M271" s="217" t="s">
        <v>266</v>
      </c>
      <c r="N271" s="218">
        <v>43035</v>
      </c>
      <c r="O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91</v>
      </c>
      <c r="B272" s="211">
        <v>42943</v>
      </c>
      <c r="C272" s="211"/>
      <c r="D272" s="212" t="s">
        <v>212</v>
      </c>
      <c r="E272" s="210" t="s">
        <v>276</v>
      </c>
      <c r="F272" s="213">
        <v>657.5</v>
      </c>
      <c r="G272" s="210"/>
      <c r="H272" s="210">
        <v>825</v>
      </c>
      <c r="I272" s="214">
        <v>820</v>
      </c>
      <c r="J272" s="307" t="s">
        <v>330</v>
      </c>
      <c r="K272" s="215">
        <f t="shared" si="105"/>
        <v>167.5</v>
      </c>
      <c r="L272" s="216">
        <f t="shared" si="104"/>
        <v>0.25475285171102663</v>
      </c>
      <c r="M272" s="217" t="s">
        <v>266</v>
      </c>
      <c r="N272" s="218">
        <v>43090</v>
      </c>
      <c r="O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92</v>
      </c>
      <c r="B273" s="211">
        <v>42964</v>
      </c>
      <c r="C273" s="211"/>
      <c r="D273" s="212" t="s">
        <v>748</v>
      </c>
      <c r="E273" s="210" t="s">
        <v>276</v>
      </c>
      <c r="F273" s="213">
        <v>605</v>
      </c>
      <c r="G273" s="210"/>
      <c r="H273" s="210">
        <v>750</v>
      </c>
      <c r="I273" s="214">
        <v>750</v>
      </c>
      <c r="J273" s="307" t="s">
        <v>2186</v>
      </c>
      <c r="K273" s="215">
        <f t="shared" si="105"/>
        <v>145</v>
      </c>
      <c r="L273" s="216">
        <f t="shared" si="104"/>
        <v>0.23966942148760331</v>
      </c>
      <c r="M273" s="217" t="s">
        <v>266</v>
      </c>
      <c r="N273" s="218">
        <v>43027</v>
      </c>
      <c r="O273" s="186"/>
      <c r="P273" s="186"/>
      <c r="Q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9">
        <v>93</v>
      </c>
      <c r="B274" s="220">
        <v>42979</v>
      </c>
      <c r="C274" s="220"/>
      <c r="D274" s="221" t="s">
        <v>1501</v>
      </c>
      <c r="E274" s="219" t="s">
        <v>276</v>
      </c>
      <c r="F274" s="222">
        <v>255</v>
      </c>
      <c r="G274" s="223"/>
      <c r="H274" s="223">
        <v>307.5</v>
      </c>
      <c r="I274" s="223">
        <v>320</v>
      </c>
      <c r="J274" s="311" t="s">
        <v>2339</v>
      </c>
      <c r="K274" s="317">
        <f t="shared" si="105"/>
        <v>52.5</v>
      </c>
      <c r="L274" s="224">
        <f t="shared" si="104"/>
        <v>0.20588235294117646</v>
      </c>
      <c r="M274" s="222" t="s">
        <v>266</v>
      </c>
      <c r="N274" s="225">
        <v>43098</v>
      </c>
      <c r="O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94</v>
      </c>
      <c r="B275" s="211">
        <v>42997</v>
      </c>
      <c r="C275" s="211"/>
      <c r="D275" s="212" t="s">
        <v>1530</v>
      </c>
      <c r="E275" s="210" t="s">
        <v>276</v>
      </c>
      <c r="F275" s="213">
        <v>215</v>
      </c>
      <c r="G275" s="210"/>
      <c r="H275" s="210">
        <v>258</v>
      </c>
      <c r="I275" s="214">
        <v>258</v>
      </c>
      <c r="J275" s="307" t="s">
        <v>330</v>
      </c>
      <c r="K275" s="215">
        <f t="shared" si="105"/>
        <v>43</v>
      </c>
      <c r="L275" s="216">
        <f t="shared" si="104"/>
        <v>0.2</v>
      </c>
      <c r="M275" s="217" t="s">
        <v>266</v>
      </c>
      <c r="N275" s="218">
        <v>43040</v>
      </c>
      <c r="O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95</v>
      </c>
      <c r="B276" s="211">
        <v>42998</v>
      </c>
      <c r="C276" s="211"/>
      <c r="D276" s="212" t="s">
        <v>599</v>
      </c>
      <c r="E276" s="210" t="s">
        <v>276</v>
      </c>
      <c r="F276" s="213">
        <v>75</v>
      </c>
      <c r="G276" s="210"/>
      <c r="H276" s="210">
        <v>90</v>
      </c>
      <c r="I276" s="214">
        <v>90</v>
      </c>
      <c r="J276" s="307" t="s">
        <v>2223</v>
      </c>
      <c r="K276" s="215">
        <f t="shared" si="105"/>
        <v>15</v>
      </c>
      <c r="L276" s="216">
        <f t="shared" si="104"/>
        <v>0.2</v>
      </c>
      <c r="M276" s="217" t="s">
        <v>266</v>
      </c>
      <c r="N276" s="218">
        <v>43019</v>
      </c>
      <c r="O276" s="186"/>
      <c r="P276" s="186"/>
      <c r="Q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96</v>
      </c>
      <c r="B277" s="211">
        <v>43011</v>
      </c>
      <c r="C277" s="211"/>
      <c r="D277" s="212" t="s">
        <v>1915</v>
      </c>
      <c r="E277" s="210" t="s">
        <v>276</v>
      </c>
      <c r="F277" s="213">
        <v>315</v>
      </c>
      <c r="G277" s="210"/>
      <c r="H277" s="210">
        <v>392</v>
      </c>
      <c r="I277" s="214">
        <v>384</v>
      </c>
      <c r="J277" s="307" t="s">
        <v>2219</v>
      </c>
      <c r="K277" s="215">
        <f t="shared" si="105"/>
        <v>77</v>
      </c>
      <c r="L277" s="216">
        <f t="shared" si="104"/>
        <v>0.24444444444444444</v>
      </c>
      <c r="M277" s="217" t="s">
        <v>266</v>
      </c>
      <c r="N277" s="218">
        <v>43017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97</v>
      </c>
      <c r="B278" s="211">
        <v>43013</v>
      </c>
      <c r="C278" s="211"/>
      <c r="D278" s="212" t="s">
        <v>1270</v>
      </c>
      <c r="E278" s="210" t="s">
        <v>276</v>
      </c>
      <c r="F278" s="213">
        <v>145</v>
      </c>
      <c r="G278" s="210"/>
      <c r="H278" s="210">
        <v>179</v>
      </c>
      <c r="I278" s="214">
        <v>180</v>
      </c>
      <c r="J278" s="307" t="s">
        <v>2233</v>
      </c>
      <c r="K278" s="215">
        <f t="shared" si="105"/>
        <v>34</v>
      </c>
      <c r="L278" s="216">
        <f t="shared" si="104"/>
        <v>0.23448275862068965</v>
      </c>
      <c r="M278" s="217" t="s">
        <v>266</v>
      </c>
      <c r="N278" s="218">
        <v>43025</v>
      </c>
      <c r="O278" s="186"/>
      <c r="P278" s="186"/>
      <c r="Q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0">
        <v>98</v>
      </c>
      <c r="B279" s="211">
        <v>43014</v>
      </c>
      <c r="C279" s="211"/>
      <c r="D279" s="212" t="s">
        <v>619</v>
      </c>
      <c r="E279" s="210" t="s">
        <v>276</v>
      </c>
      <c r="F279" s="213">
        <v>256</v>
      </c>
      <c r="G279" s="210"/>
      <c r="H279" s="210">
        <v>323</v>
      </c>
      <c r="I279" s="214">
        <v>320</v>
      </c>
      <c r="J279" s="307" t="s">
        <v>330</v>
      </c>
      <c r="K279" s="215">
        <f t="shared" si="105"/>
        <v>67</v>
      </c>
      <c r="L279" s="216">
        <f t="shared" si="104"/>
        <v>0.26171875</v>
      </c>
      <c r="M279" s="217" t="s">
        <v>266</v>
      </c>
      <c r="N279" s="218">
        <v>43067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9">
        <v>99</v>
      </c>
      <c r="B280" s="220">
        <v>43017</v>
      </c>
      <c r="C280" s="220"/>
      <c r="D280" s="221" t="s">
        <v>132</v>
      </c>
      <c r="E280" s="219" t="s">
        <v>276</v>
      </c>
      <c r="F280" s="222">
        <v>152.5</v>
      </c>
      <c r="G280" s="223"/>
      <c r="H280" s="223">
        <v>183.5</v>
      </c>
      <c r="I280" s="223">
        <v>210</v>
      </c>
      <c r="J280" s="311" t="s">
        <v>2270</v>
      </c>
      <c r="K280" s="317">
        <f t="shared" si="105"/>
        <v>31</v>
      </c>
      <c r="L280" s="224">
        <f t="shared" si="104"/>
        <v>0.20327868852459016</v>
      </c>
      <c r="M280" s="222" t="s">
        <v>266</v>
      </c>
      <c r="N280" s="225">
        <v>43042</v>
      </c>
      <c r="O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100</v>
      </c>
      <c r="B281" s="211">
        <v>43017</v>
      </c>
      <c r="C281" s="211"/>
      <c r="D281" s="212" t="s">
        <v>711</v>
      </c>
      <c r="E281" s="210" t="s">
        <v>276</v>
      </c>
      <c r="F281" s="213">
        <v>137.5</v>
      </c>
      <c r="G281" s="210"/>
      <c r="H281" s="210">
        <v>184</v>
      </c>
      <c r="I281" s="214">
        <v>183</v>
      </c>
      <c r="J281" s="305" t="s">
        <v>2533</v>
      </c>
      <c r="K281" s="215">
        <f t="shared" si="105"/>
        <v>46.5</v>
      </c>
      <c r="L281" s="216">
        <f t="shared" si="104"/>
        <v>0.33818181818181819</v>
      </c>
      <c r="M281" s="217" t="s">
        <v>266</v>
      </c>
      <c r="N281" s="218">
        <v>43108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101</v>
      </c>
      <c r="B282" s="211">
        <v>43018</v>
      </c>
      <c r="C282" s="211"/>
      <c r="D282" s="212" t="s">
        <v>2222</v>
      </c>
      <c r="E282" s="210" t="s">
        <v>276</v>
      </c>
      <c r="F282" s="213">
        <v>895</v>
      </c>
      <c r="G282" s="210"/>
      <c r="H282" s="210">
        <v>1122.5</v>
      </c>
      <c r="I282" s="214">
        <v>1078</v>
      </c>
      <c r="J282" s="305" t="s">
        <v>2352</v>
      </c>
      <c r="K282" s="215">
        <f t="shared" si="105"/>
        <v>227.5</v>
      </c>
      <c r="L282" s="216">
        <f t="shared" si="104"/>
        <v>0.25418994413407819</v>
      </c>
      <c r="M282" s="217" t="s">
        <v>266</v>
      </c>
      <c r="N282" s="218">
        <v>43117</v>
      </c>
      <c r="O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141" customFormat="1">
      <c r="A283" s="210">
        <v>102</v>
      </c>
      <c r="B283" s="211">
        <v>43018</v>
      </c>
      <c r="C283" s="211"/>
      <c r="D283" s="212" t="s">
        <v>1272</v>
      </c>
      <c r="E283" s="210" t="s">
        <v>276</v>
      </c>
      <c r="F283" s="213">
        <v>125.5</v>
      </c>
      <c r="G283" s="210"/>
      <c r="H283" s="210">
        <v>158</v>
      </c>
      <c r="I283" s="214">
        <v>155</v>
      </c>
      <c r="J283" s="305" t="s">
        <v>2273</v>
      </c>
      <c r="K283" s="215">
        <f t="shared" si="105"/>
        <v>32.5</v>
      </c>
      <c r="L283" s="216">
        <f t="shared" si="104"/>
        <v>0.25896414342629481</v>
      </c>
      <c r="M283" s="217" t="s">
        <v>266</v>
      </c>
      <c r="N283" s="218">
        <v>43067</v>
      </c>
      <c r="O283" s="186"/>
      <c r="R283" s="185"/>
      <c r="S283" s="186"/>
      <c r="T283" s="186"/>
      <c r="U283" s="186"/>
      <c r="V283" s="186"/>
      <c r="W283" s="186"/>
      <c r="X283" s="186"/>
      <c r="Y283" s="186"/>
    </row>
    <row r="284" spans="1:25" s="251" customFormat="1">
      <c r="A284" s="210">
        <v>103</v>
      </c>
      <c r="B284" s="211">
        <v>43020</v>
      </c>
      <c r="C284" s="211"/>
      <c r="D284" s="212" t="s">
        <v>661</v>
      </c>
      <c r="E284" s="210" t="s">
        <v>276</v>
      </c>
      <c r="F284" s="213">
        <v>525</v>
      </c>
      <c r="G284" s="210"/>
      <c r="H284" s="210">
        <v>629</v>
      </c>
      <c r="I284" s="214">
        <v>629</v>
      </c>
      <c r="J284" s="307" t="s">
        <v>330</v>
      </c>
      <c r="K284" s="215">
        <f t="shared" si="105"/>
        <v>104</v>
      </c>
      <c r="L284" s="216">
        <f t="shared" si="104"/>
        <v>0.1980952380952381</v>
      </c>
      <c r="M284" s="217" t="s">
        <v>266</v>
      </c>
      <c r="N284" s="218">
        <v>43119</v>
      </c>
      <c r="O284" s="186"/>
      <c r="P284" s="141"/>
      <c r="Q284" s="141"/>
      <c r="R284" s="185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53">
        <v>104</v>
      </c>
      <c r="B285" s="254">
        <v>43046</v>
      </c>
      <c r="C285" s="254"/>
      <c r="D285" s="255" t="s">
        <v>839</v>
      </c>
      <c r="E285" s="253" t="s">
        <v>276</v>
      </c>
      <c r="F285" s="256">
        <v>740</v>
      </c>
      <c r="G285" s="253"/>
      <c r="H285" s="253">
        <v>892.5</v>
      </c>
      <c r="I285" s="257">
        <v>900</v>
      </c>
      <c r="J285" s="309" t="s">
        <v>2277</v>
      </c>
      <c r="K285" s="215">
        <f t="shared" si="105"/>
        <v>152.5</v>
      </c>
      <c r="L285" s="258">
        <f t="shared" si="104"/>
        <v>0.20608108108108109</v>
      </c>
      <c r="M285" s="259" t="s">
        <v>266</v>
      </c>
      <c r="N285" s="260">
        <v>43052</v>
      </c>
      <c r="O285" s="186"/>
      <c r="P285" s="141"/>
      <c r="Q285" s="141"/>
      <c r="R285" s="185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53">
        <v>105</v>
      </c>
      <c r="B286" s="254">
        <v>43073</v>
      </c>
      <c r="C286" s="254"/>
      <c r="D286" s="255" t="s">
        <v>1454</v>
      </c>
      <c r="E286" s="253" t="s">
        <v>276</v>
      </c>
      <c r="F286" s="256">
        <v>118.5</v>
      </c>
      <c r="G286" s="253"/>
      <c r="H286" s="253">
        <v>143.5</v>
      </c>
      <c r="I286" s="257">
        <v>145</v>
      </c>
      <c r="J286" s="309" t="s">
        <v>2326</v>
      </c>
      <c r="K286" s="215">
        <f t="shared" si="105"/>
        <v>25</v>
      </c>
      <c r="L286" s="258">
        <f t="shared" si="104"/>
        <v>0.2109704641350211</v>
      </c>
      <c r="M286" s="259" t="s">
        <v>266</v>
      </c>
      <c r="N286" s="260">
        <v>43097</v>
      </c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141" customFormat="1">
      <c r="A287" s="219">
        <v>106</v>
      </c>
      <c r="B287" s="220">
        <v>43074</v>
      </c>
      <c r="C287" s="220"/>
      <c r="D287" s="221" t="s">
        <v>427</v>
      </c>
      <c r="E287" s="219" t="s">
        <v>276</v>
      </c>
      <c r="F287" s="222">
        <v>177.5</v>
      </c>
      <c r="G287" s="223"/>
      <c r="H287" s="223">
        <v>215</v>
      </c>
      <c r="I287" s="223">
        <v>230</v>
      </c>
      <c r="J287" s="313" t="s">
        <v>2337</v>
      </c>
      <c r="K287" s="317">
        <f t="shared" si="105"/>
        <v>37.5</v>
      </c>
      <c r="L287" s="224">
        <f t="shared" si="104"/>
        <v>0.21126760563380281</v>
      </c>
      <c r="M287" s="222" t="s">
        <v>266</v>
      </c>
      <c r="N287" s="225">
        <v>43096</v>
      </c>
      <c r="O287" s="250"/>
      <c r="P287" s="251"/>
      <c r="Q287" s="251"/>
      <c r="R287" s="252"/>
      <c r="S287" s="186"/>
      <c r="T287" s="186"/>
      <c r="U287" s="186"/>
      <c r="V287" s="186"/>
      <c r="W287" s="186"/>
      <c r="X287" s="186"/>
      <c r="Y287" s="186"/>
    </row>
    <row r="288" spans="1:25" s="141" customFormat="1">
      <c r="A288" s="261">
        <v>107</v>
      </c>
      <c r="B288" s="262">
        <v>43090</v>
      </c>
      <c r="C288" s="262"/>
      <c r="D288" s="269" t="s">
        <v>1012</v>
      </c>
      <c r="E288" s="261" t="s">
        <v>276</v>
      </c>
      <c r="F288" s="263" t="s">
        <v>2334</v>
      </c>
      <c r="G288" s="261"/>
      <c r="H288" s="261"/>
      <c r="I288" s="264">
        <v>872</v>
      </c>
      <c r="J288" s="306" t="s">
        <v>265</v>
      </c>
      <c r="K288" s="266"/>
      <c r="L288" s="267"/>
      <c r="M288" s="265"/>
      <c r="N288" s="268"/>
      <c r="O288" s="250"/>
      <c r="P288" s="251"/>
      <c r="Q288" s="251"/>
      <c r="R288" s="252"/>
      <c r="S288" s="186"/>
      <c r="T288" s="186"/>
      <c r="U288" s="186"/>
      <c r="V288" s="186"/>
      <c r="W288" s="186"/>
      <c r="X288" s="186"/>
      <c r="Y288" s="186"/>
    </row>
    <row r="289" spans="1:25" s="251" customFormat="1">
      <c r="A289" s="253">
        <v>108</v>
      </c>
      <c r="B289" s="254">
        <v>43098</v>
      </c>
      <c r="C289" s="254"/>
      <c r="D289" s="255" t="s">
        <v>1915</v>
      </c>
      <c r="E289" s="253" t="s">
        <v>276</v>
      </c>
      <c r="F289" s="256">
        <v>435</v>
      </c>
      <c r="G289" s="253"/>
      <c r="H289" s="253">
        <v>542.5</v>
      </c>
      <c r="I289" s="257">
        <v>539</v>
      </c>
      <c r="J289" s="309" t="s">
        <v>330</v>
      </c>
      <c r="K289" s="215">
        <f t="shared" ref="K289:K290" si="106">H289-F289</f>
        <v>107.5</v>
      </c>
      <c r="L289" s="258">
        <f>K289/F289</f>
        <v>0.2471264367816092</v>
      </c>
      <c r="M289" s="259" t="s">
        <v>266</v>
      </c>
      <c r="N289" s="260">
        <v>43206</v>
      </c>
      <c r="O289" s="186"/>
      <c r="P289" s="141"/>
      <c r="Q289" s="141"/>
      <c r="R289" s="185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53">
        <v>109</v>
      </c>
      <c r="B290" s="254">
        <v>43098</v>
      </c>
      <c r="C290" s="254"/>
      <c r="D290" s="255" t="s">
        <v>1819</v>
      </c>
      <c r="E290" s="253" t="s">
        <v>276</v>
      </c>
      <c r="F290" s="256">
        <v>885</v>
      </c>
      <c r="G290" s="253"/>
      <c r="H290" s="253">
        <v>1090</v>
      </c>
      <c r="I290" s="257">
        <v>1084</v>
      </c>
      <c r="J290" s="309" t="s">
        <v>330</v>
      </c>
      <c r="K290" s="215">
        <f t="shared" si="106"/>
        <v>205</v>
      </c>
      <c r="L290" s="258">
        <f>K290/F290</f>
        <v>0.23163841807909605</v>
      </c>
      <c r="M290" s="259" t="s">
        <v>266</v>
      </c>
      <c r="N290" s="260">
        <v>43213</v>
      </c>
      <c r="O290" s="186"/>
      <c r="P290" s="141"/>
      <c r="Q290" s="141"/>
      <c r="R290" s="185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61">
        <v>110</v>
      </c>
      <c r="B291" s="262">
        <v>43138</v>
      </c>
      <c r="C291" s="262"/>
      <c r="D291" s="228" t="s">
        <v>809</v>
      </c>
      <c r="E291" s="226" t="s">
        <v>276</v>
      </c>
      <c r="F291" s="184" t="s">
        <v>2367</v>
      </c>
      <c r="G291" s="230"/>
      <c r="H291" s="230"/>
      <c r="I291" s="230">
        <v>190</v>
      </c>
      <c r="J291" s="306" t="s">
        <v>265</v>
      </c>
      <c r="K291" s="266"/>
      <c r="L291" s="267"/>
      <c r="M291" s="265"/>
      <c r="N291" s="268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61">
        <v>111</v>
      </c>
      <c r="B292" s="262">
        <v>43158</v>
      </c>
      <c r="C292" s="262"/>
      <c r="D292" s="228" t="s">
        <v>1185</v>
      </c>
      <c r="E292" s="261" t="s">
        <v>276</v>
      </c>
      <c r="F292" s="263" t="s">
        <v>2540</v>
      </c>
      <c r="G292" s="261"/>
      <c r="H292" s="261"/>
      <c r="I292" s="264">
        <v>398</v>
      </c>
      <c r="J292" s="306" t="s">
        <v>265</v>
      </c>
      <c r="K292" s="230"/>
      <c r="L292" s="226"/>
      <c r="M292" s="231"/>
      <c r="N292" s="232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61">
        <v>112</v>
      </c>
      <c r="B293" s="285">
        <v>43164</v>
      </c>
      <c r="C293" s="285"/>
      <c r="D293" s="228" t="s">
        <v>110</v>
      </c>
      <c r="E293" s="284" t="s">
        <v>276</v>
      </c>
      <c r="F293" s="286" t="s">
        <v>2543</v>
      </c>
      <c r="G293" s="284"/>
      <c r="H293" s="284"/>
      <c r="I293" s="287">
        <v>672</v>
      </c>
      <c r="J293" s="312" t="s">
        <v>265</v>
      </c>
      <c r="K293" s="266"/>
      <c r="L293" s="267"/>
      <c r="M293" s="265"/>
      <c r="N293" s="268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19">
        <v>113</v>
      </c>
      <c r="B294" s="220">
        <v>43192</v>
      </c>
      <c r="C294" s="220"/>
      <c r="D294" s="221" t="s">
        <v>737</v>
      </c>
      <c r="E294" s="219" t="s">
        <v>276</v>
      </c>
      <c r="F294" s="222">
        <v>492.5</v>
      </c>
      <c r="G294" s="223"/>
      <c r="H294" s="223">
        <v>589</v>
      </c>
      <c r="I294" s="223">
        <v>613</v>
      </c>
      <c r="J294" s="313" t="s">
        <v>2337</v>
      </c>
      <c r="K294" s="317">
        <f t="shared" ref="K294" si="107">H294-F294</f>
        <v>96.5</v>
      </c>
      <c r="L294" s="224">
        <f t="shared" ref="L294" si="108">K294/F294</f>
        <v>0.19593908629441625</v>
      </c>
      <c r="M294" s="222" t="s">
        <v>266</v>
      </c>
      <c r="N294" s="225">
        <v>43333</v>
      </c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84">
        <v>114</v>
      </c>
      <c r="B295" s="285">
        <v>43194</v>
      </c>
      <c r="C295" s="285"/>
      <c r="D295" s="300" t="s">
        <v>311</v>
      </c>
      <c r="E295" s="284" t="s">
        <v>276</v>
      </c>
      <c r="F295" s="286" t="s">
        <v>2558</v>
      </c>
      <c r="G295" s="284"/>
      <c r="H295" s="284"/>
      <c r="I295" s="287">
        <v>180</v>
      </c>
      <c r="J295" s="304" t="s">
        <v>265</v>
      </c>
      <c r="K295" s="288"/>
      <c r="L295" s="289"/>
      <c r="M295" s="290"/>
      <c r="N295" s="291"/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33">
        <v>115</v>
      </c>
      <c r="B296" s="234">
        <v>43209</v>
      </c>
      <c r="C296" s="234"/>
      <c r="D296" s="235" t="s">
        <v>1140</v>
      </c>
      <c r="E296" s="236" t="s">
        <v>276</v>
      </c>
      <c r="F296" s="233">
        <v>430</v>
      </c>
      <c r="G296" s="233"/>
      <c r="H296" s="237">
        <v>220</v>
      </c>
      <c r="I296" s="238">
        <v>537</v>
      </c>
      <c r="J296" s="325" t="s">
        <v>2732</v>
      </c>
      <c r="K296" s="318">
        <f t="shared" ref="K296" si="109">H296-F296</f>
        <v>-210</v>
      </c>
      <c r="L296" s="240">
        <f t="shared" ref="L296" si="110">K296/F296</f>
        <v>-0.48837209302325579</v>
      </c>
      <c r="M296" s="241" t="s">
        <v>1844</v>
      </c>
      <c r="N296" s="242">
        <v>43252</v>
      </c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4">
        <v>116</v>
      </c>
      <c r="B297" s="285">
        <v>43220</v>
      </c>
      <c r="C297" s="285"/>
      <c r="D297" s="300" t="s">
        <v>858</v>
      </c>
      <c r="E297" s="284" t="s">
        <v>276</v>
      </c>
      <c r="F297" s="286" t="s">
        <v>2584</v>
      </c>
      <c r="G297" s="284"/>
      <c r="H297" s="284"/>
      <c r="I297" s="287">
        <v>196</v>
      </c>
      <c r="J297" s="304" t="s">
        <v>265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84">
        <v>117</v>
      </c>
      <c r="B298" s="285">
        <v>43237</v>
      </c>
      <c r="C298" s="285"/>
      <c r="D298" s="300" t="s">
        <v>1327</v>
      </c>
      <c r="E298" s="284" t="s">
        <v>276</v>
      </c>
      <c r="F298" s="286" t="s">
        <v>312</v>
      </c>
      <c r="G298" s="284"/>
      <c r="H298" s="284"/>
      <c r="I298" s="287">
        <v>348</v>
      </c>
      <c r="J298" s="304" t="s">
        <v>265</v>
      </c>
      <c r="K298" s="288"/>
      <c r="L298" s="289"/>
      <c r="M298" s="290"/>
      <c r="N298" s="291"/>
      <c r="O298" s="250"/>
      <c r="R298" s="252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4">
        <v>118</v>
      </c>
      <c r="B299" s="285">
        <v>43258</v>
      </c>
      <c r="C299" s="285"/>
      <c r="D299" s="300" t="s">
        <v>1027</v>
      </c>
      <c r="E299" s="284" t="s">
        <v>276</v>
      </c>
      <c r="F299" s="263" t="s">
        <v>2734</v>
      </c>
      <c r="G299" s="284"/>
      <c r="H299" s="284"/>
      <c r="I299" s="287">
        <v>439</v>
      </c>
      <c r="J299" s="304" t="s">
        <v>265</v>
      </c>
      <c r="K299" s="288"/>
      <c r="L299" s="289"/>
      <c r="M299" s="290"/>
      <c r="N299" s="291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84">
        <v>119</v>
      </c>
      <c r="B300" s="285">
        <v>43285</v>
      </c>
      <c r="C300" s="285"/>
      <c r="D300" s="300" t="s">
        <v>40</v>
      </c>
      <c r="E300" s="284" t="s">
        <v>276</v>
      </c>
      <c r="F300" s="263" t="s">
        <v>2756</v>
      </c>
      <c r="G300" s="284"/>
      <c r="H300" s="284"/>
      <c r="I300" s="287">
        <v>170</v>
      </c>
      <c r="J300" s="304" t="s">
        <v>265</v>
      </c>
      <c r="K300" s="288"/>
      <c r="L300" s="289"/>
      <c r="M300" s="290"/>
      <c r="N300" s="291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84">
        <v>120</v>
      </c>
      <c r="B301" s="285">
        <v>43294</v>
      </c>
      <c r="C301" s="285"/>
      <c r="D301" s="300" t="s">
        <v>1920</v>
      </c>
      <c r="E301" s="284" t="s">
        <v>276</v>
      </c>
      <c r="F301" s="263" t="s">
        <v>2763</v>
      </c>
      <c r="G301" s="284"/>
      <c r="H301" s="284"/>
      <c r="I301" s="287">
        <v>59</v>
      </c>
      <c r="J301" s="304" t="s">
        <v>265</v>
      </c>
      <c r="K301" s="288"/>
      <c r="L301" s="289"/>
      <c r="M301" s="290"/>
      <c r="N301" s="291"/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84">
        <v>121</v>
      </c>
      <c r="B302" s="285">
        <v>43306</v>
      </c>
      <c r="C302" s="285"/>
      <c r="D302" s="300" t="s">
        <v>1818</v>
      </c>
      <c r="E302" s="284" t="s">
        <v>276</v>
      </c>
      <c r="F302" s="263" t="s">
        <v>2769</v>
      </c>
      <c r="G302" s="284"/>
      <c r="H302" s="284"/>
      <c r="I302" s="287">
        <v>44</v>
      </c>
      <c r="J302" s="304" t="s">
        <v>265</v>
      </c>
      <c r="K302" s="288"/>
      <c r="L302" s="289"/>
      <c r="M302" s="290"/>
      <c r="N302" s="291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84">
        <v>122</v>
      </c>
      <c r="B303" s="285">
        <v>43318</v>
      </c>
      <c r="C303" s="285"/>
      <c r="D303" s="300" t="s">
        <v>758</v>
      </c>
      <c r="E303" s="284" t="s">
        <v>276</v>
      </c>
      <c r="F303" s="263" t="s">
        <v>2783</v>
      </c>
      <c r="G303" s="284"/>
      <c r="H303" s="284"/>
      <c r="I303" s="287">
        <v>182</v>
      </c>
      <c r="J303" s="304" t="s">
        <v>265</v>
      </c>
      <c r="K303" s="288"/>
      <c r="L303" s="289"/>
      <c r="M303" s="290"/>
      <c r="N303" s="291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53">
        <v>123</v>
      </c>
      <c r="B304" s="254">
        <v>43335</v>
      </c>
      <c r="C304" s="254"/>
      <c r="D304" s="255" t="s">
        <v>929</v>
      </c>
      <c r="E304" s="253" t="s">
        <v>276</v>
      </c>
      <c r="F304" s="256">
        <v>285</v>
      </c>
      <c r="G304" s="253"/>
      <c r="H304" s="253">
        <v>355</v>
      </c>
      <c r="I304" s="257">
        <v>364</v>
      </c>
      <c r="J304" s="309" t="s">
        <v>3410</v>
      </c>
      <c r="K304" s="215">
        <f t="shared" ref="K304" si="111">H304-F304</f>
        <v>70</v>
      </c>
      <c r="L304" s="258">
        <f>K304/F304</f>
        <v>0.24561403508771928</v>
      </c>
      <c r="M304" s="259" t="s">
        <v>266</v>
      </c>
      <c r="N304" s="260">
        <v>43455</v>
      </c>
      <c r="O304" s="186"/>
      <c r="P304" s="141"/>
      <c r="Q304" s="141"/>
      <c r="R304" s="185"/>
      <c r="S304" s="250"/>
      <c r="T304" s="250"/>
      <c r="U304" s="250"/>
      <c r="V304" s="250"/>
      <c r="W304" s="250"/>
      <c r="X304" s="250"/>
      <c r="Y304" s="250"/>
    </row>
    <row r="305" spans="1:26" s="251" customFormat="1">
      <c r="A305" s="284">
        <v>124</v>
      </c>
      <c r="B305" s="285">
        <v>43341</v>
      </c>
      <c r="C305" s="285"/>
      <c r="D305" s="389" t="s">
        <v>817</v>
      </c>
      <c r="E305" s="284" t="s">
        <v>276</v>
      </c>
      <c r="F305" s="263" t="s">
        <v>2795</v>
      </c>
      <c r="G305" s="284"/>
      <c r="H305" s="284"/>
      <c r="I305" s="287">
        <v>635</v>
      </c>
      <c r="J305" s="304" t="s">
        <v>265</v>
      </c>
      <c r="K305" s="288"/>
      <c r="L305" s="289"/>
      <c r="M305" s="290"/>
      <c r="N305" s="291"/>
      <c r="O305" s="250"/>
      <c r="R305" s="252"/>
      <c r="S305" s="250"/>
      <c r="T305" s="250"/>
      <c r="U305" s="250"/>
      <c r="V305" s="250"/>
      <c r="W305" s="250"/>
      <c r="X305" s="250"/>
      <c r="Y305" s="250"/>
    </row>
    <row r="306" spans="1:26" s="251" customFormat="1">
      <c r="A306" s="253">
        <v>125</v>
      </c>
      <c r="B306" s="254">
        <v>43395</v>
      </c>
      <c r="C306" s="254"/>
      <c r="D306" s="255" t="s">
        <v>748</v>
      </c>
      <c r="E306" s="253" t="s">
        <v>276</v>
      </c>
      <c r="F306" s="256">
        <v>475</v>
      </c>
      <c r="G306" s="253"/>
      <c r="H306" s="253">
        <v>574</v>
      </c>
      <c r="I306" s="257">
        <v>570</v>
      </c>
      <c r="J306" s="309" t="s">
        <v>330</v>
      </c>
      <c r="K306" s="215">
        <f t="shared" ref="K306" si="112">H306-F306</f>
        <v>99</v>
      </c>
      <c r="L306" s="258">
        <f>K306/F306</f>
        <v>0.20842105263157895</v>
      </c>
      <c r="M306" s="259" t="s">
        <v>266</v>
      </c>
      <c r="N306" s="260">
        <v>43403</v>
      </c>
      <c r="O306" s="186"/>
      <c r="P306" s="141"/>
      <c r="Q306" s="141"/>
      <c r="R306" s="185"/>
      <c r="S306" s="250"/>
      <c r="T306" s="250"/>
      <c r="U306" s="250"/>
      <c r="V306" s="250"/>
      <c r="W306" s="250"/>
      <c r="X306" s="250"/>
      <c r="Y306" s="250"/>
    </row>
    <row r="307" spans="1:26" s="251" customFormat="1">
      <c r="A307" s="284">
        <v>126</v>
      </c>
      <c r="B307" s="285">
        <v>43396</v>
      </c>
      <c r="C307" s="285"/>
      <c r="D307" s="389" t="s">
        <v>3015</v>
      </c>
      <c r="E307" s="284" t="s">
        <v>276</v>
      </c>
      <c r="F307" s="263" t="s">
        <v>3165</v>
      </c>
      <c r="G307" s="284"/>
      <c r="H307" s="284"/>
      <c r="I307" s="287">
        <v>191</v>
      </c>
      <c r="J307" s="304" t="s">
        <v>265</v>
      </c>
      <c r="K307" s="288"/>
      <c r="L307" s="289"/>
      <c r="M307" s="290"/>
      <c r="N307" s="291"/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6" s="251" customFormat="1">
      <c r="A308" s="253">
        <v>127</v>
      </c>
      <c r="B308" s="254">
        <v>43397</v>
      </c>
      <c r="C308" s="254"/>
      <c r="D308" s="255" t="s">
        <v>832</v>
      </c>
      <c r="E308" s="253" t="s">
        <v>276</v>
      </c>
      <c r="F308" s="256">
        <v>707.5</v>
      </c>
      <c r="G308" s="253"/>
      <c r="H308" s="253">
        <v>872</v>
      </c>
      <c r="I308" s="257">
        <v>872</v>
      </c>
      <c r="J308" s="309" t="s">
        <v>330</v>
      </c>
      <c r="K308" s="215">
        <f t="shared" ref="K308" si="113">H308-F308</f>
        <v>164.5</v>
      </c>
      <c r="L308" s="258">
        <f t="shared" ref="L308" si="114">K308/F308</f>
        <v>0.23250883392226149</v>
      </c>
      <c r="M308" s="259" t="s">
        <v>266</v>
      </c>
      <c r="N308" s="260">
        <v>43482</v>
      </c>
      <c r="O308" s="186"/>
      <c r="P308" s="141"/>
      <c r="Q308" s="141"/>
      <c r="R308" s="185"/>
      <c r="S308" s="250"/>
      <c r="T308" s="250"/>
      <c r="U308" s="250"/>
      <c r="V308" s="250"/>
      <c r="W308" s="250"/>
      <c r="X308" s="250"/>
      <c r="Y308" s="250"/>
    </row>
    <row r="309" spans="1:26" s="141" customFormat="1">
      <c r="A309" s="219">
        <v>128</v>
      </c>
      <c r="B309" s="220">
        <v>43398</v>
      </c>
      <c r="C309" s="220"/>
      <c r="D309" s="221" t="s">
        <v>341</v>
      </c>
      <c r="E309" s="219" t="s">
        <v>276</v>
      </c>
      <c r="F309" s="222">
        <v>707.5</v>
      </c>
      <c r="G309" s="223"/>
      <c r="H309" s="223">
        <v>850</v>
      </c>
      <c r="I309" s="223">
        <v>890</v>
      </c>
      <c r="J309" s="313" t="s">
        <v>3403</v>
      </c>
      <c r="K309" s="317">
        <f t="shared" ref="K309" si="115">H309-F309</f>
        <v>142.5</v>
      </c>
      <c r="L309" s="224">
        <f t="shared" ref="L309" si="116">K309/F309</f>
        <v>0.20141342756183744</v>
      </c>
      <c r="M309" s="222" t="s">
        <v>266</v>
      </c>
      <c r="N309" s="225">
        <v>43453</v>
      </c>
      <c r="O309" s="250"/>
      <c r="P309" s="251"/>
      <c r="Q309" s="251"/>
      <c r="R309" s="252"/>
      <c r="S309" s="186"/>
      <c r="T309" s="186"/>
      <c r="U309" s="186"/>
      <c r="V309" s="186"/>
      <c r="W309" s="186"/>
      <c r="X309" s="186"/>
      <c r="Y309" s="186"/>
    </row>
    <row r="310" spans="1:26" s="251" customFormat="1">
      <c r="A310" s="284">
        <v>129</v>
      </c>
      <c r="B310" s="285">
        <v>43398</v>
      </c>
      <c r="C310" s="285"/>
      <c r="D310" s="389" t="s">
        <v>669</v>
      </c>
      <c r="E310" s="284" t="s">
        <v>276</v>
      </c>
      <c r="F310" s="263" t="s">
        <v>3169</v>
      </c>
      <c r="G310" s="284"/>
      <c r="H310" s="284"/>
      <c r="I310" s="287">
        <v>209</v>
      </c>
      <c r="J310" s="304" t="s">
        <v>265</v>
      </c>
      <c r="K310" s="288"/>
      <c r="L310" s="289"/>
      <c r="M310" s="290"/>
      <c r="N310" s="291"/>
      <c r="O310" s="250"/>
      <c r="R310" s="252"/>
      <c r="S310" s="250"/>
      <c r="T310" s="250"/>
      <c r="U310" s="250"/>
      <c r="V310" s="250"/>
      <c r="W310" s="250"/>
      <c r="X310" s="250"/>
      <c r="Y310" s="250"/>
    </row>
    <row r="311" spans="1:26" s="251" customFormat="1">
      <c r="A311" s="253">
        <v>130</v>
      </c>
      <c r="B311" s="254">
        <v>43399</v>
      </c>
      <c r="C311" s="254"/>
      <c r="D311" s="255" t="s">
        <v>2845</v>
      </c>
      <c r="E311" s="253" t="s">
        <v>276</v>
      </c>
      <c r="F311" s="256">
        <v>240</v>
      </c>
      <c r="G311" s="253"/>
      <c r="H311" s="253">
        <v>297</v>
      </c>
      <c r="I311" s="257">
        <v>297</v>
      </c>
      <c r="J311" s="309" t="s">
        <v>330</v>
      </c>
      <c r="K311" s="215">
        <f t="shared" ref="K311" si="117">H311-F311</f>
        <v>57</v>
      </c>
      <c r="L311" s="258">
        <f>K311/F311</f>
        <v>0.23749999999999999</v>
      </c>
      <c r="M311" s="259" t="s">
        <v>266</v>
      </c>
      <c r="N311" s="260">
        <v>43417</v>
      </c>
      <c r="O311" s="186"/>
      <c r="P311" s="141"/>
      <c r="Q311" s="141"/>
      <c r="R311" s="185"/>
      <c r="S311" s="250"/>
      <c r="T311" s="250"/>
      <c r="U311" s="250"/>
      <c r="V311" s="250"/>
      <c r="W311" s="250"/>
      <c r="X311" s="250"/>
      <c r="Y311" s="250"/>
    </row>
    <row r="312" spans="1:26" s="251" customFormat="1">
      <c r="A312" s="284">
        <v>131</v>
      </c>
      <c r="B312" s="262">
        <v>43439</v>
      </c>
      <c r="C312" s="262"/>
      <c r="D312" s="389" t="s">
        <v>610</v>
      </c>
      <c r="E312" s="284" t="s">
        <v>276</v>
      </c>
      <c r="F312" s="286" t="s">
        <v>3206</v>
      </c>
      <c r="G312" s="284"/>
      <c r="H312" s="284"/>
      <c r="I312" s="287">
        <v>321</v>
      </c>
      <c r="J312" s="304" t="s">
        <v>265</v>
      </c>
      <c r="K312" s="288"/>
      <c r="L312" s="289"/>
      <c r="M312" s="290"/>
      <c r="N312" s="291"/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6" s="251" customFormat="1">
      <c r="A313" s="284">
        <v>132</v>
      </c>
      <c r="B313" s="262">
        <v>43439</v>
      </c>
      <c r="C313" s="262"/>
      <c r="D313" s="389" t="s">
        <v>3207</v>
      </c>
      <c r="E313" s="284" t="s">
        <v>276</v>
      </c>
      <c r="F313" s="286" t="s">
        <v>2334</v>
      </c>
      <c r="G313" s="284"/>
      <c r="H313" s="284"/>
      <c r="I313" s="287">
        <v>840</v>
      </c>
      <c r="J313" s="304" t="s">
        <v>265</v>
      </c>
      <c r="K313" s="288"/>
      <c r="L313" s="289"/>
      <c r="M313" s="290"/>
      <c r="N313" s="291"/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6" s="141" customFormat="1">
      <c r="A314" s="219">
        <v>133</v>
      </c>
      <c r="B314" s="220">
        <v>43439</v>
      </c>
      <c r="C314" s="220"/>
      <c r="D314" s="221" t="s">
        <v>3208</v>
      </c>
      <c r="E314" s="219" t="s">
        <v>276</v>
      </c>
      <c r="F314" s="222">
        <v>202.5</v>
      </c>
      <c r="G314" s="223"/>
      <c r="H314" s="223">
        <v>242.5</v>
      </c>
      <c r="I314" s="223">
        <v>252</v>
      </c>
      <c r="J314" s="313" t="s">
        <v>3420</v>
      </c>
      <c r="K314" s="317">
        <f t="shared" ref="K314" si="118">H314-F314</f>
        <v>40</v>
      </c>
      <c r="L314" s="224">
        <f t="shared" ref="L314" si="119">K314/F314</f>
        <v>0.19753086419753085</v>
      </c>
      <c r="M314" s="222" t="s">
        <v>266</v>
      </c>
      <c r="N314" s="225">
        <v>43460</v>
      </c>
      <c r="O314" s="250"/>
      <c r="P314" s="251"/>
      <c r="Q314" s="251"/>
      <c r="R314" s="252"/>
      <c r="S314" s="186"/>
      <c r="T314" s="186"/>
      <c r="U314" s="186"/>
      <c r="V314" s="186"/>
      <c r="W314" s="186"/>
      <c r="X314" s="186"/>
      <c r="Y314" s="186"/>
    </row>
    <row r="315" spans="1:26" s="251" customFormat="1">
      <c r="A315" s="284">
        <v>134</v>
      </c>
      <c r="B315" s="262">
        <v>43465</v>
      </c>
      <c r="C315" s="262"/>
      <c r="D315" s="389" t="s">
        <v>986</v>
      </c>
      <c r="E315" s="284" t="s">
        <v>276</v>
      </c>
      <c r="F315" s="286" t="s">
        <v>3439</v>
      </c>
      <c r="G315" s="284"/>
      <c r="H315" s="284"/>
      <c r="I315" s="287">
        <v>866</v>
      </c>
      <c r="J315" s="304" t="s">
        <v>265</v>
      </c>
      <c r="K315" s="288"/>
      <c r="L315" s="289"/>
      <c r="M315" s="290"/>
      <c r="N315" s="291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6" s="251" customFormat="1">
      <c r="A316" s="284">
        <v>135</v>
      </c>
      <c r="B316" s="262">
        <v>43469</v>
      </c>
      <c r="C316" s="262"/>
      <c r="D316" s="389" t="s">
        <v>1840</v>
      </c>
      <c r="E316" s="284" t="s">
        <v>276</v>
      </c>
      <c r="F316" s="286" t="s">
        <v>3489</v>
      </c>
      <c r="G316" s="284"/>
      <c r="H316" s="284"/>
      <c r="I316" s="287">
        <v>1185</v>
      </c>
      <c r="J316" s="304" t="s">
        <v>265</v>
      </c>
      <c r="K316" s="288"/>
      <c r="L316" s="289"/>
      <c r="M316" s="290"/>
      <c r="N316" s="291"/>
      <c r="O316" s="250"/>
      <c r="R316" s="252"/>
      <c r="S316" s="250"/>
      <c r="T316" s="250"/>
      <c r="U316" s="250"/>
      <c r="V316" s="250"/>
      <c r="W316" s="250"/>
      <c r="X316" s="250"/>
      <c r="Y316" s="250"/>
    </row>
    <row r="317" spans="1:26" s="251" customFormat="1">
      <c r="A317" s="284"/>
      <c r="B317" s="262"/>
      <c r="C317" s="262"/>
      <c r="D317" s="389"/>
      <c r="E317" s="284"/>
      <c r="F317" s="286"/>
      <c r="G317" s="284"/>
      <c r="H317" s="284"/>
      <c r="I317" s="287"/>
      <c r="J317" s="304"/>
      <c r="K317" s="288"/>
      <c r="L317" s="289"/>
      <c r="M317" s="290"/>
      <c r="N317" s="291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6" s="251" customFormat="1" ht="14.25">
      <c r="A318" s="284"/>
      <c r="B318" s="262"/>
      <c r="C318" s="262"/>
      <c r="D318" s="381"/>
      <c r="E318" s="284"/>
      <c r="F318" s="286"/>
      <c r="G318" s="284"/>
      <c r="H318" s="284"/>
      <c r="I318" s="287"/>
      <c r="J318" s="304"/>
      <c r="K318" s="288"/>
      <c r="L318" s="289"/>
      <c r="M318" s="290"/>
      <c r="N318" s="291"/>
      <c r="O318" s="250"/>
      <c r="R318" s="252"/>
      <c r="S318" s="250"/>
      <c r="T318" s="250"/>
      <c r="U318" s="250"/>
      <c r="V318" s="250"/>
      <c r="W318" s="250"/>
      <c r="X318" s="250"/>
      <c r="Y318" s="250"/>
    </row>
    <row r="319" spans="1:26" s="251" customFormat="1" ht="14.25">
      <c r="A319" s="284"/>
      <c r="B319" s="262"/>
      <c r="C319" s="262"/>
      <c r="D319" s="381"/>
      <c r="E319" s="284"/>
      <c r="F319" s="286"/>
      <c r="G319" s="284"/>
      <c r="H319" s="284"/>
      <c r="I319" s="287"/>
      <c r="J319" s="304"/>
      <c r="K319" s="288"/>
      <c r="L319" s="289"/>
      <c r="M319" s="290"/>
      <c r="N319" s="291"/>
      <c r="O319" s="250"/>
      <c r="R319" s="252"/>
      <c r="S319" s="250"/>
      <c r="T319" s="250"/>
      <c r="U319" s="250"/>
      <c r="V319" s="250"/>
      <c r="W319" s="250"/>
      <c r="X319" s="250"/>
      <c r="Y319" s="250"/>
    </row>
    <row r="320" spans="1:26">
      <c r="A320" s="284"/>
      <c r="B320" s="262"/>
      <c r="C320" s="262"/>
      <c r="D320" s="389"/>
      <c r="E320" s="284"/>
      <c r="F320" s="286"/>
      <c r="G320" s="284"/>
      <c r="H320" s="284"/>
      <c r="I320" s="287"/>
      <c r="J320" s="304"/>
      <c r="K320" s="288"/>
      <c r="L320" s="289"/>
      <c r="M320" s="290"/>
      <c r="N320" s="291"/>
      <c r="O320" s="250"/>
      <c r="P320" s="251"/>
      <c r="Q320" s="251"/>
      <c r="R320" s="252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284"/>
      <c r="B321" s="391"/>
      <c r="C321" s="391"/>
      <c r="D321" s="392"/>
      <c r="E321" s="284"/>
      <c r="F321" s="286" t="s">
        <v>360</v>
      </c>
      <c r="G321" s="284"/>
      <c r="H321" s="284"/>
      <c r="I321" s="287"/>
      <c r="J321" s="304"/>
      <c r="K321" s="288"/>
      <c r="L321" s="289"/>
      <c r="M321" s="290"/>
      <c r="N321" s="291"/>
      <c r="O321" s="250"/>
      <c r="P321" s="251"/>
      <c r="Q321" s="251"/>
      <c r="R321" s="252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93"/>
      <c r="B322" s="94"/>
      <c r="C322" s="94"/>
      <c r="D322" s="95"/>
      <c r="E322" s="96"/>
      <c r="F322" s="170"/>
      <c r="G322" s="86"/>
      <c r="H322" s="157"/>
      <c r="I322" s="173"/>
      <c r="J322" s="150"/>
      <c r="K322" s="87"/>
      <c r="L322" s="87"/>
      <c r="M322" s="87"/>
      <c r="N322" s="18"/>
      <c r="O322" s="9"/>
      <c r="P322" s="1"/>
      <c r="Q322" s="1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3" t="s">
        <v>171</v>
      </c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9"/>
      <c r="P323" s="1"/>
      <c r="Q323" s="1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37" t="s">
        <v>172</v>
      </c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9"/>
      <c r="P324" s="1"/>
      <c r="Q324" s="1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37" t="s">
        <v>173</v>
      </c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9"/>
      <c r="P325" s="1"/>
      <c r="Q325" s="1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37" t="s">
        <v>174</v>
      </c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9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44" t="s">
        <v>175</v>
      </c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9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44" t="s">
        <v>176</v>
      </c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44" t="s">
        <v>177</v>
      </c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44" t="s">
        <v>178</v>
      </c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44" t="s">
        <v>179</v>
      </c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44" t="s">
        <v>180</v>
      </c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J341" s="149"/>
      <c r="K341" s="113"/>
      <c r="L341" s="141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J342" s="149"/>
      <c r="K342" s="113"/>
      <c r="L342" s="141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J343" s="149"/>
      <c r="K343" s="113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J344" s="149"/>
      <c r="K344" s="113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J345" s="149"/>
      <c r="K345" s="113"/>
      <c r="L345" s="141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40"/>
      <c r="K425" s="87"/>
      <c r="L425" s="87"/>
      <c r="M425" s="87"/>
      <c r="N425" s="18"/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O427" s="140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O428" s="140"/>
      <c r="P428" s="18"/>
      <c r="Q428" s="18"/>
      <c r="R428" s="87"/>
    </row>
    <row r="429" spans="1:26">
      <c r="O429" s="140"/>
      <c r="P429" s="18"/>
      <c r="Q429" s="18"/>
      <c r="R429" s="87"/>
    </row>
    <row r="430" spans="1:26">
      <c r="O430" s="140"/>
      <c r="P430" s="18"/>
      <c r="Q430" s="18"/>
    </row>
    <row r="431" spans="1:26">
      <c r="O431" s="140"/>
    </row>
    <row r="432" spans="1:26">
      <c r="O432" s="140"/>
    </row>
    <row r="442" spans="1:16383">
      <c r="E442" s="149"/>
      <c r="G442" s="113"/>
      <c r="H442" s="141"/>
    </row>
    <row r="444" spans="1:16383">
      <c r="A444" s="113">
        <v>26</v>
      </c>
      <c r="B444" s="497">
        <v>43480</v>
      </c>
      <c r="D444" s="113" t="s">
        <v>3550</v>
      </c>
      <c r="E444" s="113" t="s">
        <v>264</v>
      </c>
      <c r="F444" s="149">
        <v>1890</v>
      </c>
      <c r="G444" s="149">
        <v>1867</v>
      </c>
      <c r="H444" s="149">
        <v>1908</v>
      </c>
      <c r="I444" s="149">
        <v>1940</v>
      </c>
      <c r="J444" s="350" t="s">
        <v>3538</v>
      </c>
      <c r="K444" s="350">
        <f t="shared" ref="K444" si="120">H444-F444</f>
        <v>18</v>
      </c>
      <c r="L444" s="386"/>
      <c r="M444" s="350">
        <f t="shared" ref="M444" si="121">N444*K444</f>
        <v>9000</v>
      </c>
      <c r="N444" s="350">
        <v>500</v>
      </c>
      <c r="O444" s="350" t="s">
        <v>266</v>
      </c>
      <c r="P444" s="494">
        <v>43480</v>
      </c>
    </row>
    <row r="445" spans="1:16383" ht="14.25">
      <c r="A445" s="349"/>
      <c r="B445" s="354"/>
      <c r="C445" s="381"/>
      <c r="D445" s="348"/>
      <c r="E445" s="348"/>
      <c r="F445" s="349"/>
      <c r="G445" s="349"/>
      <c r="H445" s="348"/>
      <c r="I445" s="281"/>
      <c r="J445" s="281"/>
      <c r="K445" s="352"/>
      <c r="L445" s="281"/>
      <c r="M445" s="281"/>
      <c r="N445" s="281"/>
      <c r="O445" s="354"/>
      <c r="P445" s="382"/>
      <c r="Q445" s="403"/>
      <c r="R445" s="141"/>
      <c r="S445" s="140"/>
      <c r="T445" s="140"/>
      <c r="U445" s="140"/>
      <c r="V445" s="140"/>
      <c r="W445" s="140"/>
      <c r="X445" s="140"/>
      <c r="Y445" s="140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141"/>
      <c r="AO445" s="141"/>
      <c r="AP445" s="141"/>
      <c r="AQ445" s="141"/>
      <c r="AR445" s="141"/>
      <c r="AS445" s="141"/>
      <c r="AT445" s="141"/>
      <c r="AU445" s="141"/>
      <c r="AV445" s="141"/>
      <c r="AW445" s="141"/>
      <c r="AX445" s="141"/>
      <c r="AY445" s="141"/>
      <c r="AZ445" s="141"/>
      <c r="BA445" s="141"/>
      <c r="BB445" s="141"/>
      <c r="BC445" s="141"/>
      <c r="BD445" s="141"/>
      <c r="BE445" s="141"/>
      <c r="BF445" s="141"/>
      <c r="BG445" s="141"/>
      <c r="BH445" s="141"/>
      <c r="BI445" s="141"/>
      <c r="BJ445" s="141"/>
      <c r="BK445" s="141"/>
      <c r="BL445" s="141"/>
      <c r="BM445" s="141"/>
      <c r="BN445" s="141"/>
      <c r="BO445" s="141"/>
      <c r="BP445" s="141"/>
      <c r="BQ445" s="141"/>
      <c r="BR445" s="141"/>
      <c r="BS445" s="141"/>
      <c r="BT445" s="141"/>
      <c r="BU445" s="141"/>
      <c r="BV445" s="141"/>
      <c r="BW445" s="141"/>
      <c r="BX445" s="141"/>
      <c r="BY445" s="141"/>
      <c r="BZ445" s="141"/>
      <c r="CA445" s="141"/>
      <c r="CB445" s="141"/>
      <c r="CC445" s="141"/>
      <c r="CD445" s="141"/>
      <c r="CE445" s="141"/>
      <c r="CF445" s="141"/>
      <c r="CG445" s="141"/>
      <c r="CH445" s="141"/>
      <c r="CI445" s="141"/>
      <c r="CJ445" s="141"/>
      <c r="CK445" s="141"/>
      <c r="CL445" s="141"/>
      <c r="CM445" s="141"/>
      <c r="CN445" s="141"/>
      <c r="CO445" s="141"/>
      <c r="CP445" s="141"/>
      <c r="CQ445" s="141"/>
      <c r="CR445" s="141"/>
      <c r="CS445" s="141"/>
      <c r="CT445" s="141"/>
      <c r="CU445" s="141"/>
      <c r="CV445" s="141"/>
      <c r="CW445" s="141"/>
      <c r="CX445" s="141"/>
      <c r="CY445" s="141"/>
      <c r="CZ445" s="141"/>
      <c r="DA445" s="141"/>
      <c r="DB445" s="141"/>
      <c r="DC445" s="141"/>
      <c r="DD445" s="141"/>
      <c r="DE445" s="141"/>
      <c r="DF445" s="141"/>
      <c r="DG445" s="141"/>
      <c r="DH445" s="141"/>
      <c r="DI445" s="141"/>
      <c r="DJ445" s="141"/>
      <c r="DK445" s="141"/>
      <c r="DL445" s="141"/>
      <c r="DM445" s="141"/>
      <c r="DN445" s="141"/>
      <c r="DO445" s="141"/>
      <c r="DP445" s="141"/>
      <c r="DQ445" s="141"/>
      <c r="DR445" s="141"/>
      <c r="DS445" s="141"/>
      <c r="DT445" s="141"/>
      <c r="DU445" s="141"/>
      <c r="DV445" s="141"/>
      <c r="DW445" s="141"/>
      <c r="DX445" s="141"/>
      <c r="DY445" s="141"/>
      <c r="DZ445" s="141"/>
      <c r="EA445" s="141"/>
      <c r="EB445" s="141"/>
      <c r="EC445" s="141"/>
      <c r="ED445" s="141"/>
      <c r="EE445" s="141"/>
      <c r="EF445" s="141"/>
      <c r="EG445" s="141"/>
      <c r="EH445" s="141"/>
      <c r="EI445" s="141"/>
      <c r="EJ445" s="141"/>
      <c r="EK445" s="141"/>
      <c r="EL445" s="141"/>
      <c r="EM445" s="141"/>
      <c r="EN445" s="141"/>
      <c r="EO445" s="141"/>
      <c r="EP445" s="141"/>
      <c r="EQ445" s="141"/>
      <c r="ER445" s="141"/>
      <c r="ES445" s="141"/>
      <c r="ET445" s="141"/>
      <c r="EU445" s="141"/>
      <c r="EV445" s="141"/>
      <c r="EW445" s="141"/>
      <c r="EX445" s="141"/>
      <c r="EY445" s="141"/>
      <c r="EZ445" s="141"/>
      <c r="FA445" s="141"/>
      <c r="FB445" s="141"/>
      <c r="FC445" s="141"/>
      <c r="FD445" s="141"/>
      <c r="FE445" s="141"/>
      <c r="FF445" s="141"/>
      <c r="FG445" s="141"/>
      <c r="FH445" s="141"/>
      <c r="FI445" s="141"/>
      <c r="FJ445" s="141"/>
      <c r="FK445" s="141"/>
      <c r="FL445" s="141"/>
      <c r="FM445" s="141"/>
      <c r="FN445" s="141"/>
      <c r="FO445" s="141"/>
      <c r="FP445" s="141"/>
      <c r="FQ445" s="141"/>
      <c r="FR445" s="141"/>
      <c r="FS445" s="141"/>
      <c r="FT445" s="141"/>
      <c r="FU445" s="141"/>
      <c r="FV445" s="141"/>
      <c r="FW445" s="141"/>
      <c r="FX445" s="141"/>
      <c r="FY445" s="141"/>
      <c r="FZ445" s="141"/>
      <c r="GA445" s="141"/>
      <c r="GB445" s="141"/>
      <c r="GC445" s="141"/>
      <c r="GD445" s="141"/>
      <c r="GE445" s="141"/>
      <c r="GF445" s="141"/>
      <c r="GG445" s="141"/>
      <c r="GH445" s="141"/>
      <c r="GI445" s="141"/>
      <c r="GJ445" s="141"/>
      <c r="GK445" s="141"/>
      <c r="GL445" s="141"/>
      <c r="GM445" s="141"/>
      <c r="GN445" s="141"/>
      <c r="GO445" s="141"/>
      <c r="GP445" s="141"/>
      <c r="GQ445" s="141"/>
      <c r="GR445" s="141"/>
      <c r="GS445" s="141"/>
      <c r="GT445" s="141"/>
      <c r="GU445" s="141"/>
      <c r="GV445" s="141"/>
      <c r="GW445" s="141"/>
      <c r="GX445" s="141"/>
      <c r="GY445" s="141"/>
      <c r="GZ445" s="141"/>
      <c r="HA445" s="141"/>
      <c r="HB445" s="141"/>
      <c r="HC445" s="141"/>
      <c r="HD445" s="141"/>
      <c r="HE445" s="141"/>
      <c r="HF445" s="141"/>
      <c r="HG445" s="141"/>
      <c r="HH445" s="141"/>
      <c r="HI445" s="141"/>
      <c r="HJ445" s="141"/>
      <c r="HK445" s="141"/>
      <c r="HL445" s="141"/>
      <c r="HM445" s="141"/>
      <c r="HN445" s="141"/>
      <c r="HO445" s="141"/>
      <c r="HP445" s="141"/>
      <c r="HQ445" s="141"/>
      <c r="HR445" s="141"/>
      <c r="HS445" s="141"/>
      <c r="HT445" s="141"/>
      <c r="HU445" s="141"/>
      <c r="HV445" s="141"/>
      <c r="HW445" s="141"/>
      <c r="HX445" s="141"/>
      <c r="HY445" s="141"/>
      <c r="HZ445" s="141"/>
      <c r="IA445" s="141"/>
      <c r="IB445" s="141"/>
      <c r="IC445" s="141"/>
      <c r="ID445" s="141"/>
      <c r="IE445" s="141"/>
      <c r="IF445" s="141"/>
      <c r="IG445" s="141"/>
      <c r="IH445" s="141"/>
      <c r="II445" s="141"/>
      <c r="IJ445" s="141"/>
      <c r="IK445" s="141"/>
      <c r="IL445" s="141"/>
      <c r="IM445" s="141"/>
      <c r="IN445" s="141"/>
      <c r="IO445" s="141"/>
      <c r="IP445" s="141"/>
      <c r="IQ445" s="141"/>
      <c r="IR445" s="141"/>
      <c r="IS445" s="141"/>
      <c r="IT445" s="141"/>
      <c r="IU445" s="141"/>
      <c r="IV445" s="141"/>
      <c r="IW445" s="141"/>
      <c r="IX445" s="141"/>
      <c r="IY445" s="141"/>
      <c r="IZ445" s="141"/>
      <c r="JA445" s="141"/>
      <c r="JB445" s="141"/>
      <c r="JC445" s="141"/>
      <c r="JD445" s="141"/>
      <c r="JE445" s="141"/>
      <c r="JF445" s="141"/>
      <c r="JG445" s="141"/>
      <c r="JH445" s="141"/>
      <c r="JI445" s="141"/>
      <c r="JJ445" s="141"/>
      <c r="JK445" s="141"/>
      <c r="JL445" s="141"/>
      <c r="JM445" s="141"/>
      <c r="JN445" s="141"/>
      <c r="JO445" s="141"/>
      <c r="JP445" s="141"/>
      <c r="JQ445" s="141"/>
      <c r="JR445" s="141"/>
      <c r="JS445" s="141"/>
      <c r="JT445" s="141"/>
      <c r="JU445" s="141"/>
      <c r="JV445" s="141"/>
      <c r="JW445" s="141"/>
      <c r="JX445" s="141"/>
      <c r="JY445" s="141"/>
      <c r="JZ445" s="141"/>
      <c r="KA445" s="141"/>
      <c r="KB445" s="141"/>
      <c r="KC445" s="141"/>
      <c r="KD445" s="141"/>
      <c r="KE445" s="141"/>
      <c r="KF445" s="141"/>
      <c r="KG445" s="141"/>
      <c r="KH445" s="141"/>
      <c r="KI445" s="141"/>
      <c r="KJ445" s="141"/>
      <c r="KK445" s="141"/>
      <c r="KL445" s="141"/>
      <c r="KM445" s="141"/>
      <c r="KN445" s="141"/>
      <c r="KO445" s="141"/>
      <c r="KP445" s="141"/>
      <c r="KQ445" s="141"/>
      <c r="KR445" s="141"/>
      <c r="KS445" s="141"/>
      <c r="KT445" s="141"/>
      <c r="KU445" s="141"/>
      <c r="KV445" s="141"/>
      <c r="KW445" s="141"/>
      <c r="KX445" s="141"/>
      <c r="KY445" s="141"/>
      <c r="KZ445" s="141"/>
      <c r="LA445" s="141"/>
      <c r="LB445" s="141"/>
      <c r="LC445" s="141"/>
      <c r="LD445" s="141"/>
      <c r="LE445" s="141"/>
      <c r="LF445" s="141"/>
      <c r="LG445" s="141"/>
      <c r="LH445" s="141"/>
      <c r="LI445" s="141"/>
      <c r="LJ445" s="141"/>
      <c r="LK445" s="141"/>
      <c r="LL445" s="141"/>
      <c r="LM445" s="141"/>
      <c r="LN445" s="141"/>
      <c r="LO445" s="141"/>
      <c r="LP445" s="141"/>
      <c r="LQ445" s="141"/>
      <c r="LR445" s="141"/>
      <c r="LS445" s="141"/>
      <c r="LT445" s="141"/>
      <c r="LU445" s="141"/>
      <c r="LV445" s="141"/>
      <c r="LW445" s="141"/>
      <c r="LX445" s="141"/>
      <c r="LY445" s="141"/>
      <c r="LZ445" s="141"/>
      <c r="MA445" s="141"/>
      <c r="MB445" s="141"/>
      <c r="MC445" s="141"/>
      <c r="MD445" s="141"/>
      <c r="ME445" s="141"/>
      <c r="MF445" s="141"/>
      <c r="MG445" s="141"/>
      <c r="MH445" s="141"/>
      <c r="MI445" s="141"/>
      <c r="MJ445" s="141"/>
      <c r="MK445" s="141"/>
      <c r="ML445" s="141"/>
      <c r="MM445" s="141"/>
      <c r="MN445" s="141"/>
      <c r="MO445" s="141"/>
      <c r="MP445" s="141"/>
      <c r="MQ445" s="141"/>
      <c r="MR445" s="141"/>
      <c r="MS445" s="141"/>
      <c r="MT445" s="141"/>
      <c r="MU445" s="141"/>
      <c r="MV445" s="141"/>
      <c r="MW445" s="141"/>
      <c r="MX445" s="141"/>
      <c r="MY445" s="141"/>
      <c r="MZ445" s="141"/>
      <c r="NA445" s="141"/>
      <c r="NB445" s="141"/>
      <c r="NC445" s="141"/>
      <c r="ND445" s="141"/>
      <c r="NE445" s="141"/>
      <c r="NF445" s="141"/>
      <c r="NG445" s="141"/>
      <c r="NH445" s="141"/>
      <c r="NI445" s="141"/>
      <c r="NJ445" s="141"/>
      <c r="NK445" s="141"/>
      <c r="NL445" s="141"/>
      <c r="NM445" s="141"/>
      <c r="NN445" s="141"/>
      <c r="NO445" s="141"/>
      <c r="NP445" s="141"/>
      <c r="NQ445" s="141"/>
      <c r="NR445" s="141"/>
      <c r="NS445" s="141"/>
      <c r="NT445" s="141"/>
      <c r="NU445" s="141"/>
      <c r="NV445" s="141"/>
      <c r="NW445" s="141"/>
      <c r="NX445" s="141"/>
      <c r="NY445" s="141"/>
      <c r="NZ445" s="141"/>
      <c r="OA445" s="141"/>
      <c r="OB445" s="141"/>
      <c r="OC445" s="141"/>
      <c r="OD445" s="141"/>
      <c r="OE445" s="141"/>
      <c r="OF445" s="141"/>
      <c r="OG445" s="141"/>
      <c r="OH445" s="141"/>
      <c r="OI445" s="141"/>
      <c r="OJ445" s="141"/>
      <c r="OK445" s="141"/>
      <c r="OL445" s="141"/>
      <c r="OM445" s="141"/>
      <c r="ON445" s="141"/>
      <c r="OO445" s="141"/>
      <c r="OP445" s="141"/>
      <c r="OQ445" s="141"/>
      <c r="OR445" s="141"/>
      <c r="OS445" s="141"/>
      <c r="OT445" s="141"/>
      <c r="OU445" s="141"/>
      <c r="OV445" s="141"/>
      <c r="OW445" s="141"/>
      <c r="OX445" s="141"/>
      <c r="OY445" s="141"/>
      <c r="OZ445" s="141"/>
      <c r="PA445" s="141"/>
      <c r="PB445" s="141"/>
      <c r="PC445" s="141"/>
      <c r="PD445" s="141"/>
      <c r="PE445" s="141"/>
      <c r="PF445" s="141"/>
      <c r="PG445" s="141"/>
      <c r="PH445" s="141"/>
      <c r="PI445" s="141"/>
      <c r="PJ445" s="141"/>
      <c r="PK445" s="141"/>
      <c r="PL445" s="141"/>
      <c r="PM445" s="141"/>
      <c r="PN445" s="141"/>
      <c r="PO445" s="141"/>
      <c r="PP445" s="141"/>
      <c r="PQ445" s="141"/>
      <c r="PR445" s="141"/>
      <c r="PS445" s="141"/>
      <c r="PT445" s="141"/>
      <c r="PU445" s="141"/>
      <c r="PV445" s="141"/>
      <c r="PW445" s="141"/>
      <c r="PX445" s="141"/>
      <c r="PY445" s="141"/>
      <c r="PZ445" s="141"/>
      <c r="QA445" s="141"/>
      <c r="QB445" s="141"/>
      <c r="QC445" s="141"/>
      <c r="QD445" s="141"/>
      <c r="QE445" s="141"/>
      <c r="QF445" s="141"/>
      <c r="QG445" s="141"/>
      <c r="QH445" s="141"/>
      <c r="QI445" s="141"/>
      <c r="QJ445" s="141"/>
      <c r="QK445" s="141"/>
      <c r="QL445" s="141"/>
      <c r="QM445" s="141"/>
      <c r="QN445" s="141"/>
      <c r="QO445" s="141"/>
      <c r="QP445" s="141"/>
      <c r="QQ445" s="141"/>
      <c r="QR445" s="141"/>
      <c r="QS445" s="141"/>
      <c r="QT445" s="141"/>
      <c r="QU445" s="141"/>
      <c r="QV445" s="141"/>
      <c r="QW445" s="141"/>
      <c r="QX445" s="141"/>
      <c r="QY445" s="141"/>
      <c r="QZ445" s="141"/>
      <c r="RA445" s="141"/>
      <c r="RB445" s="141"/>
      <c r="RC445" s="141"/>
      <c r="RD445" s="141"/>
      <c r="RE445" s="141"/>
      <c r="RF445" s="141"/>
      <c r="RG445" s="141"/>
      <c r="RH445" s="141"/>
      <c r="RI445" s="141"/>
      <c r="RJ445" s="141"/>
      <c r="RK445" s="141"/>
      <c r="RL445" s="141"/>
      <c r="RM445" s="141"/>
      <c r="RN445" s="141"/>
      <c r="RO445" s="141"/>
      <c r="RP445" s="141"/>
      <c r="RQ445" s="141"/>
      <c r="RR445" s="141"/>
      <c r="RS445" s="141"/>
      <c r="RT445" s="141"/>
      <c r="RU445" s="141"/>
      <c r="RV445" s="141"/>
      <c r="RW445" s="141"/>
      <c r="RX445" s="141"/>
      <c r="RY445" s="141"/>
      <c r="RZ445" s="141"/>
      <c r="SA445" s="141"/>
      <c r="SB445" s="141"/>
      <c r="SC445" s="141"/>
      <c r="SD445" s="141"/>
      <c r="SE445" s="141"/>
      <c r="SF445" s="141"/>
      <c r="SG445" s="141"/>
      <c r="SH445" s="141"/>
      <c r="SI445" s="141"/>
      <c r="SJ445" s="141"/>
      <c r="SK445" s="141"/>
      <c r="SL445" s="141"/>
      <c r="SM445" s="141"/>
      <c r="SN445" s="141"/>
      <c r="SO445" s="141"/>
      <c r="SP445" s="141"/>
      <c r="SQ445" s="141"/>
      <c r="SR445" s="141"/>
      <c r="SS445" s="141"/>
      <c r="ST445" s="141"/>
      <c r="SU445" s="141"/>
      <c r="SV445" s="141"/>
      <c r="SW445" s="141"/>
      <c r="SX445" s="141"/>
      <c r="SY445" s="141"/>
      <c r="SZ445" s="141"/>
      <c r="TA445" s="141"/>
      <c r="TB445" s="141"/>
      <c r="TC445" s="141"/>
      <c r="TD445" s="141"/>
      <c r="TE445" s="141"/>
      <c r="TF445" s="141"/>
      <c r="TG445" s="141"/>
      <c r="TH445" s="141"/>
      <c r="TI445" s="141"/>
      <c r="TJ445" s="141"/>
      <c r="TK445" s="141"/>
      <c r="TL445" s="141"/>
      <c r="TM445" s="141"/>
      <c r="TN445" s="141"/>
      <c r="TO445" s="141"/>
      <c r="TP445" s="141"/>
      <c r="TQ445" s="141"/>
      <c r="TR445" s="141"/>
      <c r="TS445" s="141"/>
      <c r="TT445" s="141"/>
      <c r="TU445" s="141"/>
      <c r="TV445" s="141"/>
      <c r="TW445" s="141"/>
      <c r="TX445" s="141"/>
      <c r="TY445" s="141"/>
      <c r="TZ445" s="141"/>
      <c r="UA445" s="141"/>
      <c r="UB445" s="141"/>
      <c r="UC445" s="141"/>
      <c r="UD445" s="141"/>
      <c r="UE445" s="141"/>
      <c r="UF445" s="141"/>
      <c r="UG445" s="141"/>
      <c r="UH445" s="141"/>
      <c r="UI445" s="141"/>
      <c r="UJ445" s="141"/>
      <c r="UK445" s="141"/>
      <c r="UL445" s="141"/>
      <c r="UM445" s="141"/>
      <c r="UN445" s="141"/>
      <c r="UO445" s="141"/>
      <c r="UP445" s="141"/>
      <c r="UQ445" s="141"/>
      <c r="UR445" s="141"/>
      <c r="US445" s="141"/>
      <c r="UT445" s="141"/>
      <c r="UU445" s="141"/>
      <c r="UV445" s="141"/>
      <c r="UW445" s="141"/>
      <c r="UX445" s="141"/>
      <c r="UY445" s="141"/>
      <c r="UZ445" s="141"/>
      <c r="VA445" s="141"/>
      <c r="VB445" s="141"/>
      <c r="VC445" s="141"/>
      <c r="VD445" s="141"/>
      <c r="VE445" s="141"/>
      <c r="VF445" s="141"/>
      <c r="VG445" s="141"/>
      <c r="VH445" s="141"/>
      <c r="VI445" s="141"/>
      <c r="VJ445" s="141"/>
      <c r="VK445" s="141"/>
      <c r="VL445" s="141"/>
      <c r="VM445" s="141"/>
      <c r="VN445" s="141"/>
      <c r="VO445" s="141"/>
      <c r="VP445" s="141"/>
      <c r="VQ445" s="141"/>
      <c r="VR445" s="141"/>
      <c r="VS445" s="141"/>
      <c r="VT445" s="141"/>
      <c r="VU445" s="141"/>
      <c r="VV445" s="141"/>
      <c r="VW445" s="141"/>
      <c r="VX445" s="141"/>
      <c r="VY445" s="141"/>
      <c r="VZ445" s="141"/>
      <c r="WA445" s="141"/>
      <c r="WB445" s="141"/>
      <c r="WC445" s="141"/>
      <c r="WD445" s="141"/>
      <c r="WE445" s="141"/>
      <c r="WF445" s="141"/>
      <c r="WG445" s="141"/>
      <c r="WH445" s="141"/>
      <c r="WI445" s="141"/>
      <c r="WJ445" s="141"/>
      <c r="WK445" s="141"/>
      <c r="WL445" s="141"/>
      <c r="WM445" s="141"/>
      <c r="WN445" s="141"/>
      <c r="WO445" s="141"/>
      <c r="WP445" s="141"/>
      <c r="WQ445" s="141"/>
      <c r="WR445" s="141"/>
      <c r="WS445" s="141"/>
      <c r="WT445" s="141"/>
      <c r="WU445" s="141"/>
      <c r="WV445" s="141"/>
      <c r="WW445" s="141"/>
      <c r="WX445" s="141"/>
      <c r="WY445" s="141"/>
      <c r="WZ445" s="141"/>
      <c r="XA445" s="141"/>
      <c r="XB445" s="141"/>
      <c r="XC445" s="141"/>
      <c r="XD445" s="141"/>
      <c r="XE445" s="141"/>
      <c r="XF445" s="141"/>
      <c r="XG445" s="141"/>
      <c r="XH445" s="141"/>
      <c r="XI445" s="141"/>
      <c r="XJ445" s="141"/>
      <c r="XK445" s="141"/>
      <c r="XL445" s="141"/>
      <c r="XM445" s="141"/>
      <c r="XN445" s="141"/>
      <c r="XO445" s="141"/>
      <c r="XP445" s="141"/>
      <c r="XQ445" s="141"/>
      <c r="XR445" s="141"/>
      <c r="XS445" s="141"/>
      <c r="XT445" s="141"/>
      <c r="XU445" s="141"/>
      <c r="XV445" s="141"/>
      <c r="XW445" s="141"/>
      <c r="XX445" s="141"/>
      <c r="XY445" s="141"/>
      <c r="XZ445" s="141"/>
      <c r="YA445" s="141"/>
      <c r="YB445" s="141"/>
      <c r="YC445" s="141"/>
      <c r="YD445" s="141"/>
      <c r="YE445" s="141"/>
      <c r="YF445" s="141"/>
      <c r="YG445" s="141"/>
      <c r="YH445" s="141"/>
      <c r="YI445" s="141"/>
      <c r="YJ445" s="141"/>
      <c r="YK445" s="141"/>
      <c r="YL445" s="141"/>
      <c r="YM445" s="141"/>
      <c r="YN445" s="141"/>
      <c r="YO445" s="141"/>
      <c r="YP445" s="141"/>
      <c r="YQ445" s="141"/>
      <c r="YR445" s="141"/>
      <c r="YS445" s="141"/>
      <c r="YT445" s="141"/>
      <c r="YU445" s="141"/>
      <c r="YV445" s="141"/>
      <c r="YW445" s="141"/>
      <c r="YX445" s="141"/>
      <c r="YY445" s="141"/>
      <c r="YZ445" s="141"/>
      <c r="ZA445" s="141"/>
      <c r="ZB445" s="141"/>
      <c r="ZC445" s="141"/>
      <c r="ZD445" s="141"/>
      <c r="ZE445" s="141"/>
      <c r="ZF445" s="141"/>
      <c r="ZG445" s="141"/>
      <c r="ZH445" s="141"/>
      <c r="ZI445" s="141"/>
      <c r="ZJ445" s="141"/>
      <c r="ZK445" s="141"/>
      <c r="ZL445" s="141"/>
      <c r="ZM445" s="141"/>
      <c r="ZN445" s="141"/>
      <c r="ZO445" s="141"/>
      <c r="ZP445" s="141"/>
      <c r="ZQ445" s="141"/>
      <c r="ZR445" s="141"/>
      <c r="ZS445" s="141"/>
      <c r="ZT445" s="141"/>
      <c r="ZU445" s="141"/>
      <c r="ZV445" s="141"/>
      <c r="ZW445" s="141"/>
      <c r="ZX445" s="141"/>
      <c r="ZY445" s="141"/>
      <c r="ZZ445" s="141"/>
      <c r="AAA445" s="141"/>
      <c r="AAB445" s="141"/>
      <c r="AAC445" s="141"/>
      <c r="AAD445" s="141"/>
      <c r="AAE445" s="141"/>
      <c r="AAF445" s="141"/>
      <c r="AAG445" s="141"/>
      <c r="AAH445" s="141"/>
      <c r="AAI445" s="141"/>
      <c r="AAJ445" s="141"/>
      <c r="AAK445" s="141"/>
      <c r="AAL445" s="141"/>
      <c r="AAM445" s="141"/>
      <c r="AAN445" s="141"/>
      <c r="AAO445" s="141"/>
      <c r="AAP445" s="141"/>
      <c r="AAQ445" s="141"/>
      <c r="AAR445" s="141"/>
      <c r="AAS445" s="141"/>
      <c r="AAT445" s="141"/>
      <c r="AAU445" s="141"/>
      <c r="AAV445" s="141"/>
      <c r="AAW445" s="141"/>
      <c r="AAX445" s="141"/>
      <c r="AAY445" s="141"/>
      <c r="AAZ445" s="141"/>
      <c r="ABA445" s="141"/>
      <c r="ABB445" s="141"/>
      <c r="ABC445" s="141"/>
      <c r="ABD445" s="141"/>
      <c r="ABE445" s="141"/>
      <c r="ABF445" s="141"/>
      <c r="ABG445" s="141"/>
      <c r="ABH445" s="141"/>
      <c r="ABI445" s="141"/>
      <c r="ABJ445" s="141"/>
      <c r="ABK445" s="141"/>
      <c r="ABL445" s="141"/>
      <c r="ABM445" s="141"/>
      <c r="ABN445" s="141"/>
      <c r="ABO445" s="141"/>
      <c r="ABP445" s="141"/>
      <c r="ABQ445" s="141"/>
      <c r="ABR445" s="141"/>
      <c r="ABS445" s="141"/>
      <c r="ABT445" s="141"/>
      <c r="ABU445" s="141"/>
      <c r="ABV445" s="141"/>
      <c r="ABW445" s="141"/>
      <c r="ABX445" s="141"/>
      <c r="ABY445" s="141"/>
      <c r="ABZ445" s="141"/>
      <c r="ACA445" s="141"/>
      <c r="ACB445" s="141"/>
      <c r="ACC445" s="141"/>
      <c r="ACD445" s="141"/>
      <c r="ACE445" s="141"/>
      <c r="ACF445" s="141"/>
      <c r="ACG445" s="141"/>
      <c r="ACH445" s="141"/>
      <c r="ACI445" s="141"/>
      <c r="ACJ445" s="141"/>
      <c r="ACK445" s="141"/>
      <c r="ACL445" s="141"/>
      <c r="ACM445" s="141"/>
      <c r="ACN445" s="141"/>
      <c r="ACO445" s="141"/>
      <c r="ACP445" s="141"/>
      <c r="ACQ445" s="141"/>
      <c r="ACR445" s="141"/>
      <c r="ACS445" s="141"/>
      <c r="ACT445" s="141"/>
      <c r="ACU445" s="141"/>
      <c r="ACV445" s="141"/>
      <c r="ACW445" s="141"/>
      <c r="ACX445" s="141"/>
      <c r="ACY445" s="141"/>
      <c r="ACZ445" s="141"/>
      <c r="ADA445" s="141"/>
      <c r="ADB445" s="141"/>
      <c r="ADC445" s="141"/>
      <c r="ADD445" s="141"/>
      <c r="ADE445" s="141"/>
      <c r="ADF445" s="141"/>
      <c r="ADG445" s="141"/>
      <c r="ADH445" s="141"/>
      <c r="ADI445" s="141"/>
      <c r="ADJ445" s="141"/>
      <c r="ADK445" s="141"/>
      <c r="ADL445" s="141"/>
      <c r="ADM445" s="141"/>
      <c r="ADN445" s="141"/>
      <c r="ADO445" s="141"/>
      <c r="ADP445" s="141"/>
      <c r="ADQ445" s="141"/>
      <c r="ADR445" s="141"/>
      <c r="ADS445" s="141"/>
      <c r="ADT445" s="141"/>
      <c r="ADU445" s="141"/>
      <c r="ADV445" s="141"/>
      <c r="ADW445" s="141"/>
      <c r="ADX445" s="141"/>
      <c r="ADY445" s="141"/>
      <c r="ADZ445" s="141"/>
      <c r="AEA445" s="141"/>
      <c r="AEB445" s="141"/>
      <c r="AEC445" s="141"/>
      <c r="AED445" s="141"/>
      <c r="AEE445" s="141"/>
      <c r="AEF445" s="141"/>
      <c r="AEG445" s="141"/>
      <c r="AEH445" s="141"/>
      <c r="AEI445" s="141"/>
      <c r="AEJ445" s="141"/>
      <c r="AEK445" s="141"/>
      <c r="AEL445" s="141"/>
      <c r="AEM445" s="141"/>
      <c r="AEN445" s="141"/>
      <c r="AEO445" s="141"/>
      <c r="AEP445" s="141"/>
      <c r="AEQ445" s="141"/>
      <c r="AER445" s="141"/>
      <c r="AES445" s="141"/>
      <c r="AET445" s="141"/>
      <c r="AEU445" s="141"/>
      <c r="AEV445" s="141"/>
      <c r="AEW445" s="141"/>
      <c r="AEX445" s="141"/>
      <c r="AEY445" s="141"/>
      <c r="AEZ445" s="141"/>
      <c r="AFA445" s="141"/>
      <c r="AFB445" s="141"/>
      <c r="AFC445" s="141"/>
      <c r="AFD445" s="141"/>
      <c r="AFE445" s="141"/>
      <c r="AFF445" s="141"/>
      <c r="AFG445" s="141"/>
      <c r="AFH445" s="141"/>
      <c r="AFI445" s="141"/>
      <c r="AFJ445" s="141"/>
      <c r="AFK445" s="141"/>
      <c r="AFL445" s="141"/>
      <c r="AFM445" s="141"/>
      <c r="AFN445" s="141"/>
      <c r="AFO445" s="141"/>
      <c r="AFP445" s="141"/>
      <c r="AFQ445" s="141"/>
      <c r="AFR445" s="141"/>
      <c r="AFS445" s="141"/>
      <c r="AFT445" s="141"/>
      <c r="AFU445" s="141"/>
      <c r="AFV445" s="141"/>
      <c r="AFW445" s="141"/>
      <c r="AFX445" s="141"/>
      <c r="AFY445" s="141"/>
      <c r="AFZ445" s="141"/>
      <c r="AGA445" s="141"/>
      <c r="AGB445" s="141"/>
      <c r="AGC445" s="141"/>
      <c r="AGD445" s="141"/>
      <c r="AGE445" s="141"/>
      <c r="AGF445" s="141"/>
      <c r="AGG445" s="141"/>
      <c r="AGH445" s="141"/>
      <c r="AGI445" s="141"/>
      <c r="AGJ445" s="141"/>
      <c r="AGK445" s="141"/>
      <c r="AGL445" s="141"/>
      <c r="AGM445" s="141"/>
      <c r="AGN445" s="141"/>
      <c r="AGO445" s="141"/>
      <c r="AGP445" s="141"/>
      <c r="AGQ445" s="141"/>
      <c r="AGR445" s="141"/>
      <c r="AGS445" s="141"/>
      <c r="AGT445" s="141"/>
      <c r="AGU445" s="141"/>
      <c r="AGV445" s="141"/>
      <c r="AGW445" s="141"/>
      <c r="AGX445" s="141"/>
      <c r="AGY445" s="141"/>
      <c r="AGZ445" s="141"/>
      <c r="AHA445" s="141"/>
      <c r="AHB445" s="141"/>
      <c r="AHC445" s="141"/>
      <c r="AHD445" s="141"/>
      <c r="AHE445" s="141"/>
      <c r="AHF445" s="141"/>
      <c r="AHG445" s="141"/>
      <c r="AHH445" s="141"/>
      <c r="AHI445" s="141"/>
      <c r="AHJ445" s="141"/>
      <c r="AHK445" s="141"/>
      <c r="AHL445" s="141"/>
      <c r="AHM445" s="141"/>
      <c r="AHN445" s="141"/>
      <c r="AHO445" s="141"/>
      <c r="AHP445" s="141"/>
      <c r="AHQ445" s="141"/>
      <c r="AHR445" s="141"/>
      <c r="AHS445" s="141"/>
      <c r="AHT445" s="141"/>
      <c r="AHU445" s="141"/>
      <c r="AHV445" s="141"/>
      <c r="AHW445" s="141"/>
      <c r="AHX445" s="141"/>
      <c r="AHY445" s="141"/>
      <c r="AHZ445" s="141"/>
      <c r="AIA445" s="141"/>
      <c r="AIB445" s="141"/>
      <c r="AIC445" s="141"/>
      <c r="AID445" s="141"/>
      <c r="AIE445" s="141"/>
      <c r="AIF445" s="141"/>
      <c r="AIG445" s="141"/>
      <c r="AIH445" s="141"/>
      <c r="AII445" s="141"/>
      <c r="AIJ445" s="141"/>
      <c r="AIK445" s="141"/>
      <c r="AIL445" s="141"/>
      <c r="AIM445" s="141"/>
      <c r="AIN445" s="141"/>
      <c r="AIO445" s="141"/>
      <c r="AIP445" s="141"/>
      <c r="AIQ445" s="141"/>
      <c r="AIR445" s="141"/>
      <c r="AIS445" s="141"/>
      <c r="AIT445" s="141"/>
      <c r="AIU445" s="141"/>
      <c r="AIV445" s="141"/>
      <c r="AIW445" s="141"/>
      <c r="AIX445" s="141"/>
      <c r="AIY445" s="141"/>
      <c r="AIZ445" s="141"/>
      <c r="AJA445" s="141"/>
      <c r="AJB445" s="141"/>
      <c r="AJC445" s="141"/>
      <c r="AJD445" s="141"/>
      <c r="AJE445" s="141"/>
      <c r="AJF445" s="141"/>
      <c r="AJG445" s="141"/>
      <c r="AJH445" s="141"/>
      <c r="AJI445" s="141"/>
      <c r="AJJ445" s="141"/>
      <c r="AJK445" s="141"/>
      <c r="AJL445" s="141"/>
      <c r="AJM445" s="141"/>
      <c r="AJN445" s="141"/>
      <c r="AJO445" s="141"/>
      <c r="AJP445" s="141"/>
      <c r="AJQ445" s="141"/>
      <c r="AJR445" s="141"/>
      <c r="AJS445" s="141"/>
      <c r="AJT445" s="141"/>
      <c r="AJU445" s="141"/>
      <c r="AJV445" s="141"/>
      <c r="AJW445" s="141"/>
      <c r="AJX445" s="141"/>
      <c r="AJY445" s="141"/>
      <c r="AJZ445" s="141"/>
      <c r="AKA445" s="141"/>
      <c r="AKB445" s="141"/>
      <c r="AKC445" s="141"/>
      <c r="AKD445" s="141"/>
      <c r="AKE445" s="141"/>
      <c r="AKF445" s="141"/>
      <c r="AKG445" s="141"/>
      <c r="AKH445" s="141"/>
      <c r="AKI445" s="141"/>
      <c r="AKJ445" s="141"/>
      <c r="AKK445" s="141"/>
      <c r="AKL445" s="141"/>
      <c r="AKM445" s="141"/>
      <c r="AKN445" s="141"/>
      <c r="AKO445" s="141"/>
      <c r="AKP445" s="141"/>
      <c r="AKQ445" s="141"/>
      <c r="AKR445" s="141"/>
      <c r="AKS445" s="141"/>
      <c r="AKT445" s="141"/>
      <c r="AKU445" s="141"/>
      <c r="AKV445" s="141"/>
      <c r="AKW445" s="141"/>
      <c r="AKX445" s="141"/>
      <c r="AKY445" s="141"/>
      <c r="AKZ445" s="141"/>
      <c r="ALA445" s="141"/>
      <c r="ALB445" s="141"/>
      <c r="ALC445" s="141"/>
      <c r="ALD445" s="141"/>
      <c r="ALE445" s="141"/>
      <c r="ALF445" s="141"/>
      <c r="ALG445" s="141"/>
      <c r="ALH445" s="141"/>
      <c r="ALI445" s="141"/>
      <c r="ALJ445" s="141"/>
      <c r="ALK445" s="141"/>
      <c r="ALL445" s="141"/>
      <c r="ALM445" s="141"/>
      <c r="ALN445" s="141"/>
      <c r="ALO445" s="141"/>
      <c r="ALP445" s="141"/>
      <c r="ALQ445" s="141"/>
      <c r="ALR445" s="141"/>
      <c r="ALS445" s="141"/>
      <c r="ALT445" s="141"/>
      <c r="ALU445" s="141"/>
      <c r="ALV445" s="141"/>
      <c r="ALW445" s="141"/>
      <c r="ALX445" s="141"/>
      <c r="ALY445" s="141"/>
      <c r="ALZ445" s="141"/>
      <c r="AMA445" s="141"/>
      <c r="AMB445" s="141"/>
      <c r="AMC445" s="141"/>
      <c r="AMD445" s="141"/>
      <c r="AME445" s="141"/>
      <c r="AMF445" s="141"/>
      <c r="AMG445" s="141"/>
      <c r="AMH445" s="141"/>
      <c r="AMI445" s="141"/>
      <c r="AMJ445" s="141"/>
      <c r="AMK445" s="141"/>
      <c r="AML445" s="141"/>
      <c r="AMM445" s="141"/>
      <c r="AMN445" s="141"/>
      <c r="AMO445" s="141"/>
      <c r="AMP445" s="141"/>
      <c r="AMQ445" s="141"/>
      <c r="AMR445" s="141"/>
      <c r="AMS445" s="141"/>
      <c r="AMT445" s="141"/>
      <c r="AMU445" s="141"/>
      <c r="AMV445" s="141"/>
      <c r="AMW445" s="141"/>
      <c r="AMX445" s="141"/>
      <c r="AMY445" s="141"/>
      <c r="AMZ445" s="141"/>
      <c r="ANA445" s="141"/>
      <c r="ANB445" s="141"/>
      <c r="ANC445" s="141"/>
      <c r="AND445" s="141"/>
      <c r="ANE445" s="141"/>
      <c r="ANF445" s="141"/>
      <c r="ANG445" s="141"/>
      <c r="ANH445" s="141"/>
      <c r="ANI445" s="141"/>
      <c r="ANJ445" s="141"/>
      <c r="ANK445" s="141"/>
      <c r="ANL445" s="141"/>
      <c r="ANM445" s="141"/>
      <c r="ANN445" s="141"/>
      <c r="ANO445" s="141"/>
      <c r="ANP445" s="141"/>
      <c r="ANQ445" s="141"/>
      <c r="ANR445" s="141"/>
      <c r="ANS445" s="141"/>
      <c r="ANT445" s="141"/>
      <c r="ANU445" s="141"/>
      <c r="ANV445" s="141"/>
      <c r="ANW445" s="141"/>
      <c r="ANX445" s="141"/>
      <c r="ANY445" s="141"/>
      <c r="ANZ445" s="141"/>
      <c r="AOA445" s="141"/>
      <c r="AOB445" s="141"/>
      <c r="AOC445" s="141"/>
      <c r="AOD445" s="141"/>
      <c r="AOE445" s="141"/>
      <c r="AOF445" s="141"/>
      <c r="AOG445" s="141"/>
      <c r="AOH445" s="141"/>
      <c r="AOI445" s="141"/>
      <c r="AOJ445" s="141"/>
      <c r="AOK445" s="141"/>
      <c r="AOL445" s="141"/>
      <c r="AOM445" s="141"/>
      <c r="AON445" s="141"/>
      <c r="AOO445" s="141"/>
      <c r="AOP445" s="141"/>
      <c r="AOQ445" s="141"/>
      <c r="AOR445" s="141"/>
      <c r="AOS445" s="141"/>
      <c r="AOT445" s="141"/>
      <c r="AOU445" s="141"/>
      <c r="AOV445" s="141"/>
      <c r="AOW445" s="141"/>
      <c r="AOX445" s="141"/>
      <c r="AOY445" s="141"/>
      <c r="AOZ445" s="141"/>
      <c r="APA445" s="141"/>
      <c r="APB445" s="141"/>
      <c r="APC445" s="141"/>
      <c r="APD445" s="141"/>
      <c r="APE445" s="141"/>
      <c r="APF445" s="141"/>
      <c r="APG445" s="141"/>
      <c r="APH445" s="141"/>
      <c r="API445" s="141"/>
      <c r="APJ445" s="141"/>
      <c r="APK445" s="141"/>
      <c r="APL445" s="141"/>
      <c r="APM445" s="141"/>
      <c r="APN445" s="141"/>
      <c r="APO445" s="141"/>
      <c r="APP445" s="141"/>
      <c r="APQ445" s="141"/>
      <c r="APR445" s="141"/>
      <c r="APS445" s="141"/>
      <c r="APT445" s="141"/>
      <c r="APU445" s="141"/>
      <c r="APV445" s="141"/>
      <c r="APW445" s="141"/>
      <c r="APX445" s="141"/>
      <c r="APY445" s="141"/>
      <c r="APZ445" s="141"/>
      <c r="AQA445" s="141"/>
      <c r="AQB445" s="141"/>
      <c r="AQC445" s="141"/>
      <c r="AQD445" s="141"/>
      <c r="AQE445" s="141"/>
      <c r="AQF445" s="141"/>
      <c r="AQG445" s="141"/>
      <c r="AQH445" s="141"/>
      <c r="AQI445" s="141"/>
      <c r="AQJ445" s="141"/>
      <c r="AQK445" s="141"/>
      <c r="AQL445" s="141"/>
      <c r="AQM445" s="141"/>
      <c r="AQN445" s="141"/>
      <c r="AQO445" s="141"/>
      <c r="AQP445" s="141"/>
      <c r="AQQ445" s="141"/>
      <c r="AQR445" s="141"/>
      <c r="AQS445" s="141"/>
      <c r="AQT445" s="141"/>
      <c r="AQU445" s="141"/>
      <c r="AQV445" s="141"/>
      <c r="AQW445" s="141"/>
      <c r="AQX445" s="141"/>
      <c r="AQY445" s="141"/>
      <c r="AQZ445" s="141"/>
      <c r="ARA445" s="141"/>
      <c r="ARB445" s="141"/>
      <c r="ARC445" s="141"/>
      <c r="ARD445" s="141"/>
      <c r="ARE445" s="141"/>
      <c r="ARF445" s="141"/>
      <c r="ARG445" s="141"/>
      <c r="ARH445" s="141"/>
      <c r="ARI445" s="141"/>
      <c r="ARJ445" s="141"/>
      <c r="ARK445" s="141"/>
      <c r="ARL445" s="141"/>
      <c r="ARM445" s="141"/>
      <c r="ARN445" s="141"/>
      <c r="ARO445" s="141"/>
      <c r="ARP445" s="141"/>
      <c r="ARQ445" s="141"/>
      <c r="ARR445" s="141"/>
      <c r="ARS445" s="141"/>
      <c r="ART445" s="141"/>
      <c r="ARU445" s="141"/>
      <c r="ARV445" s="141"/>
      <c r="ARW445" s="141"/>
      <c r="ARX445" s="141"/>
      <c r="ARY445" s="141"/>
      <c r="ARZ445" s="141"/>
      <c r="ASA445" s="141"/>
      <c r="ASB445" s="141"/>
      <c r="ASC445" s="141"/>
      <c r="ASD445" s="141"/>
      <c r="ASE445" s="141"/>
      <c r="ASF445" s="141"/>
      <c r="ASG445" s="141"/>
      <c r="ASH445" s="141"/>
      <c r="ASI445" s="141"/>
      <c r="ASJ445" s="141"/>
      <c r="ASK445" s="141"/>
      <c r="ASL445" s="141"/>
      <c r="ASM445" s="141"/>
      <c r="ASN445" s="141"/>
      <c r="ASO445" s="141"/>
      <c r="ASP445" s="141"/>
      <c r="ASQ445" s="141"/>
      <c r="ASR445" s="141"/>
      <c r="ASS445" s="141"/>
      <c r="AST445" s="141"/>
      <c r="ASU445" s="141"/>
      <c r="ASV445" s="141"/>
      <c r="ASW445" s="141"/>
      <c r="ASX445" s="141"/>
      <c r="ASY445" s="141"/>
      <c r="ASZ445" s="141"/>
      <c r="ATA445" s="141"/>
      <c r="ATB445" s="141"/>
      <c r="ATC445" s="141"/>
      <c r="ATD445" s="141"/>
      <c r="ATE445" s="141"/>
      <c r="ATF445" s="141"/>
      <c r="ATG445" s="141"/>
      <c r="ATH445" s="141"/>
      <c r="ATI445" s="141"/>
      <c r="ATJ445" s="141"/>
      <c r="ATK445" s="141"/>
      <c r="ATL445" s="141"/>
      <c r="ATM445" s="141"/>
      <c r="ATN445" s="141"/>
      <c r="ATO445" s="141"/>
      <c r="ATP445" s="141"/>
      <c r="ATQ445" s="141"/>
      <c r="ATR445" s="141"/>
      <c r="ATS445" s="141"/>
      <c r="ATT445" s="141"/>
      <c r="ATU445" s="141"/>
      <c r="ATV445" s="141"/>
      <c r="ATW445" s="141"/>
      <c r="ATX445" s="141"/>
      <c r="ATY445" s="141"/>
      <c r="ATZ445" s="141"/>
      <c r="AUA445" s="141"/>
      <c r="AUB445" s="141"/>
      <c r="AUC445" s="141"/>
      <c r="AUD445" s="141"/>
      <c r="AUE445" s="141"/>
      <c r="AUF445" s="141"/>
      <c r="AUG445" s="141"/>
      <c r="AUH445" s="141"/>
      <c r="AUI445" s="141"/>
      <c r="AUJ445" s="141"/>
      <c r="AUK445" s="141"/>
      <c r="AUL445" s="141"/>
      <c r="AUM445" s="141"/>
      <c r="AUN445" s="141"/>
      <c r="AUO445" s="141"/>
      <c r="AUP445" s="141"/>
      <c r="AUQ445" s="141"/>
      <c r="AUR445" s="141"/>
      <c r="AUS445" s="141"/>
      <c r="AUT445" s="141"/>
      <c r="AUU445" s="141"/>
      <c r="AUV445" s="141"/>
      <c r="AUW445" s="141"/>
      <c r="AUX445" s="141"/>
      <c r="AUY445" s="141"/>
      <c r="AUZ445" s="141"/>
      <c r="AVA445" s="141"/>
      <c r="AVB445" s="141"/>
      <c r="AVC445" s="141"/>
      <c r="AVD445" s="141"/>
      <c r="AVE445" s="141"/>
      <c r="AVF445" s="141"/>
      <c r="AVG445" s="141"/>
      <c r="AVH445" s="141"/>
      <c r="AVI445" s="141"/>
      <c r="AVJ445" s="141"/>
      <c r="AVK445" s="141"/>
      <c r="AVL445" s="141"/>
      <c r="AVM445" s="141"/>
      <c r="AVN445" s="141"/>
      <c r="AVO445" s="141"/>
      <c r="AVP445" s="141"/>
      <c r="AVQ445" s="141"/>
      <c r="AVR445" s="141"/>
      <c r="AVS445" s="141"/>
      <c r="AVT445" s="141"/>
      <c r="AVU445" s="141"/>
      <c r="AVV445" s="141"/>
      <c r="AVW445" s="141"/>
      <c r="AVX445" s="141"/>
      <c r="AVY445" s="141"/>
      <c r="AVZ445" s="141"/>
      <c r="AWA445" s="141"/>
      <c r="AWB445" s="141"/>
      <c r="AWC445" s="141"/>
      <c r="AWD445" s="141"/>
      <c r="AWE445" s="141"/>
      <c r="AWF445" s="141"/>
      <c r="AWG445" s="141"/>
      <c r="AWH445" s="141"/>
      <c r="AWI445" s="141"/>
      <c r="AWJ445" s="141"/>
      <c r="AWK445" s="141"/>
      <c r="AWL445" s="141"/>
      <c r="AWM445" s="141"/>
      <c r="AWN445" s="141"/>
      <c r="AWO445" s="141"/>
      <c r="AWP445" s="141"/>
      <c r="AWQ445" s="141"/>
      <c r="AWR445" s="141"/>
      <c r="AWS445" s="141"/>
      <c r="AWT445" s="141"/>
      <c r="AWU445" s="141"/>
      <c r="AWV445" s="141"/>
      <c r="AWW445" s="141"/>
      <c r="AWX445" s="141"/>
      <c r="AWY445" s="141"/>
      <c r="AWZ445" s="141"/>
      <c r="AXA445" s="141"/>
      <c r="AXB445" s="141"/>
      <c r="AXC445" s="141"/>
      <c r="AXD445" s="141"/>
      <c r="AXE445" s="141"/>
      <c r="AXF445" s="141"/>
      <c r="AXG445" s="141"/>
      <c r="AXH445" s="141"/>
      <c r="AXI445" s="141"/>
      <c r="AXJ445" s="141"/>
      <c r="AXK445" s="141"/>
      <c r="AXL445" s="141"/>
      <c r="AXM445" s="141"/>
      <c r="AXN445" s="141"/>
      <c r="AXO445" s="141"/>
      <c r="AXP445" s="141"/>
      <c r="AXQ445" s="141"/>
      <c r="AXR445" s="141"/>
      <c r="AXS445" s="141"/>
      <c r="AXT445" s="141"/>
      <c r="AXU445" s="141"/>
      <c r="AXV445" s="141"/>
      <c r="AXW445" s="141"/>
      <c r="AXX445" s="141"/>
      <c r="AXY445" s="141"/>
      <c r="AXZ445" s="141"/>
      <c r="AYA445" s="141"/>
      <c r="AYB445" s="141"/>
      <c r="AYC445" s="141"/>
      <c r="AYD445" s="141"/>
      <c r="AYE445" s="141"/>
      <c r="AYF445" s="141"/>
      <c r="AYG445" s="141"/>
      <c r="AYH445" s="141"/>
      <c r="AYI445" s="141"/>
      <c r="AYJ445" s="141"/>
      <c r="AYK445" s="141"/>
      <c r="AYL445" s="141"/>
      <c r="AYM445" s="141"/>
      <c r="AYN445" s="141"/>
      <c r="AYO445" s="141"/>
      <c r="AYP445" s="141"/>
      <c r="AYQ445" s="141"/>
      <c r="AYR445" s="141"/>
      <c r="AYS445" s="141"/>
      <c r="AYT445" s="141"/>
      <c r="AYU445" s="141"/>
      <c r="AYV445" s="141"/>
      <c r="AYW445" s="141"/>
      <c r="AYX445" s="141"/>
      <c r="AYY445" s="141"/>
      <c r="AYZ445" s="141"/>
      <c r="AZA445" s="141"/>
      <c r="AZB445" s="141"/>
      <c r="AZC445" s="141"/>
      <c r="AZD445" s="141"/>
      <c r="AZE445" s="141"/>
      <c r="AZF445" s="141"/>
      <c r="AZG445" s="141"/>
      <c r="AZH445" s="141"/>
      <c r="AZI445" s="141"/>
      <c r="AZJ445" s="141"/>
      <c r="AZK445" s="141"/>
      <c r="AZL445" s="141"/>
      <c r="AZM445" s="141"/>
      <c r="AZN445" s="141"/>
      <c r="AZO445" s="141"/>
      <c r="AZP445" s="141"/>
      <c r="AZQ445" s="141"/>
      <c r="AZR445" s="141"/>
      <c r="AZS445" s="141"/>
      <c r="AZT445" s="141"/>
      <c r="AZU445" s="141"/>
      <c r="AZV445" s="141"/>
      <c r="AZW445" s="141"/>
      <c r="AZX445" s="141"/>
      <c r="AZY445" s="141"/>
      <c r="AZZ445" s="141"/>
      <c r="BAA445" s="141"/>
      <c r="BAB445" s="141"/>
      <c r="BAC445" s="141"/>
      <c r="BAD445" s="141"/>
      <c r="BAE445" s="141"/>
      <c r="BAF445" s="141"/>
      <c r="BAG445" s="141"/>
      <c r="BAH445" s="141"/>
      <c r="BAI445" s="141"/>
      <c r="BAJ445" s="141"/>
      <c r="BAK445" s="141"/>
      <c r="BAL445" s="141"/>
      <c r="BAM445" s="141"/>
      <c r="BAN445" s="141"/>
      <c r="BAO445" s="141"/>
      <c r="BAP445" s="141"/>
      <c r="BAQ445" s="141"/>
      <c r="BAR445" s="141"/>
      <c r="BAS445" s="141"/>
      <c r="BAT445" s="141"/>
      <c r="BAU445" s="141"/>
      <c r="BAV445" s="141"/>
      <c r="BAW445" s="141"/>
      <c r="BAX445" s="141"/>
      <c r="BAY445" s="141"/>
      <c r="BAZ445" s="141"/>
      <c r="BBA445" s="141"/>
      <c r="BBB445" s="141"/>
      <c r="BBC445" s="141"/>
      <c r="BBD445" s="141"/>
      <c r="BBE445" s="141"/>
      <c r="BBF445" s="141"/>
      <c r="BBG445" s="141"/>
      <c r="BBH445" s="141"/>
      <c r="BBI445" s="141"/>
      <c r="BBJ445" s="141"/>
      <c r="BBK445" s="141"/>
      <c r="BBL445" s="141"/>
      <c r="BBM445" s="141"/>
      <c r="BBN445" s="141"/>
      <c r="BBO445" s="141"/>
      <c r="BBP445" s="141"/>
      <c r="BBQ445" s="141"/>
      <c r="BBR445" s="141"/>
      <c r="BBS445" s="141"/>
      <c r="BBT445" s="141"/>
      <c r="BBU445" s="141"/>
      <c r="BBV445" s="141"/>
      <c r="BBW445" s="141"/>
      <c r="BBX445" s="141"/>
      <c r="BBY445" s="141"/>
      <c r="BBZ445" s="141"/>
      <c r="BCA445" s="141"/>
      <c r="BCB445" s="141"/>
      <c r="BCC445" s="141"/>
      <c r="BCD445" s="141"/>
      <c r="BCE445" s="141"/>
      <c r="BCF445" s="141"/>
      <c r="BCG445" s="141"/>
      <c r="BCH445" s="141"/>
      <c r="BCI445" s="141"/>
      <c r="BCJ445" s="141"/>
      <c r="BCK445" s="141"/>
      <c r="BCL445" s="141"/>
      <c r="BCM445" s="141"/>
      <c r="BCN445" s="141"/>
      <c r="BCO445" s="141"/>
      <c r="BCP445" s="141"/>
      <c r="BCQ445" s="141"/>
      <c r="BCR445" s="141"/>
      <c r="BCS445" s="141"/>
      <c r="BCT445" s="141"/>
      <c r="BCU445" s="141"/>
      <c r="BCV445" s="141"/>
      <c r="BCW445" s="141"/>
      <c r="BCX445" s="141"/>
      <c r="BCY445" s="141"/>
      <c r="BCZ445" s="141"/>
      <c r="BDA445" s="141"/>
      <c r="BDB445" s="141"/>
      <c r="BDC445" s="141"/>
      <c r="BDD445" s="141"/>
      <c r="BDE445" s="141"/>
      <c r="BDF445" s="141"/>
      <c r="BDG445" s="141"/>
      <c r="BDH445" s="141"/>
      <c r="BDI445" s="141"/>
      <c r="BDJ445" s="141"/>
      <c r="BDK445" s="141"/>
      <c r="BDL445" s="141"/>
      <c r="BDM445" s="141"/>
      <c r="BDN445" s="141"/>
      <c r="BDO445" s="141"/>
      <c r="BDP445" s="141"/>
      <c r="BDQ445" s="141"/>
      <c r="BDR445" s="141"/>
      <c r="BDS445" s="141"/>
      <c r="BDT445" s="141"/>
      <c r="BDU445" s="141"/>
      <c r="BDV445" s="141"/>
      <c r="BDW445" s="141"/>
      <c r="BDX445" s="141"/>
      <c r="BDY445" s="141"/>
      <c r="BDZ445" s="141"/>
      <c r="BEA445" s="141"/>
      <c r="BEB445" s="141"/>
      <c r="BEC445" s="141"/>
      <c r="BED445" s="141"/>
      <c r="BEE445" s="141"/>
      <c r="BEF445" s="141"/>
      <c r="BEG445" s="141"/>
      <c r="BEH445" s="141"/>
      <c r="BEI445" s="141"/>
      <c r="BEJ445" s="141"/>
      <c r="BEK445" s="141"/>
      <c r="BEL445" s="141"/>
      <c r="BEM445" s="141"/>
      <c r="BEN445" s="141"/>
      <c r="BEO445" s="141"/>
      <c r="BEP445" s="141"/>
      <c r="BEQ445" s="141"/>
      <c r="BER445" s="141"/>
      <c r="BES445" s="141"/>
      <c r="BET445" s="141"/>
      <c r="BEU445" s="141"/>
      <c r="BEV445" s="141"/>
      <c r="BEW445" s="141"/>
      <c r="BEX445" s="141"/>
      <c r="BEY445" s="141"/>
      <c r="BEZ445" s="141"/>
      <c r="BFA445" s="141"/>
      <c r="BFB445" s="141"/>
      <c r="BFC445" s="141"/>
      <c r="BFD445" s="141"/>
      <c r="BFE445" s="141"/>
      <c r="BFF445" s="141"/>
      <c r="BFG445" s="141"/>
      <c r="BFH445" s="141"/>
      <c r="BFI445" s="141"/>
      <c r="BFJ445" s="141"/>
      <c r="BFK445" s="141"/>
      <c r="BFL445" s="141"/>
      <c r="BFM445" s="141"/>
      <c r="BFN445" s="141"/>
      <c r="BFO445" s="141"/>
      <c r="BFP445" s="141"/>
      <c r="BFQ445" s="141"/>
      <c r="BFR445" s="141"/>
      <c r="BFS445" s="141"/>
      <c r="BFT445" s="141"/>
      <c r="BFU445" s="141"/>
      <c r="BFV445" s="141"/>
      <c r="BFW445" s="141"/>
      <c r="BFX445" s="141"/>
      <c r="BFY445" s="141"/>
      <c r="BFZ445" s="141"/>
      <c r="BGA445" s="141"/>
      <c r="BGB445" s="141"/>
      <c r="BGC445" s="141"/>
      <c r="BGD445" s="141"/>
      <c r="BGE445" s="141"/>
      <c r="BGF445" s="141"/>
      <c r="BGG445" s="141"/>
      <c r="BGH445" s="141"/>
      <c r="BGI445" s="141"/>
      <c r="BGJ445" s="141"/>
      <c r="BGK445" s="141"/>
      <c r="BGL445" s="141"/>
      <c r="BGM445" s="141"/>
      <c r="BGN445" s="141"/>
      <c r="BGO445" s="141"/>
      <c r="BGP445" s="141"/>
      <c r="BGQ445" s="141"/>
      <c r="BGR445" s="141"/>
      <c r="BGS445" s="141"/>
      <c r="BGT445" s="141"/>
      <c r="BGU445" s="141"/>
      <c r="BGV445" s="141"/>
      <c r="BGW445" s="141"/>
      <c r="BGX445" s="141"/>
      <c r="BGY445" s="141"/>
      <c r="BGZ445" s="141"/>
      <c r="BHA445" s="141"/>
      <c r="BHB445" s="141"/>
      <c r="BHC445" s="141"/>
      <c r="BHD445" s="141"/>
      <c r="BHE445" s="141"/>
      <c r="BHF445" s="141"/>
      <c r="BHG445" s="141"/>
      <c r="BHH445" s="141"/>
      <c r="BHI445" s="141"/>
      <c r="BHJ445" s="141"/>
      <c r="BHK445" s="141"/>
      <c r="BHL445" s="141"/>
      <c r="BHM445" s="141"/>
      <c r="BHN445" s="141"/>
      <c r="BHO445" s="141"/>
      <c r="BHP445" s="141"/>
      <c r="BHQ445" s="141"/>
      <c r="BHR445" s="141"/>
      <c r="BHS445" s="141"/>
      <c r="BHT445" s="141"/>
      <c r="BHU445" s="141"/>
      <c r="BHV445" s="141"/>
      <c r="BHW445" s="141"/>
      <c r="BHX445" s="141"/>
      <c r="BHY445" s="141"/>
      <c r="BHZ445" s="141"/>
      <c r="BIA445" s="141"/>
      <c r="BIB445" s="141"/>
      <c r="BIC445" s="141"/>
      <c r="BID445" s="141"/>
      <c r="BIE445" s="141"/>
      <c r="BIF445" s="141"/>
      <c r="BIG445" s="141"/>
      <c r="BIH445" s="141"/>
      <c r="BII445" s="141"/>
      <c r="BIJ445" s="141"/>
      <c r="BIK445" s="141"/>
      <c r="BIL445" s="141"/>
      <c r="BIM445" s="141"/>
      <c r="BIN445" s="141"/>
      <c r="BIO445" s="141"/>
      <c r="BIP445" s="141"/>
      <c r="BIQ445" s="141"/>
      <c r="BIR445" s="141"/>
      <c r="BIS445" s="141"/>
      <c r="BIT445" s="141"/>
      <c r="BIU445" s="141"/>
      <c r="BIV445" s="141"/>
      <c r="BIW445" s="141"/>
      <c r="BIX445" s="141"/>
      <c r="BIY445" s="141"/>
      <c r="BIZ445" s="141"/>
      <c r="BJA445" s="141"/>
      <c r="BJB445" s="141"/>
      <c r="BJC445" s="141"/>
      <c r="BJD445" s="141"/>
      <c r="BJE445" s="141"/>
      <c r="BJF445" s="141"/>
      <c r="BJG445" s="141"/>
      <c r="BJH445" s="141"/>
      <c r="BJI445" s="141"/>
      <c r="BJJ445" s="141"/>
      <c r="BJK445" s="141"/>
      <c r="BJL445" s="141"/>
      <c r="BJM445" s="141"/>
      <c r="BJN445" s="141"/>
      <c r="BJO445" s="141"/>
      <c r="BJP445" s="141"/>
      <c r="BJQ445" s="141"/>
      <c r="BJR445" s="141"/>
      <c r="BJS445" s="141"/>
      <c r="BJT445" s="141"/>
      <c r="BJU445" s="141"/>
      <c r="BJV445" s="141"/>
      <c r="BJW445" s="141"/>
      <c r="BJX445" s="141"/>
      <c r="BJY445" s="141"/>
      <c r="BJZ445" s="141"/>
      <c r="BKA445" s="141"/>
      <c r="BKB445" s="141"/>
      <c r="BKC445" s="141"/>
      <c r="BKD445" s="141"/>
      <c r="BKE445" s="141"/>
      <c r="BKF445" s="141"/>
      <c r="BKG445" s="141"/>
      <c r="BKH445" s="141"/>
      <c r="BKI445" s="141"/>
      <c r="BKJ445" s="141"/>
      <c r="BKK445" s="141"/>
      <c r="BKL445" s="141"/>
      <c r="BKM445" s="141"/>
      <c r="BKN445" s="141"/>
      <c r="BKO445" s="141"/>
      <c r="BKP445" s="141"/>
      <c r="BKQ445" s="141"/>
      <c r="BKR445" s="141"/>
      <c r="BKS445" s="141"/>
      <c r="BKT445" s="141"/>
      <c r="BKU445" s="141"/>
      <c r="BKV445" s="141"/>
      <c r="BKW445" s="141"/>
      <c r="BKX445" s="141"/>
      <c r="BKY445" s="141"/>
      <c r="BKZ445" s="141"/>
      <c r="BLA445" s="141"/>
      <c r="BLB445" s="141"/>
      <c r="BLC445" s="141"/>
      <c r="BLD445" s="141"/>
      <c r="BLE445" s="141"/>
      <c r="BLF445" s="141"/>
      <c r="BLG445" s="141"/>
      <c r="BLH445" s="141"/>
      <c r="BLI445" s="141"/>
      <c r="BLJ445" s="141"/>
      <c r="BLK445" s="141"/>
      <c r="BLL445" s="141"/>
      <c r="BLM445" s="141"/>
      <c r="BLN445" s="141"/>
      <c r="BLO445" s="141"/>
      <c r="BLP445" s="141"/>
      <c r="BLQ445" s="141"/>
      <c r="BLR445" s="141"/>
      <c r="BLS445" s="141"/>
      <c r="BLT445" s="141"/>
      <c r="BLU445" s="141"/>
      <c r="BLV445" s="141"/>
      <c r="BLW445" s="141"/>
      <c r="BLX445" s="141"/>
      <c r="BLY445" s="141"/>
      <c r="BLZ445" s="141"/>
      <c r="BMA445" s="141"/>
      <c r="BMB445" s="141"/>
      <c r="BMC445" s="141"/>
      <c r="BMD445" s="141"/>
      <c r="BME445" s="141"/>
      <c r="BMF445" s="141"/>
      <c r="BMG445" s="141"/>
      <c r="BMH445" s="141"/>
      <c r="BMI445" s="141"/>
      <c r="BMJ445" s="141"/>
      <c r="BMK445" s="141"/>
      <c r="BML445" s="141"/>
      <c r="BMM445" s="141"/>
      <c r="BMN445" s="141"/>
      <c r="BMO445" s="141"/>
      <c r="BMP445" s="141"/>
      <c r="BMQ445" s="141"/>
      <c r="BMR445" s="141"/>
      <c r="BMS445" s="141"/>
      <c r="BMT445" s="141"/>
      <c r="BMU445" s="141"/>
      <c r="BMV445" s="141"/>
      <c r="BMW445" s="141"/>
      <c r="BMX445" s="141"/>
      <c r="BMY445" s="141"/>
      <c r="BMZ445" s="141"/>
      <c r="BNA445" s="141"/>
      <c r="BNB445" s="141"/>
      <c r="BNC445" s="141"/>
      <c r="BND445" s="141"/>
      <c r="BNE445" s="141"/>
      <c r="BNF445" s="141"/>
      <c r="BNG445" s="141"/>
      <c r="BNH445" s="141"/>
      <c r="BNI445" s="141"/>
      <c r="BNJ445" s="141"/>
      <c r="BNK445" s="141"/>
      <c r="BNL445" s="141"/>
      <c r="BNM445" s="141"/>
      <c r="BNN445" s="141"/>
      <c r="BNO445" s="141"/>
      <c r="BNP445" s="141"/>
      <c r="BNQ445" s="141"/>
      <c r="BNR445" s="141"/>
      <c r="BNS445" s="141"/>
      <c r="BNT445" s="141"/>
      <c r="BNU445" s="141"/>
      <c r="BNV445" s="141"/>
      <c r="BNW445" s="141"/>
      <c r="BNX445" s="141"/>
      <c r="BNY445" s="141"/>
      <c r="BNZ445" s="141"/>
      <c r="BOA445" s="141"/>
      <c r="BOB445" s="141"/>
      <c r="BOC445" s="141"/>
      <c r="BOD445" s="141"/>
      <c r="BOE445" s="141"/>
      <c r="BOF445" s="141"/>
      <c r="BOG445" s="141"/>
      <c r="BOH445" s="141"/>
      <c r="BOI445" s="141"/>
      <c r="BOJ445" s="141"/>
      <c r="BOK445" s="141"/>
      <c r="BOL445" s="141"/>
      <c r="BOM445" s="141"/>
      <c r="BON445" s="141"/>
      <c r="BOO445" s="141"/>
      <c r="BOP445" s="141"/>
      <c r="BOQ445" s="141"/>
      <c r="BOR445" s="141"/>
      <c r="BOS445" s="141"/>
      <c r="BOT445" s="141"/>
      <c r="BOU445" s="141"/>
      <c r="BOV445" s="141"/>
      <c r="BOW445" s="141"/>
      <c r="BOX445" s="141"/>
      <c r="BOY445" s="141"/>
      <c r="BOZ445" s="141"/>
      <c r="BPA445" s="141"/>
      <c r="BPB445" s="141"/>
      <c r="BPC445" s="141"/>
      <c r="BPD445" s="141"/>
      <c r="BPE445" s="141"/>
      <c r="BPF445" s="141"/>
      <c r="BPG445" s="141"/>
      <c r="BPH445" s="141"/>
      <c r="BPI445" s="141"/>
      <c r="BPJ445" s="141"/>
      <c r="BPK445" s="141"/>
      <c r="BPL445" s="141"/>
      <c r="BPM445" s="141"/>
      <c r="BPN445" s="141"/>
      <c r="BPO445" s="141"/>
      <c r="BPP445" s="141"/>
      <c r="BPQ445" s="141"/>
      <c r="BPR445" s="141"/>
      <c r="BPS445" s="141"/>
      <c r="BPT445" s="141"/>
      <c r="BPU445" s="141"/>
      <c r="BPV445" s="141"/>
      <c r="BPW445" s="141"/>
      <c r="BPX445" s="141"/>
      <c r="BPY445" s="141"/>
      <c r="BPZ445" s="141"/>
      <c r="BQA445" s="141"/>
      <c r="BQB445" s="141"/>
      <c r="BQC445" s="141"/>
      <c r="BQD445" s="141"/>
      <c r="BQE445" s="141"/>
      <c r="BQF445" s="141"/>
      <c r="BQG445" s="141"/>
      <c r="BQH445" s="141"/>
      <c r="BQI445" s="141"/>
      <c r="BQJ445" s="141"/>
      <c r="BQK445" s="141"/>
      <c r="BQL445" s="141"/>
      <c r="BQM445" s="141"/>
      <c r="BQN445" s="141"/>
      <c r="BQO445" s="141"/>
      <c r="BQP445" s="141"/>
      <c r="BQQ445" s="141"/>
      <c r="BQR445" s="141"/>
      <c r="BQS445" s="141"/>
      <c r="BQT445" s="141"/>
      <c r="BQU445" s="141"/>
      <c r="BQV445" s="141"/>
      <c r="BQW445" s="141"/>
      <c r="BQX445" s="141"/>
      <c r="BQY445" s="141"/>
      <c r="BQZ445" s="141"/>
      <c r="BRA445" s="141"/>
      <c r="BRB445" s="141"/>
      <c r="BRC445" s="141"/>
      <c r="BRD445" s="141"/>
      <c r="BRE445" s="141"/>
      <c r="BRF445" s="141"/>
      <c r="BRG445" s="141"/>
      <c r="BRH445" s="141"/>
      <c r="BRI445" s="141"/>
      <c r="BRJ445" s="141"/>
      <c r="BRK445" s="141"/>
      <c r="BRL445" s="141"/>
      <c r="BRM445" s="141"/>
      <c r="BRN445" s="141"/>
      <c r="BRO445" s="141"/>
      <c r="BRP445" s="141"/>
      <c r="BRQ445" s="141"/>
      <c r="BRR445" s="141"/>
      <c r="BRS445" s="141"/>
      <c r="BRT445" s="141"/>
      <c r="BRU445" s="141"/>
      <c r="BRV445" s="141"/>
      <c r="BRW445" s="141"/>
      <c r="BRX445" s="141"/>
      <c r="BRY445" s="141"/>
      <c r="BRZ445" s="141"/>
      <c r="BSA445" s="141"/>
      <c r="BSB445" s="141"/>
      <c r="BSC445" s="141"/>
      <c r="BSD445" s="141"/>
      <c r="BSE445" s="141"/>
      <c r="BSF445" s="141"/>
      <c r="BSG445" s="141"/>
      <c r="BSH445" s="141"/>
      <c r="BSI445" s="141"/>
      <c r="BSJ445" s="141"/>
      <c r="BSK445" s="141"/>
      <c r="BSL445" s="141"/>
      <c r="BSM445" s="141"/>
      <c r="BSN445" s="141"/>
      <c r="BSO445" s="141"/>
      <c r="BSP445" s="141"/>
      <c r="BSQ445" s="141"/>
      <c r="BSR445" s="141"/>
      <c r="BSS445" s="141"/>
      <c r="BST445" s="141"/>
      <c r="BSU445" s="141"/>
      <c r="BSV445" s="141"/>
      <c r="BSW445" s="141"/>
      <c r="BSX445" s="141"/>
      <c r="BSY445" s="141"/>
      <c r="BSZ445" s="141"/>
      <c r="BTA445" s="141"/>
      <c r="BTB445" s="141"/>
      <c r="BTC445" s="141"/>
      <c r="BTD445" s="141"/>
      <c r="BTE445" s="141"/>
      <c r="BTF445" s="141"/>
      <c r="BTG445" s="141"/>
      <c r="BTH445" s="141"/>
      <c r="BTI445" s="141"/>
      <c r="BTJ445" s="141"/>
      <c r="BTK445" s="141"/>
      <c r="BTL445" s="141"/>
      <c r="BTM445" s="141"/>
      <c r="BTN445" s="141"/>
      <c r="BTO445" s="141"/>
      <c r="BTP445" s="141"/>
      <c r="BTQ445" s="141"/>
      <c r="BTR445" s="141"/>
      <c r="BTS445" s="141"/>
      <c r="BTT445" s="141"/>
      <c r="BTU445" s="141"/>
      <c r="BTV445" s="141"/>
      <c r="BTW445" s="141"/>
      <c r="BTX445" s="141"/>
      <c r="BTY445" s="141"/>
      <c r="BTZ445" s="141"/>
      <c r="BUA445" s="141"/>
      <c r="BUB445" s="141"/>
      <c r="BUC445" s="141"/>
      <c r="BUD445" s="141"/>
      <c r="BUE445" s="141"/>
      <c r="BUF445" s="141"/>
      <c r="BUG445" s="141"/>
      <c r="BUH445" s="141"/>
      <c r="BUI445" s="141"/>
      <c r="BUJ445" s="141"/>
      <c r="BUK445" s="141"/>
      <c r="BUL445" s="141"/>
      <c r="BUM445" s="141"/>
      <c r="BUN445" s="141"/>
      <c r="BUO445" s="141"/>
      <c r="BUP445" s="141"/>
      <c r="BUQ445" s="141"/>
      <c r="BUR445" s="141"/>
      <c r="BUS445" s="141"/>
      <c r="BUT445" s="141"/>
      <c r="BUU445" s="141"/>
      <c r="BUV445" s="141"/>
      <c r="BUW445" s="141"/>
      <c r="BUX445" s="141"/>
      <c r="BUY445" s="141"/>
      <c r="BUZ445" s="141"/>
      <c r="BVA445" s="141"/>
      <c r="BVB445" s="141"/>
      <c r="BVC445" s="141"/>
      <c r="BVD445" s="141"/>
      <c r="BVE445" s="141"/>
      <c r="BVF445" s="141"/>
      <c r="BVG445" s="141"/>
      <c r="BVH445" s="141"/>
      <c r="BVI445" s="141"/>
      <c r="BVJ445" s="141"/>
      <c r="BVK445" s="141"/>
      <c r="BVL445" s="141"/>
      <c r="BVM445" s="141"/>
      <c r="BVN445" s="141"/>
      <c r="BVO445" s="141"/>
      <c r="BVP445" s="141"/>
      <c r="BVQ445" s="141"/>
      <c r="BVR445" s="141"/>
      <c r="BVS445" s="141"/>
      <c r="BVT445" s="141"/>
      <c r="BVU445" s="141"/>
      <c r="BVV445" s="141"/>
      <c r="BVW445" s="141"/>
      <c r="BVX445" s="141"/>
      <c r="BVY445" s="141"/>
      <c r="BVZ445" s="141"/>
      <c r="BWA445" s="141"/>
      <c r="BWB445" s="141"/>
      <c r="BWC445" s="141"/>
      <c r="BWD445" s="141"/>
      <c r="BWE445" s="141"/>
      <c r="BWF445" s="141"/>
      <c r="BWG445" s="141"/>
      <c r="BWH445" s="141"/>
      <c r="BWI445" s="141"/>
      <c r="BWJ445" s="141"/>
      <c r="BWK445" s="141"/>
      <c r="BWL445" s="141"/>
      <c r="BWM445" s="141"/>
      <c r="BWN445" s="141"/>
      <c r="BWO445" s="141"/>
      <c r="BWP445" s="141"/>
      <c r="BWQ445" s="141"/>
      <c r="BWR445" s="141"/>
      <c r="BWS445" s="141"/>
      <c r="BWT445" s="141"/>
      <c r="BWU445" s="141"/>
      <c r="BWV445" s="141"/>
      <c r="BWW445" s="141"/>
      <c r="BWX445" s="141"/>
      <c r="BWY445" s="141"/>
      <c r="BWZ445" s="141"/>
      <c r="BXA445" s="141"/>
      <c r="BXB445" s="141"/>
      <c r="BXC445" s="141"/>
      <c r="BXD445" s="141"/>
      <c r="BXE445" s="141"/>
      <c r="BXF445" s="141"/>
      <c r="BXG445" s="141"/>
      <c r="BXH445" s="141"/>
      <c r="BXI445" s="141"/>
      <c r="BXJ445" s="141"/>
      <c r="BXK445" s="141"/>
      <c r="BXL445" s="141"/>
      <c r="BXM445" s="141"/>
      <c r="BXN445" s="141"/>
      <c r="BXO445" s="141"/>
      <c r="BXP445" s="141"/>
      <c r="BXQ445" s="141"/>
      <c r="BXR445" s="141"/>
      <c r="BXS445" s="141"/>
      <c r="BXT445" s="141"/>
      <c r="BXU445" s="141"/>
      <c r="BXV445" s="141"/>
      <c r="BXW445" s="141"/>
      <c r="BXX445" s="141"/>
      <c r="BXY445" s="141"/>
      <c r="BXZ445" s="141"/>
      <c r="BYA445" s="141"/>
      <c r="BYB445" s="141"/>
      <c r="BYC445" s="141"/>
      <c r="BYD445" s="141"/>
      <c r="BYE445" s="141"/>
      <c r="BYF445" s="141"/>
      <c r="BYG445" s="141"/>
      <c r="BYH445" s="141"/>
      <c r="BYI445" s="141"/>
      <c r="BYJ445" s="141"/>
      <c r="BYK445" s="141"/>
      <c r="BYL445" s="141"/>
      <c r="BYM445" s="141"/>
      <c r="BYN445" s="141"/>
      <c r="BYO445" s="141"/>
      <c r="BYP445" s="141"/>
      <c r="BYQ445" s="141"/>
      <c r="BYR445" s="141"/>
      <c r="BYS445" s="141"/>
      <c r="BYT445" s="141"/>
      <c r="BYU445" s="141"/>
      <c r="BYV445" s="141"/>
      <c r="BYW445" s="141"/>
      <c r="BYX445" s="141"/>
      <c r="BYY445" s="141"/>
      <c r="BYZ445" s="141"/>
      <c r="BZA445" s="141"/>
      <c r="BZB445" s="141"/>
      <c r="BZC445" s="141"/>
      <c r="BZD445" s="141"/>
      <c r="BZE445" s="141"/>
      <c r="BZF445" s="141"/>
      <c r="BZG445" s="141"/>
      <c r="BZH445" s="141"/>
      <c r="BZI445" s="141"/>
      <c r="BZJ445" s="141"/>
      <c r="BZK445" s="141"/>
      <c r="BZL445" s="141"/>
      <c r="BZM445" s="141"/>
      <c r="BZN445" s="141"/>
      <c r="BZO445" s="141"/>
      <c r="BZP445" s="141"/>
      <c r="BZQ445" s="141"/>
      <c r="BZR445" s="141"/>
      <c r="BZS445" s="141"/>
      <c r="BZT445" s="141"/>
      <c r="BZU445" s="141"/>
      <c r="BZV445" s="141"/>
      <c r="BZW445" s="141"/>
      <c r="BZX445" s="141"/>
      <c r="BZY445" s="141"/>
      <c r="BZZ445" s="141"/>
      <c r="CAA445" s="141"/>
      <c r="CAB445" s="141"/>
      <c r="CAC445" s="141"/>
      <c r="CAD445" s="141"/>
      <c r="CAE445" s="141"/>
      <c r="CAF445" s="141"/>
      <c r="CAG445" s="141"/>
      <c r="CAH445" s="141"/>
      <c r="CAI445" s="141"/>
      <c r="CAJ445" s="141"/>
      <c r="CAK445" s="141"/>
      <c r="CAL445" s="141"/>
      <c r="CAM445" s="141"/>
      <c r="CAN445" s="141"/>
      <c r="CAO445" s="141"/>
      <c r="CAP445" s="141"/>
      <c r="CAQ445" s="141"/>
      <c r="CAR445" s="141"/>
      <c r="CAS445" s="141"/>
      <c r="CAT445" s="141"/>
      <c r="CAU445" s="141"/>
      <c r="CAV445" s="141"/>
      <c r="CAW445" s="141"/>
      <c r="CAX445" s="141"/>
      <c r="CAY445" s="141"/>
      <c r="CAZ445" s="141"/>
      <c r="CBA445" s="141"/>
      <c r="CBB445" s="141"/>
      <c r="CBC445" s="141"/>
      <c r="CBD445" s="141"/>
      <c r="CBE445" s="141"/>
      <c r="CBF445" s="141"/>
      <c r="CBG445" s="141"/>
      <c r="CBH445" s="141"/>
      <c r="CBI445" s="141"/>
      <c r="CBJ445" s="141"/>
      <c r="CBK445" s="141"/>
      <c r="CBL445" s="141"/>
      <c r="CBM445" s="141"/>
      <c r="CBN445" s="141"/>
      <c r="CBO445" s="141"/>
      <c r="CBP445" s="141"/>
      <c r="CBQ445" s="141"/>
      <c r="CBR445" s="141"/>
      <c r="CBS445" s="141"/>
      <c r="CBT445" s="141"/>
      <c r="CBU445" s="141"/>
      <c r="CBV445" s="141"/>
      <c r="CBW445" s="141"/>
      <c r="CBX445" s="141"/>
      <c r="CBY445" s="141"/>
      <c r="CBZ445" s="141"/>
      <c r="CCA445" s="141"/>
      <c r="CCB445" s="141"/>
      <c r="CCC445" s="141"/>
      <c r="CCD445" s="141"/>
      <c r="CCE445" s="141"/>
      <c r="CCF445" s="141"/>
      <c r="CCG445" s="141"/>
      <c r="CCH445" s="141"/>
      <c r="CCI445" s="141"/>
      <c r="CCJ445" s="141"/>
      <c r="CCK445" s="141"/>
      <c r="CCL445" s="141"/>
      <c r="CCM445" s="141"/>
      <c r="CCN445" s="141"/>
      <c r="CCO445" s="141"/>
      <c r="CCP445" s="141"/>
      <c r="CCQ445" s="141"/>
      <c r="CCR445" s="141"/>
      <c r="CCS445" s="141"/>
      <c r="CCT445" s="141"/>
      <c r="CCU445" s="141"/>
      <c r="CCV445" s="141"/>
      <c r="CCW445" s="141"/>
      <c r="CCX445" s="141"/>
      <c r="CCY445" s="141"/>
      <c r="CCZ445" s="141"/>
      <c r="CDA445" s="141"/>
      <c r="CDB445" s="141"/>
      <c r="CDC445" s="141"/>
      <c r="CDD445" s="141"/>
      <c r="CDE445" s="141"/>
      <c r="CDF445" s="141"/>
      <c r="CDG445" s="141"/>
      <c r="CDH445" s="141"/>
      <c r="CDI445" s="141"/>
      <c r="CDJ445" s="141"/>
      <c r="CDK445" s="141"/>
      <c r="CDL445" s="141"/>
      <c r="CDM445" s="141"/>
      <c r="CDN445" s="141"/>
      <c r="CDO445" s="141"/>
      <c r="CDP445" s="141"/>
      <c r="CDQ445" s="141"/>
      <c r="CDR445" s="141"/>
      <c r="CDS445" s="141"/>
      <c r="CDT445" s="141"/>
      <c r="CDU445" s="141"/>
      <c r="CDV445" s="141"/>
      <c r="CDW445" s="141"/>
      <c r="CDX445" s="141"/>
      <c r="CDY445" s="141"/>
      <c r="CDZ445" s="141"/>
      <c r="CEA445" s="141"/>
      <c r="CEB445" s="141"/>
      <c r="CEC445" s="141"/>
      <c r="CED445" s="141"/>
      <c r="CEE445" s="141"/>
      <c r="CEF445" s="141"/>
      <c r="CEG445" s="141"/>
      <c r="CEH445" s="141"/>
      <c r="CEI445" s="141"/>
      <c r="CEJ445" s="141"/>
      <c r="CEK445" s="141"/>
      <c r="CEL445" s="141"/>
      <c r="CEM445" s="141"/>
      <c r="CEN445" s="141"/>
      <c r="CEO445" s="141"/>
      <c r="CEP445" s="141"/>
      <c r="CEQ445" s="141"/>
      <c r="CER445" s="141"/>
      <c r="CES445" s="141"/>
      <c r="CET445" s="141"/>
      <c r="CEU445" s="141"/>
      <c r="CEV445" s="141"/>
      <c r="CEW445" s="141"/>
      <c r="CEX445" s="141"/>
      <c r="CEY445" s="141"/>
      <c r="CEZ445" s="141"/>
      <c r="CFA445" s="141"/>
      <c r="CFB445" s="141"/>
      <c r="CFC445" s="141"/>
      <c r="CFD445" s="141"/>
      <c r="CFE445" s="141"/>
      <c r="CFF445" s="141"/>
      <c r="CFG445" s="141"/>
      <c r="CFH445" s="141"/>
      <c r="CFI445" s="141"/>
      <c r="CFJ445" s="141"/>
      <c r="CFK445" s="141"/>
      <c r="CFL445" s="141"/>
      <c r="CFM445" s="141"/>
      <c r="CFN445" s="141"/>
      <c r="CFO445" s="141"/>
      <c r="CFP445" s="141"/>
      <c r="CFQ445" s="141"/>
      <c r="CFR445" s="141"/>
      <c r="CFS445" s="141"/>
      <c r="CFT445" s="141"/>
      <c r="CFU445" s="141"/>
      <c r="CFV445" s="141"/>
      <c r="CFW445" s="141"/>
      <c r="CFX445" s="141"/>
      <c r="CFY445" s="141"/>
      <c r="CFZ445" s="141"/>
      <c r="CGA445" s="141"/>
      <c r="CGB445" s="141"/>
      <c r="CGC445" s="141"/>
      <c r="CGD445" s="141"/>
      <c r="CGE445" s="141"/>
      <c r="CGF445" s="141"/>
      <c r="CGG445" s="141"/>
      <c r="CGH445" s="141"/>
      <c r="CGI445" s="141"/>
      <c r="CGJ445" s="141"/>
      <c r="CGK445" s="141"/>
      <c r="CGL445" s="141"/>
      <c r="CGM445" s="141"/>
      <c r="CGN445" s="141"/>
      <c r="CGO445" s="141"/>
      <c r="CGP445" s="141"/>
      <c r="CGQ445" s="141"/>
      <c r="CGR445" s="141"/>
      <c r="CGS445" s="141"/>
      <c r="CGT445" s="141"/>
      <c r="CGU445" s="141"/>
      <c r="CGV445" s="141"/>
      <c r="CGW445" s="141"/>
      <c r="CGX445" s="141"/>
      <c r="CGY445" s="141"/>
      <c r="CGZ445" s="141"/>
      <c r="CHA445" s="141"/>
      <c r="CHB445" s="141"/>
      <c r="CHC445" s="141"/>
      <c r="CHD445" s="141"/>
      <c r="CHE445" s="141"/>
      <c r="CHF445" s="141"/>
      <c r="CHG445" s="141"/>
      <c r="CHH445" s="141"/>
      <c r="CHI445" s="141"/>
      <c r="CHJ445" s="141"/>
      <c r="CHK445" s="141"/>
      <c r="CHL445" s="141"/>
      <c r="CHM445" s="141"/>
      <c r="CHN445" s="141"/>
      <c r="CHO445" s="141"/>
      <c r="CHP445" s="141"/>
      <c r="CHQ445" s="141"/>
      <c r="CHR445" s="141"/>
      <c r="CHS445" s="141"/>
      <c r="CHT445" s="141"/>
      <c r="CHU445" s="141"/>
      <c r="CHV445" s="141"/>
      <c r="CHW445" s="141"/>
      <c r="CHX445" s="141"/>
      <c r="CHY445" s="141"/>
      <c r="CHZ445" s="141"/>
      <c r="CIA445" s="141"/>
      <c r="CIB445" s="141"/>
      <c r="CIC445" s="141"/>
      <c r="CID445" s="141"/>
      <c r="CIE445" s="141"/>
      <c r="CIF445" s="141"/>
      <c r="CIG445" s="141"/>
      <c r="CIH445" s="141"/>
      <c r="CII445" s="141"/>
      <c r="CIJ445" s="141"/>
      <c r="CIK445" s="141"/>
      <c r="CIL445" s="141"/>
      <c r="CIM445" s="141"/>
      <c r="CIN445" s="141"/>
      <c r="CIO445" s="141"/>
      <c r="CIP445" s="141"/>
      <c r="CIQ445" s="141"/>
      <c r="CIR445" s="141"/>
      <c r="CIS445" s="141"/>
      <c r="CIT445" s="141"/>
      <c r="CIU445" s="141"/>
      <c r="CIV445" s="141"/>
      <c r="CIW445" s="141"/>
      <c r="CIX445" s="141"/>
      <c r="CIY445" s="141"/>
      <c r="CIZ445" s="141"/>
      <c r="CJA445" s="141"/>
      <c r="CJB445" s="141"/>
      <c r="CJC445" s="141"/>
      <c r="CJD445" s="141"/>
      <c r="CJE445" s="141"/>
      <c r="CJF445" s="141"/>
      <c r="CJG445" s="141"/>
      <c r="CJH445" s="141"/>
      <c r="CJI445" s="141"/>
      <c r="CJJ445" s="141"/>
      <c r="CJK445" s="141"/>
      <c r="CJL445" s="141"/>
      <c r="CJM445" s="141"/>
      <c r="CJN445" s="141"/>
      <c r="CJO445" s="141"/>
      <c r="CJP445" s="141"/>
      <c r="CJQ445" s="141"/>
      <c r="CJR445" s="141"/>
      <c r="CJS445" s="141"/>
      <c r="CJT445" s="141"/>
      <c r="CJU445" s="141"/>
      <c r="CJV445" s="141"/>
      <c r="CJW445" s="141"/>
      <c r="CJX445" s="141"/>
      <c r="CJY445" s="141"/>
      <c r="CJZ445" s="141"/>
      <c r="CKA445" s="141"/>
      <c r="CKB445" s="141"/>
      <c r="CKC445" s="141"/>
      <c r="CKD445" s="141"/>
      <c r="CKE445" s="141"/>
      <c r="CKF445" s="141"/>
      <c r="CKG445" s="141"/>
      <c r="CKH445" s="141"/>
      <c r="CKI445" s="141"/>
      <c r="CKJ445" s="141"/>
      <c r="CKK445" s="141"/>
      <c r="CKL445" s="141"/>
      <c r="CKM445" s="141"/>
      <c r="CKN445" s="141"/>
      <c r="CKO445" s="141"/>
      <c r="CKP445" s="141"/>
      <c r="CKQ445" s="141"/>
      <c r="CKR445" s="141"/>
      <c r="CKS445" s="141"/>
      <c r="CKT445" s="141"/>
      <c r="CKU445" s="141"/>
      <c r="CKV445" s="141"/>
      <c r="CKW445" s="141"/>
      <c r="CKX445" s="141"/>
      <c r="CKY445" s="141"/>
      <c r="CKZ445" s="141"/>
      <c r="CLA445" s="141"/>
      <c r="CLB445" s="141"/>
      <c r="CLC445" s="141"/>
      <c r="CLD445" s="141"/>
      <c r="CLE445" s="141"/>
      <c r="CLF445" s="141"/>
      <c r="CLG445" s="141"/>
      <c r="CLH445" s="141"/>
      <c r="CLI445" s="141"/>
      <c r="CLJ445" s="141"/>
      <c r="CLK445" s="141"/>
      <c r="CLL445" s="141"/>
      <c r="CLM445" s="141"/>
      <c r="CLN445" s="141"/>
      <c r="CLO445" s="141"/>
      <c r="CLP445" s="141"/>
      <c r="CLQ445" s="141"/>
      <c r="CLR445" s="141"/>
      <c r="CLS445" s="141"/>
      <c r="CLT445" s="141"/>
      <c r="CLU445" s="141"/>
      <c r="CLV445" s="141"/>
      <c r="CLW445" s="141"/>
      <c r="CLX445" s="141"/>
      <c r="CLY445" s="141"/>
      <c r="CLZ445" s="141"/>
      <c r="CMA445" s="141"/>
      <c r="CMB445" s="141"/>
      <c r="CMC445" s="141"/>
      <c r="CMD445" s="141"/>
      <c r="CME445" s="141"/>
      <c r="CMF445" s="141"/>
      <c r="CMG445" s="141"/>
      <c r="CMH445" s="141"/>
      <c r="CMI445" s="141"/>
      <c r="CMJ445" s="141"/>
      <c r="CMK445" s="141"/>
      <c r="CML445" s="141"/>
      <c r="CMM445" s="141"/>
      <c r="CMN445" s="141"/>
      <c r="CMO445" s="141"/>
      <c r="CMP445" s="141"/>
      <c r="CMQ445" s="141"/>
      <c r="CMR445" s="141"/>
      <c r="CMS445" s="141"/>
      <c r="CMT445" s="141"/>
      <c r="CMU445" s="141"/>
      <c r="CMV445" s="141"/>
      <c r="CMW445" s="141"/>
      <c r="CMX445" s="141"/>
      <c r="CMY445" s="141"/>
      <c r="CMZ445" s="141"/>
      <c r="CNA445" s="141"/>
      <c r="CNB445" s="141"/>
      <c r="CNC445" s="141"/>
      <c r="CND445" s="141"/>
      <c r="CNE445" s="141"/>
      <c r="CNF445" s="141"/>
      <c r="CNG445" s="141"/>
      <c r="CNH445" s="141"/>
      <c r="CNI445" s="141"/>
      <c r="CNJ445" s="141"/>
      <c r="CNK445" s="141"/>
      <c r="CNL445" s="141"/>
      <c r="CNM445" s="141"/>
      <c r="CNN445" s="141"/>
      <c r="CNO445" s="141"/>
      <c r="CNP445" s="141"/>
      <c r="CNQ445" s="141"/>
      <c r="CNR445" s="141"/>
      <c r="CNS445" s="141"/>
      <c r="CNT445" s="141"/>
      <c r="CNU445" s="141"/>
      <c r="CNV445" s="141"/>
      <c r="CNW445" s="141"/>
      <c r="CNX445" s="141"/>
      <c r="CNY445" s="141"/>
      <c r="CNZ445" s="141"/>
      <c r="COA445" s="141"/>
      <c r="COB445" s="141"/>
      <c r="COC445" s="141"/>
      <c r="COD445" s="141"/>
      <c r="COE445" s="141"/>
      <c r="COF445" s="141"/>
      <c r="COG445" s="141"/>
      <c r="COH445" s="141"/>
      <c r="COI445" s="141"/>
      <c r="COJ445" s="141"/>
      <c r="COK445" s="141"/>
      <c r="COL445" s="141"/>
      <c r="COM445" s="141"/>
      <c r="CON445" s="141"/>
      <c r="COO445" s="141"/>
      <c r="COP445" s="141"/>
      <c r="COQ445" s="141"/>
      <c r="COR445" s="141"/>
      <c r="COS445" s="141"/>
      <c r="COT445" s="141"/>
      <c r="COU445" s="141"/>
      <c r="COV445" s="141"/>
      <c r="COW445" s="141"/>
      <c r="COX445" s="141"/>
      <c r="COY445" s="141"/>
      <c r="COZ445" s="141"/>
      <c r="CPA445" s="141"/>
      <c r="CPB445" s="141"/>
      <c r="CPC445" s="141"/>
      <c r="CPD445" s="141"/>
      <c r="CPE445" s="141"/>
      <c r="CPF445" s="141"/>
      <c r="CPG445" s="141"/>
      <c r="CPH445" s="141"/>
      <c r="CPI445" s="141"/>
      <c r="CPJ445" s="141"/>
      <c r="CPK445" s="141"/>
      <c r="CPL445" s="141"/>
      <c r="CPM445" s="141"/>
      <c r="CPN445" s="141"/>
      <c r="CPO445" s="141"/>
      <c r="CPP445" s="141"/>
      <c r="CPQ445" s="141"/>
      <c r="CPR445" s="141"/>
      <c r="CPS445" s="141"/>
      <c r="CPT445" s="141"/>
      <c r="CPU445" s="141"/>
      <c r="CPV445" s="141"/>
      <c r="CPW445" s="141"/>
      <c r="CPX445" s="141"/>
      <c r="CPY445" s="141"/>
      <c r="CPZ445" s="141"/>
      <c r="CQA445" s="141"/>
      <c r="CQB445" s="141"/>
      <c r="CQC445" s="141"/>
      <c r="CQD445" s="141"/>
      <c r="CQE445" s="141"/>
      <c r="CQF445" s="141"/>
      <c r="CQG445" s="141"/>
      <c r="CQH445" s="141"/>
      <c r="CQI445" s="141"/>
      <c r="CQJ445" s="141"/>
      <c r="CQK445" s="141"/>
      <c r="CQL445" s="141"/>
      <c r="CQM445" s="141"/>
      <c r="CQN445" s="141"/>
      <c r="CQO445" s="141"/>
      <c r="CQP445" s="141"/>
      <c r="CQQ445" s="141"/>
      <c r="CQR445" s="141"/>
      <c r="CQS445" s="141"/>
      <c r="CQT445" s="141"/>
      <c r="CQU445" s="141"/>
      <c r="CQV445" s="141"/>
      <c r="CQW445" s="141"/>
      <c r="CQX445" s="141"/>
      <c r="CQY445" s="141"/>
      <c r="CQZ445" s="141"/>
      <c r="CRA445" s="141"/>
      <c r="CRB445" s="141"/>
      <c r="CRC445" s="141"/>
      <c r="CRD445" s="141"/>
      <c r="CRE445" s="141"/>
      <c r="CRF445" s="141"/>
      <c r="CRG445" s="141"/>
      <c r="CRH445" s="141"/>
      <c r="CRI445" s="141"/>
      <c r="CRJ445" s="141"/>
      <c r="CRK445" s="141"/>
      <c r="CRL445" s="141"/>
      <c r="CRM445" s="141"/>
      <c r="CRN445" s="141"/>
      <c r="CRO445" s="141"/>
      <c r="CRP445" s="141"/>
      <c r="CRQ445" s="141"/>
      <c r="CRR445" s="141"/>
      <c r="CRS445" s="141"/>
      <c r="CRT445" s="141"/>
      <c r="CRU445" s="141"/>
      <c r="CRV445" s="141"/>
      <c r="CRW445" s="141"/>
      <c r="CRX445" s="141"/>
      <c r="CRY445" s="141"/>
      <c r="CRZ445" s="141"/>
      <c r="CSA445" s="141"/>
      <c r="CSB445" s="141"/>
      <c r="CSC445" s="141"/>
      <c r="CSD445" s="141"/>
      <c r="CSE445" s="141"/>
      <c r="CSF445" s="141"/>
      <c r="CSG445" s="141"/>
      <c r="CSH445" s="141"/>
      <c r="CSI445" s="141"/>
      <c r="CSJ445" s="141"/>
      <c r="CSK445" s="141"/>
      <c r="CSL445" s="141"/>
      <c r="CSM445" s="141"/>
      <c r="CSN445" s="141"/>
      <c r="CSO445" s="141"/>
      <c r="CSP445" s="141"/>
      <c r="CSQ445" s="141"/>
      <c r="CSR445" s="141"/>
      <c r="CSS445" s="141"/>
      <c r="CST445" s="141"/>
      <c r="CSU445" s="141"/>
      <c r="CSV445" s="141"/>
      <c r="CSW445" s="141"/>
      <c r="CSX445" s="141"/>
      <c r="CSY445" s="141"/>
      <c r="CSZ445" s="141"/>
      <c r="CTA445" s="141"/>
      <c r="CTB445" s="141"/>
      <c r="CTC445" s="141"/>
      <c r="CTD445" s="141"/>
      <c r="CTE445" s="141"/>
      <c r="CTF445" s="141"/>
      <c r="CTG445" s="141"/>
      <c r="CTH445" s="141"/>
      <c r="CTI445" s="141"/>
      <c r="CTJ445" s="141"/>
      <c r="CTK445" s="141"/>
      <c r="CTL445" s="141"/>
      <c r="CTM445" s="141"/>
      <c r="CTN445" s="141"/>
      <c r="CTO445" s="141"/>
      <c r="CTP445" s="141"/>
      <c r="CTQ445" s="141"/>
      <c r="CTR445" s="141"/>
      <c r="CTS445" s="141"/>
      <c r="CTT445" s="141"/>
      <c r="CTU445" s="141"/>
      <c r="CTV445" s="141"/>
      <c r="CTW445" s="141"/>
      <c r="CTX445" s="141"/>
      <c r="CTY445" s="141"/>
      <c r="CTZ445" s="141"/>
      <c r="CUA445" s="141"/>
      <c r="CUB445" s="141"/>
      <c r="CUC445" s="141"/>
      <c r="CUD445" s="141"/>
      <c r="CUE445" s="141"/>
      <c r="CUF445" s="141"/>
      <c r="CUG445" s="141"/>
      <c r="CUH445" s="141"/>
      <c r="CUI445" s="141"/>
      <c r="CUJ445" s="141"/>
      <c r="CUK445" s="141"/>
      <c r="CUL445" s="141"/>
      <c r="CUM445" s="141"/>
      <c r="CUN445" s="141"/>
      <c r="CUO445" s="141"/>
      <c r="CUP445" s="141"/>
      <c r="CUQ445" s="141"/>
      <c r="CUR445" s="141"/>
      <c r="CUS445" s="141"/>
      <c r="CUT445" s="141"/>
      <c r="CUU445" s="141"/>
      <c r="CUV445" s="141"/>
      <c r="CUW445" s="141"/>
      <c r="CUX445" s="141"/>
      <c r="CUY445" s="141"/>
      <c r="CUZ445" s="141"/>
      <c r="CVA445" s="141"/>
      <c r="CVB445" s="141"/>
      <c r="CVC445" s="141"/>
      <c r="CVD445" s="141"/>
      <c r="CVE445" s="141"/>
      <c r="CVF445" s="141"/>
      <c r="CVG445" s="141"/>
      <c r="CVH445" s="141"/>
      <c r="CVI445" s="141"/>
      <c r="CVJ445" s="141"/>
      <c r="CVK445" s="141"/>
      <c r="CVL445" s="141"/>
      <c r="CVM445" s="141"/>
      <c r="CVN445" s="141"/>
      <c r="CVO445" s="141"/>
      <c r="CVP445" s="141"/>
      <c r="CVQ445" s="141"/>
      <c r="CVR445" s="141"/>
      <c r="CVS445" s="141"/>
      <c r="CVT445" s="141"/>
      <c r="CVU445" s="141"/>
      <c r="CVV445" s="141"/>
      <c r="CVW445" s="141"/>
      <c r="CVX445" s="141"/>
      <c r="CVY445" s="141"/>
      <c r="CVZ445" s="141"/>
      <c r="CWA445" s="141"/>
      <c r="CWB445" s="141"/>
      <c r="CWC445" s="141"/>
      <c r="CWD445" s="141"/>
      <c r="CWE445" s="141"/>
      <c r="CWF445" s="141"/>
      <c r="CWG445" s="141"/>
      <c r="CWH445" s="141"/>
      <c r="CWI445" s="141"/>
      <c r="CWJ445" s="141"/>
      <c r="CWK445" s="141"/>
      <c r="CWL445" s="141"/>
      <c r="CWM445" s="141"/>
      <c r="CWN445" s="141"/>
      <c r="CWO445" s="141"/>
      <c r="CWP445" s="141"/>
      <c r="CWQ445" s="141"/>
      <c r="CWR445" s="141"/>
      <c r="CWS445" s="141"/>
      <c r="CWT445" s="141"/>
      <c r="CWU445" s="141"/>
      <c r="CWV445" s="141"/>
      <c r="CWW445" s="141"/>
      <c r="CWX445" s="141"/>
      <c r="CWY445" s="141"/>
      <c r="CWZ445" s="141"/>
      <c r="CXA445" s="141"/>
      <c r="CXB445" s="141"/>
      <c r="CXC445" s="141"/>
      <c r="CXD445" s="141"/>
      <c r="CXE445" s="141"/>
      <c r="CXF445" s="141"/>
      <c r="CXG445" s="141"/>
      <c r="CXH445" s="141"/>
      <c r="CXI445" s="141"/>
      <c r="CXJ445" s="141"/>
      <c r="CXK445" s="141"/>
      <c r="CXL445" s="141"/>
      <c r="CXM445" s="141"/>
      <c r="CXN445" s="141"/>
      <c r="CXO445" s="141"/>
      <c r="CXP445" s="141"/>
      <c r="CXQ445" s="141"/>
      <c r="CXR445" s="141"/>
      <c r="CXS445" s="141"/>
      <c r="CXT445" s="141"/>
      <c r="CXU445" s="141"/>
      <c r="CXV445" s="141"/>
      <c r="CXW445" s="141"/>
      <c r="CXX445" s="141"/>
      <c r="CXY445" s="141"/>
      <c r="CXZ445" s="141"/>
      <c r="CYA445" s="141"/>
      <c r="CYB445" s="141"/>
      <c r="CYC445" s="141"/>
      <c r="CYD445" s="141"/>
      <c r="CYE445" s="141"/>
      <c r="CYF445" s="141"/>
      <c r="CYG445" s="141"/>
      <c r="CYH445" s="141"/>
      <c r="CYI445" s="141"/>
      <c r="CYJ445" s="141"/>
      <c r="CYK445" s="141"/>
      <c r="CYL445" s="141"/>
      <c r="CYM445" s="141"/>
      <c r="CYN445" s="141"/>
      <c r="CYO445" s="141"/>
      <c r="CYP445" s="141"/>
      <c r="CYQ445" s="141"/>
      <c r="CYR445" s="141"/>
      <c r="CYS445" s="141"/>
      <c r="CYT445" s="141"/>
      <c r="CYU445" s="141"/>
      <c r="CYV445" s="141"/>
      <c r="CYW445" s="141"/>
      <c r="CYX445" s="141"/>
      <c r="CYY445" s="141"/>
      <c r="CYZ445" s="141"/>
      <c r="CZA445" s="141"/>
      <c r="CZB445" s="141"/>
      <c r="CZC445" s="141"/>
      <c r="CZD445" s="141"/>
      <c r="CZE445" s="141"/>
      <c r="CZF445" s="141"/>
      <c r="CZG445" s="141"/>
      <c r="CZH445" s="141"/>
      <c r="CZI445" s="141"/>
      <c r="CZJ445" s="141"/>
      <c r="CZK445" s="141"/>
      <c r="CZL445" s="141"/>
      <c r="CZM445" s="141"/>
      <c r="CZN445" s="141"/>
      <c r="CZO445" s="141"/>
      <c r="CZP445" s="141"/>
      <c r="CZQ445" s="141"/>
      <c r="CZR445" s="141"/>
      <c r="CZS445" s="141"/>
      <c r="CZT445" s="141"/>
      <c r="CZU445" s="141"/>
      <c r="CZV445" s="141"/>
      <c r="CZW445" s="141"/>
      <c r="CZX445" s="141"/>
      <c r="CZY445" s="141"/>
      <c r="CZZ445" s="141"/>
      <c r="DAA445" s="141"/>
      <c r="DAB445" s="141"/>
      <c r="DAC445" s="141"/>
      <c r="DAD445" s="141"/>
      <c r="DAE445" s="141"/>
      <c r="DAF445" s="141"/>
      <c r="DAG445" s="141"/>
      <c r="DAH445" s="141"/>
      <c r="DAI445" s="141"/>
      <c r="DAJ445" s="141"/>
      <c r="DAK445" s="141"/>
      <c r="DAL445" s="141"/>
      <c r="DAM445" s="141"/>
      <c r="DAN445" s="141"/>
      <c r="DAO445" s="141"/>
      <c r="DAP445" s="141"/>
      <c r="DAQ445" s="141"/>
      <c r="DAR445" s="141"/>
      <c r="DAS445" s="141"/>
      <c r="DAT445" s="141"/>
      <c r="DAU445" s="141"/>
      <c r="DAV445" s="141"/>
      <c r="DAW445" s="141"/>
      <c r="DAX445" s="141"/>
      <c r="DAY445" s="141"/>
      <c r="DAZ445" s="141"/>
      <c r="DBA445" s="141"/>
      <c r="DBB445" s="141"/>
      <c r="DBC445" s="141"/>
      <c r="DBD445" s="141"/>
      <c r="DBE445" s="141"/>
      <c r="DBF445" s="141"/>
      <c r="DBG445" s="141"/>
      <c r="DBH445" s="141"/>
      <c r="DBI445" s="141"/>
      <c r="DBJ445" s="141"/>
      <c r="DBK445" s="141"/>
      <c r="DBL445" s="141"/>
      <c r="DBM445" s="141"/>
      <c r="DBN445" s="141"/>
      <c r="DBO445" s="141"/>
      <c r="DBP445" s="141"/>
      <c r="DBQ445" s="141"/>
      <c r="DBR445" s="141"/>
      <c r="DBS445" s="141"/>
      <c r="DBT445" s="141"/>
      <c r="DBU445" s="141"/>
      <c r="DBV445" s="141"/>
      <c r="DBW445" s="141"/>
      <c r="DBX445" s="141"/>
      <c r="DBY445" s="141"/>
      <c r="DBZ445" s="141"/>
      <c r="DCA445" s="141"/>
      <c r="DCB445" s="141"/>
      <c r="DCC445" s="141"/>
      <c r="DCD445" s="141"/>
      <c r="DCE445" s="141"/>
      <c r="DCF445" s="141"/>
      <c r="DCG445" s="141"/>
      <c r="DCH445" s="141"/>
      <c r="DCI445" s="141"/>
      <c r="DCJ445" s="141"/>
      <c r="DCK445" s="141"/>
      <c r="DCL445" s="141"/>
      <c r="DCM445" s="141"/>
      <c r="DCN445" s="141"/>
      <c r="DCO445" s="141"/>
      <c r="DCP445" s="141"/>
      <c r="DCQ445" s="141"/>
      <c r="DCR445" s="141"/>
      <c r="DCS445" s="141"/>
      <c r="DCT445" s="141"/>
      <c r="DCU445" s="141"/>
      <c r="DCV445" s="141"/>
      <c r="DCW445" s="141"/>
      <c r="DCX445" s="141"/>
      <c r="DCY445" s="141"/>
      <c r="DCZ445" s="141"/>
      <c r="DDA445" s="141"/>
      <c r="DDB445" s="141"/>
      <c r="DDC445" s="141"/>
      <c r="DDD445" s="141"/>
      <c r="DDE445" s="141"/>
      <c r="DDF445" s="141"/>
      <c r="DDG445" s="141"/>
      <c r="DDH445" s="141"/>
      <c r="DDI445" s="141"/>
      <c r="DDJ445" s="141"/>
      <c r="DDK445" s="141"/>
      <c r="DDL445" s="141"/>
      <c r="DDM445" s="141"/>
      <c r="DDN445" s="141"/>
      <c r="DDO445" s="141"/>
      <c r="DDP445" s="141"/>
      <c r="DDQ445" s="141"/>
      <c r="DDR445" s="141"/>
      <c r="DDS445" s="141"/>
      <c r="DDT445" s="141"/>
      <c r="DDU445" s="141"/>
      <c r="DDV445" s="141"/>
      <c r="DDW445" s="141"/>
      <c r="DDX445" s="141"/>
      <c r="DDY445" s="141"/>
      <c r="DDZ445" s="141"/>
      <c r="DEA445" s="141"/>
      <c r="DEB445" s="141"/>
      <c r="DEC445" s="141"/>
      <c r="DED445" s="141"/>
      <c r="DEE445" s="141"/>
      <c r="DEF445" s="141"/>
      <c r="DEG445" s="141"/>
      <c r="DEH445" s="141"/>
      <c r="DEI445" s="141"/>
      <c r="DEJ445" s="141"/>
      <c r="DEK445" s="141"/>
      <c r="DEL445" s="141"/>
      <c r="DEM445" s="141"/>
      <c r="DEN445" s="141"/>
      <c r="DEO445" s="141"/>
      <c r="DEP445" s="141"/>
      <c r="DEQ445" s="141"/>
      <c r="DER445" s="141"/>
      <c r="DES445" s="141"/>
      <c r="DET445" s="141"/>
      <c r="DEU445" s="141"/>
      <c r="DEV445" s="141"/>
      <c r="DEW445" s="141"/>
      <c r="DEX445" s="141"/>
      <c r="DEY445" s="141"/>
      <c r="DEZ445" s="141"/>
      <c r="DFA445" s="141"/>
      <c r="DFB445" s="141"/>
      <c r="DFC445" s="141"/>
      <c r="DFD445" s="141"/>
      <c r="DFE445" s="141"/>
      <c r="DFF445" s="141"/>
      <c r="DFG445" s="141"/>
      <c r="DFH445" s="141"/>
      <c r="DFI445" s="141"/>
      <c r="DFJ445" s="141"/>
      <c r="DFK445" s="141"/>
      <c r="DFL445" s="141"/>
      <c r="DFM445" s="141"/>
      <c r="DFN445" s="141"/>
      <c r="DFO445" s="141"/>
      <c r="DFP445" s="141"/>
      <c r="DFQ445" s="141"/>
      <c r="DFR445" s="141"/>
      <c r="DFS445" s="141"/>
      <c r="DFT445" s="141"/>
      <c r="DFU445" s="141"/>
      <c r="DFV445" s="141"/>
      <c r="DFW445" s="141"/>
      <c r="DFX445" s="141"/>
      <c r="DFY445" s="141"/>
      <c r="DFZ445" s="141"/>
      <c r="DGA445" s="141"/>
      <c r="DGB445" s="141"/>
      <c r="DGC445" s="141"/>
      <c r="DGD445" s="141"/>
      <c r="DGE445" s="141"/>
      <c r="DGF445" s="141"/>
      <c r="DGG445" s="141"/>
      <c r="DGH445" s="141"/>
      <c r="DGI445" s="141"/>
      <c r="DGJ445" s="141"/>
      <c r="DGK445" s="141"/>
      <c r="DGL445" s="141"/>
      <c r="DGM445" s="141"/>
      <c r="DGN445" s="141"/>
      <c r="DGO445" s="141"/>
      <c r="DGP445" s="141"/>
      <c r="DGQ445" s="141"/>
      <c r="DGR445" s="141"/>
      <c r="DGS445" s="141"/>
      <c r="DGT445" s="141"/>
      <c r="DGU445" s="141"/>
      <c r="DGV445" s="141"/>
      <c r="DGW445" s="141"/>
      <c r="DGX445" s="141"/>
      <c r="DGY445" s="141"/>
      <c r="DGZ445" s="141"/>
      <c r="DHA445" s="141"/>
      <c r="DHB445" s="141"/>
      <c r="DHC445" s="141"/>
      <c r="DHD445" s="141"/>
      <c r="DHE445" s="141"/>
      <c r="DHF445" s="141"/>
      <c r="DHG445" s="141"/>
      <c r="DHH445" s="141"/>
      <c r="DHI445" s="141"/>
      <c r="DHJ445" s="141"/>
      <c r="DHK445" s="141"/>
      <c r="DHL445" s="141"/>
      <c r="DHM445" s="141"/>
      <c r="DHN445" s="141"/>
      <c r="DHO445" s="141"/>
      <c r="DHP445" s="141"/>
      <c r="DHQ445" s="141"/>
      <c r="DHR445" s="141"/>
      <c r="DHS445" s="141"/>
      <c r="DHT445" s="141"/>
      <c r="DHU445" s="141"/>
      <c r="DHV445" s="141"/>
      <c r="DHW445" s="141"/>
      <c r="DHX445" s="141"/>
      <c r="DHY445" s="141"/>
      <c r="DHZ445" s="141"/>
      <c r="DIA445" s="141"/>
      <c r="DIB445" s="141"/>
      <c r="DIC445" s="141"/>
      <c r="DID445" s="141"/>
      <c r="DIE445" s="141"/>
      <c r="DIF445" s="141"/>
      <c r="DIG445" s="141"/>
      <c r="DIH445" s="141"/>
      <c r="DII445" s="141"/>
      <c r="DIJ445" s="141"/>
      <c r="DIK445" s="141"/>
      <c r="DIL445" s="141"/>
      <c r="DIM445" s="141"/>
      <c r="DIN445" s="141"/>
      <c r="DIO445" s="141"/>
      <c r="DIP445" s="141"/>
      <c r="DIQ445" s="141"/>
      <c r="DIR445" s="141"/>
      <c r="DIS445" s="141"/>
      <c r="DIT445" s="141"/>
      <c r="DIU445" s="141"/>
      <c r="DIV445" s="141"/>
      <c r="DIW445" s="141"/>
      <c r="DIX445" s="141"/>
      <c r="DIY445" s="141"/>
      <c r="DIZ445" s="141"/>
      <c r="DJA445" s="141"/>
      <c r="DJB445" s="141"/>
      <c r="DJC445" s="141"/>
      <c r="DJD445" s="141"/>
      <c r="DJE445" s="141"/>
      <c r="DJF445" s="141"/>
      <c r="DJG445" s="141"/>
      <c r="DJH445" s="141"/>
      <c r="DJI445" s="141"/>
      <c r="DJJ445" s="141"/>
      <c r="DJK445" s="141"/>
      <c r="DJL445" s="141"/>
      <c r="DJM445" s="141"/>
      <c r="DJN445" s="141"/>
      <c r="DJO445" s="141"/>
      <c r="DJP445" s="141"/>
      <c r="DJQ445" s="141"/>
      <c r="DJR445" s="141"/>
      <c r="DJS445" s="141"/>
      <c r="DJT445" s="141"/>
      <c r="DJU445" s="141"/>
      <c r="DJV445" s="141"/>
      <c r="DJW445" s="141"/>
      <c r="DJX445" s="141"/>
      <c r="DJY445" s="141"/>
      <c r="DJZ445" s="141"/>
      <c r="DKA445" s="141"/>
      <c r="DKB445" s="141"/>
      <c r="DKC445" s="141"/>
      <c r="DKD445" s="141"/>
      <c r="DKE445" s="141"/>
      <c r="DKF445" s="141"/>
      <c r="DKG445" s="141"/>
      <c r="DKH445" s="141"/>
      <c r="DKI445" s="141"/>
      <c r="DKJ445" s="141"/>
      <c r="DKK445" s="141"/>
      <c r="DKL445" s="141"/>
      <c r="DKM445" s="141"/>
      <c r="DKN445" s="141"/>
      <c r="DKO445" s="141"/>
      <c r="DKP445" s="141"/>
      <c r="DKQ445" s="141"/>
      <c r="DKR445" s="141"/>
      <c r="DKS445" s="141"/>
      <c r="DKT445" s="141"/>
      <c r="DKU445" s="141"/>
      <c r="DKV445" s="141"/>
      <c r="DKW445" s="141"/>
      <c r="DKX445" s="141"/>
      <c r="DKY445" s="141"/>
      <c r="DKZ445" s="141"/>
      <c r="DLA445" s="141"/>
      <c r="DLB445" s="141"/>
      <c r="DLC445" s="141"/>
      <c r="DLD445" s="141"/>
      <c r="DLE445" s="141"/>
      <c r="DLF445" s="141"/>
      <c r="DLG445" s="141"/>
      <c r="DLH445" s="141"/>
      <c r="DLI445" s="141"/>
      <c r="DLJ445" s="141"/>
      <c r="DLK445" s="141"/>
      <c r="DLL445" s="141"/>
      <c r="DLM445" s="141"/>
      <c r="DLN445" s="141"/>
      <c r="DLO445" s="141"/>
      <c r="DLP445" s="141"/>
      <c r="DLQ445" s="141"/>
      <c r="DLR445" s="141"/>
      <c r="DLS445" s="141"/>
      <c r="DLT445" s="141"/>
      <c r="DLU445" s="141"/>
      <c r="DLV445" s="141"/>
      <c r="DLW445" s="141"/>
      <c r="DLX445" s="141"/>
      <c r="DLY445" s="141"/>
      <c r="DLZ445" s="141"/>
      <c r="DMA445" s="141"/>
      <c r="DMB445" s="141"/>
      <c r="DMC445" s="141"/>
      <c r="DMD445" s="141"/>
      <c r="DME445" s="141"/>
      <c r="DMF445" s="141"/>
      <c r="DMG445" s="141"/>
      <c r="DMH445" s="141"/>
      <c r="DMI445" s="141"/>
      <c r="DMJ445" s="141"/>
      <c r="DMK445" s="141"/>
      <c r="DML445" s="141"/>
      <c r="DMM445" s="141"/>
      <c r="DMN445" s="141"/>
      <c r="DMO445" s="141"/>
      <c r="DMP445" s="141"/>
      <c r="DMQ445" s="141"/>
      <c r="DMR445" s="141"/>
      <c r="DMS445" s="141"/>
      <c r="DMT445" s="141"/>
      <c r="DMU445" s="141"/>
      <c r="DMV445" s="141"/>
      <c r="DMW445" s="141"/>
      <c r="DMX445" s="141"/>
      <c r="DMY445" s="141"/>
      <c r="DMZ445" s="141"/>
      <c r="DNA445" s="141"/>
      <c r="DNB445" s="141"/>
      <c r="DNC445" s="141"/>
      <c r="DND445" s="141"/>
      <c r="DNE445" s="141"/>
      <c r="DNF445" s="141"/>
      <c r="DNG445" s="141"/>
      <c r="DNH445" s="141"/>
      <c r="DNI445" s="141"/>
      <c r="DNJ445" s="141"/>
      <c r="DNK445" s="141"/>
      <c r="DNL445" s="141"/>
      <c r="DNM445" s="141"/>
      <c r="DNN445" s="141"/>
      <c r="DNO445" s="141"/>
      <c r="DNP445" s="141"/>
      <c r="DNQ445" s="141"/>
      <c r="DNR445" s="141"/>
      <c r="DNS445" s="141"/>
      <c r="DNT445" s="141"/>
      <c r="DNU445" s="141"/>
      <c r="DNV445" s="141"/>
      <c r="DNW445" s="141"/>
      <c r="DNX445" s="141"/>
      <c r="DNY445" s="141"/>
      <c r="DNZ445" s="141"/>
      <c r="DOA445" s="141"/>
      <c r="DOB445" s="141"/>
      <c r="DOC445" s="141"/>
      <c r="DOD445" s="141"/>
      <c r="DOE445" s="141"/>
      <c r="DOF445" s="141"/>
      <c r="DOG445" s="141"/>
      <c r="DOH445" s="141"/>
      <c r="DOI445" s="141"/>
      <c r="DOJ445" s="141"/>
      <c r="DOK445" s="141"/>
      <c r="DOL445" s="141"/>
      <c r="DOM445" s="141"/>
      <c r="DON445" s="141"/>
      <c r="DOO445" s="141"/>
      <c r="DOP445" s="141"/>
      <c r="DOQ445" s="141"/>
      <c r="DOR445" s="141"/>
      <c r="DOS445" s="141"/>
      <c r="DOT445" s="141"/>
      <c r="DOU445" s="141"/>
      <c r="DOV445" s="141"/>
      <c r="DOW445" s="141"/>
      <c r="DOX445" s="141"/>
      <c r="DOY445" s="141"/>
      <c r="DOZ445" s="141"/>
      <c r="DPA445" s="141"/>
      <c r="DPB445" s="141"/>
      <c r="DPC445" s="141"/>
      <c r="DPD445" s="141"/>
      <c r="DPE445" s="141"/>
      <c r="DPF445" s="141"/>
      <c r="DPG445" s="141"/>
      <c r="DPH445" s="141"/>
      <c r="DPI445" s="141"/>
      <c r="DPJ445" s="141"/>
      <c r="DPK445" s="141"/>
      <c r="DPL445" s="141"/>
      <c r="DPM445" s="141"/>
      <c r="DPN445" s="141"/>
      <c r="DPO445" s="141"/>
      <c r="DPP445" s="141"/>
      <c r="DPQ445" s="141"/>
      <c r="DPR445" s="141"/>
      <c r="DPS445" s="141"/>
      <c r="DPT445" s="141"/>
      <c r="DPU445" s="141"/>
      <c r="DPV445" s="141"/>
      <c r="DPW445" s="141"/>
      <c r="DPX445" s="141"/>
      <c r="DPY445" s="141"/>
      <c r="DPZ445" s="141"/>
      <c r="DQA445" s="141"/>
      <c r="DQB445" s="141"/>
      <c r="DQC445" s="141"/>
      <c r="DQD445" s="141"/>
      <c r="DQE445" s="141"/>
      <c r="DQF445" s="141"/>
      <c r="DQG445" s="141"/>
      <c r="DQH445" s="141"/>
      <c r="DQI445" s="141"/>
      <c r="DQJ445" s="141"/>
      <c r="DQK445" s="141"/>
      <c r="DQL445" s="141"/>
      <c r="DQM445" s="141"/>
      <c r="DQN445" s="141"/>
      <c r="DQO445" s="141"/>
      <c r="DQP445" s="141"/>
      <c r="DQQ445" s="141"/>
      <c r="DQR445" s="141"/>
      <c r="DQS445" s="141"/>
      <c r="DQT445" s="141"/>
      <c r="DQU445" s="141"/>
      <c r="DQV445" s="141"/>
      <c r="DQW445" s="141"/>
      <c r="DQX445" s="141"/>
      <c r="DQY445" s="141"/>
      <c r="DQZ445" s="141"/>
      <c r="DRA445" s="141"/>
      <c r="DRB445" s="141"/>
      <c r="DRC445" s="141"/>
      <c r="DRD445" s="141"/>
      <c r="DRE445" s="141"/>
      <c r="DRF445" s="141"/>
      <c r="DRG445" s="141"/>
      <c r="DRH445" s="141"/>
      <c r="DRI445" s="141"/>
      <c r="DRJ445" s="141"/>
      <c r="DRK445" s="141"/>
      <c r="DRL445" s="141"/>
      <c r="DRM445" s="141"/>
      <c r="DRN445" s="141"/>
      <c r="DRO445" s="141"/>
      <c r="DRP445" s="141"/>
      <c r="DRQ445" s="141"/>
      <c r="DRR445" s="141"/>
      <c r="DRS445" s="141"/>
      <c r="DRT445" s="141"/>
      <c r="DRU445" s="141"/>
      <c r="DRV445" s="141"/>
      <c r="DRW445" s="141"/>
      <c r="DRX445" s="141"/>
      <c r="DRY445" s="141"/>
      <c r="DRZ445" s="141"/>
      <c r="DSA445" s="141"/>
      <c r="DSB445" s="141"/>
      <c r="DSC445" s="141"/>
      <c r="DSD445" s="141"/>
      <c r="DSE445" s="141"/>
      <c r="DSF445" s="141"/>
      <c r="DSG445" s="141"/>
      <c r="DSH445" s="141"/>
      <c r="DSI445" s="141"/>
      <c r="DSJ445" s="141"/>
      <c r="DSK445" s="141"/>
      <c r="DSL445" s="141"/>
      <c r="DSM445" s="141"/>
      <c r="DSN445" s="141"/>
      <c r="DSO445" s="141"/>
      <c r="DSP445" s="141"/>
      <c r="DSQ445" s="141"/>
      <c r="DSR445" s="141"/>
      <c r="DSS445" s="141"/>
      <c r="DST445" s="141"/>
      <c r="DSU445" s="141"/>
      <c r="DSV445" s="141"/>
      <c r="DSW445" s="141"/>
      <c r="DSX445" s="141"/>
      <c r="DSY445" s="141"/>
      <c r="DSZ445" s="141"/>
      <c r="DTA445" s="141"/>
      <c r="DTB445" s="141"/>
      <c r="DTC445" s="141"/>
      <c r="DTD445" s="141"/>
      <c r="DTE445" s="141"/>
      <c r="DTF445" s="141"/>
      <c r="DTG445" s="141"/>
      <c r="DTH445" s="141"/>
      <c r="DTI445" s="141"/>
      <c r="DTJ445" s="141"/>
      <c r="DTK445" s="141"/>
      <c r="DTL445" s="141"/>
      <c r="DTM445" s="141"/>
      <c r="DTN445" s="141"/>
      <c r="DTO445" s="141"/>
      <c r="DTP445" s="141"/>
      <c r="DTQ445" s="141"/>
      <c r="DTR445" s="141"/>
      <c r="DTS445" s="141"/>
      <c r="DTT445" s="141"/>
      <c r="DTU445" s="141"/>
      <c r="DTV445" s="141"/>
      <c r="DTW445" s="141"/>
      <c r="DTX445" s="141"/>
      <c r="DTY445" s="141"/>
      <c r="DTZ445" s="141"/>
      <c r="DUA445" s="141"/>
      <c r="DUB445" s="141"/>
      <c r="DUC445" s="141"/>
      <c r="DUD445" s="141"/>
      <c r="DUE445" s="141"/>
      <c r="DUF445" s="141"/>
      <c r="DUG445" s="141"/>
      <c r="DUH445" s="141"/>
      <c r="DUI445" s="141"/>
      <c r="DUJ445" s="141"/>
      <c r="DUK445" s="141"/>
      <c r="DUL445" s="141"/>
      <c r="DUM445" s="141"/>
      <c r="DUN445" s="141"/>
      <c r="DUO445" s="141"/>
      <c r="DUP445" s="141"/>
      <c r="DUQ445" s="141"/>
      <c r="DUR445" s="141"/>
      <c r="DUS445" s="141"/>
      <c r="DUT445" s="141"/>
      <c r="DUU445" s="141"/>
      <c r="DUV445" s="141"/>
      <c r="DUW445" s="141"/>
      <c r="DUX445" s="141"/>
      <c r="DUY445" s="141"/>
      <c r="DUZ445" s="141"/>
      <c r="DVA445" s="141"/>
      <c r="DVB445" s="141"/>
      <c r="DVC445" s="141"/>
      <c r="DVD445" s="141"/>
      <c r="DVE445" s="141"/>
      <c r="DVF445" s="141"/>
      <c r="DVG445" s="141"/>
      <c r="DVH445" s="141"/>
      <c r="DVI445" s="141"/>
      <c r="DVJ445" s="141"/>
      <c r="DVK445" s="141"/>
      <c r="DVL445" s="141"/>
      <c r="DVM445" s="141"/>
      <c r="DVN445" s="141"/>
      <c r="DVO445" s="141"/>
      <c r="DVP445" s="141"/>
      <c r="DVQ445" s="141"/>
      <c r="DVR445" s="141"/>
      <c r="DVS445" s="141"/>
      <c r="DVT445" s="141"/>
      <c r="DVU445" s="141"/>
      <c r="DVV445" s="141"/>
      <c r="DVW445" s="141"/>
      <c r="DVX445" s="141"/>
      <c r="DVY445" s="141"/>
      <c r="DVZ445" s="141"/>
      <c r="DWA445" s="141"/>
      <c r="DWB445" s="141"/>
      <c r="DWC445" s="141"/>
      <c r="DWD445" s="141"/>
      <c r="DWE445" s="141"/>
      <c r="DWF445" s="141"/>
      <c r="DWG445" s="141"/>
      <c r="DWH445" s="141"/>
      <c r="DWI445" s="141"/>
      <c r="DWJ445" s="141"/>
      <c r="DWK445" s="141"/>
      <c r="DWL445" s="141"/>
      <c r="DWM445" s="141"/>
      <c r="DWN445" s="141"/>
      <c r="DWO445" s="141"/>
      <c r="DWP445" s="141"/>
      <c r="DWQ445" s="141"/>
      <c r="DWR445" s="141"/>
      <c r="DWS445" s="141"/>
      <c r="DWT445" s="141"/>
      <c r="DWU445" s="141"/>
      <c r="DWV445" s="141"/>
      <c r="DWW445" s="141"/>
      <c r="DWX445" s="141"/>
      <c r="DWY445" s="141"/>
      <c r="DWZ445" s="141"/>
      <c r="DXA445" s="141"/>
      <c r="DXB445" s="141"/>
      <c r="DXC445" s="141"/>
      <c r="DXD445" s="141"/>
      <c r="DXE445" s="141"/>
      <c r="DXF445" s="141"/>
      <c r="DXG445" s="141"/>
      <c r="DXH445" s="141"/>
      <c r="DXI445" s="141"/>
      <c r="DXJ445" s="141"/>
      <c r="DXK445" s="141"/>
      <c r="DXL445" s="141"/>
      <c r="DXM445" s="141"/>
      <c r="DXN445" s="141"/>
      <c r="DXO445" s="141"/>
      <c r="DXP445" s="141"/>
      <c r="DXQ445" s="141"/>
      <c r="DXR445" s="141"/>
      <c r="DXS445" s="141"/>
      <c r="DXT445" s="141"/>
      <c r="DXU445" s="141"/>
      <c r="DXV445" s="141"/>
      <c r="DXW445" s="141"/>
      <c r="DXX445" s="141"/>
      <c r="DXY445" s="141"/>
      <c r="DXZ445" s="141"/>
      <c r="DYA445" s="141"/>
      <c r="DYB445" s="141"/>
      <c r="DYC445" s="141"/>
      <c r="DYD445" s="141"/>
      <c r="DYE445" s="141"/>
      <c r="DYF445" s="141"/>
      <c r="DYG445" s="141"/>
      <c r="DYH445" s="141"/>
      <c r="DYI445" s="141"/>
      <c r="DYJ445" s="141"/>
      <c r="DYK445" s="141"/>
      <c r="DYL445" s="141"/>
      <c r="DYM445" s="141"/>
      <c r="DYN445" s="141"/>
      <c r="DYO445" s="141"/>
      <c r="DYP445" s="141"/>
      <c r="DYQ445" s="141"/>
      <c r="DYR445" s="141"/>
      <c r="DYS445" s="141"/>
      <c r="DYT445" s="141"/>
      <c r="DYU445" s="141"/>
      <c r="DYV445" s="141"/>
      <c r="DYW445" s="141"/>
      <c r="DYX445" s="141"/>
      <c r="DYY445" s="141"/>
      <c r="DYZ445" s="141"/>
      <c r="DZA445" s="141"/>
      <c r="DZB445" s="141"/>
      <c r="DZC445" s="141"/>
      <c r="DZD445" s="141"/>
      <c r="DZE445" s="141"/>
      <c r="DZF445" s="141"/>
      <c r="DZG445" s="141"/>
      <c r="DZH445" s="141"/>
      <c r="DZI445" s="141"/>
      <c r="DZJ445" s="141"/>
      <c r="DZK445" s="141"/>
      <c r="DZL445" s="141"/>
      <c r="DZM445" s="141"/>
      <c r="DZN445" s="141"/>
      <c r="DZO445" s="141"/>
      <c r="DZP445" s="141"/>
      <c r="DZQ445" s="141"/>
      <c r="DZR445" s="141"/>
      <c r="DZS445" s="141"/>
      <c r="DZT445" s="141"/>
      <c r="DZU445" s="141"/>
      <c r="DZV445" s="141"/>
      <c r="DZW445" s="141"/>
      <c r="DZX445" s="141"/>
      <c r="DZY445" s="141"/>
      <c r="DZZ445" s="141"/>
      <c r="EAA445" s="141"/>
      <c r="EAB445" s="141"/>
      <c r="EAC445" s="141"/>
      <c r="EAD445" s="141"/>
      <c r="EAE445" s="141"/>
      <c r="EAF445" s="141"/>
      <c r="EAG445" s="141"/>
      <c r="EAH445" s="141"/>
      <c r="EAI445" s="141"/>
      <c r="EAJ445" s="141"/>
      <c r="EAK445" s="141"/>
      <c r="EAL445" s="141"/>
      <c r="EAM445" s="141"/>
      <c r="EAN445" s="141"/>
      <c r="EAO445" s="141"/>
      <c r="EAP445" s="141"/>
      <c r="EAQ445" s="141"/>
      <c r="EAR445" s="141"/>
      <c r="EAS445" s="141"/>
      <c r="EAT445" s="141"/>
      <c r="EAU445" s="141"/>
      <c r="EAV445" s="141"/>
      <c r="EAW445" s="141"/>
      <c r="EAX445" s="141"/>
      <c r="EAY445" s="141"/>
      <c r="EAZ445" s="141"/>
      <c r="EBA445" s="141"/>
      <c r="EBB445" s="141"/>
      <c r="EBC445" s="141"/>
      <c r="EBD445" s="141"/>
      <c r="EBE445" s="141"/>
      <c r="EBF445" s="141"/>
      <c r="EBG445" s="141"/>
      <c r="EBH445" s="141"/>
      <c r="EBI445" s="141"/>
      <c r="EBJ445" s="141"/>
      <c r="EBK445" s="141"/>
      <c r="EBL445" s="141"/>
      <c r="EBM445" s="141"/>
      <c r="EBN445" s="141"/>
      <c r="EBO445" s="141"/>
      <c r="EBP445" s="141"/>
      <c r="EBQ445" s="141"/>
      <c r="EBR445" s="141"/>
      <c r="EBS445" s="141"/>
      <c r="EBT445" s="141"/>
      <c r="EBU445" s="141"/>
      <c r="EBV445" s="141"/>
      <c r="EBW445" s="141"/>
      <c r="EBX445" s="141"/>
      <c r="EBY445" s="141"/>
      <c r="EBZ445" s="141"/>
      <c r="ECA445" s="141"/>
      <c r="ECB445" s="141"/>
      <c r="ECC445" s="141"/>
      <c r="ECD445" s="141"/>
      <c r="ECE445" s="141"/>
      <c r="ECF445" s="141"/>
      <c r="ECG445" s="141"/>
      <c r="ECH445" s="141"/>
      <c r="ECI445" s="141"/>
      <c r="ECJ445" s="141"/>
      <c r="ECK445" s="141"/>
      <c r="ECL445" s="141"/>
      <c r="ECM445" s="141"/>
      <c r="ECN445" s="141"/>
      <c r="ECO445" s="141"/>
      <c r="ECP445" s="141"/>
      <c r="ECQ445" s="141"/>
      <c r="ECR445" s="141"/>
      <c r="ECS445" s="141"/>
      <c r="ECT445" s="141"/>
      <c r="ECU445" s="141"/>
      <c r="ECV445" s="141"/>
      <c r="ECW445" s="141"/>
      <c r="ECX445" s="141"/>
      <c r="ECY445" s="141"/>
      <c r="ECZ445" s="141"/>
      <c r="EDA445" s="141"/>
      <c r="EDB445" s="141"/>
      <c r="EDC445" s="141"/>
      <c r="EDD445" s="141"/>
      <c r="EDE445" s="141"/>
      <c r="EDF445" s="141"/>
      <c r="EDG445" s="141"/>
      <c r="EDH445" s="141"/>
      <c r="EDI445" s="141"/>
      <c r="EDJ445" s="141"/>
      <c r="EDK445" s="141"/>
      <c r="EDL445" s="141"/>
      <c r="EDM445" s="141"/>
      <c r="EDN445" s="141"/>
      <c r="EDO445" s="141"/>
      <c r="EDP445" s="141"/>
      <c r="EDQ445" s="141"/>
      <c r="EDR445" s="141"/>
      <c r="EDS445" s="141"/>
      <c r="EDT445" s="141"/>
      <c r="EDU445" s="141"/>
      <c r="EDV445" s="141"/>
      <c r="EDW445" s="141"/>
      <c r="EDX445" s="141"/>
      <c r="EDY445" s="141"/>
      <c r="EDZ445" s="141"/>
      <c r="EEA445" s="141"/>
      <c r="EEB445" s="141"/>
      <c r="EEC445" s="141"/>
      <c r="EED445" s="141"/>
      <c r="EEE445" s="141"/>
      <c r="EEF445" s="141"/>
      <c r="EEG445" s="141"/>
      <c r="EEH445" s="141"/>
      <c r="EEI445" s="141"/>
      <c r="EEJ445" s="141"/>
      <c r="EEK445" s="141"/>
      <c r="EEL445" s="141"/>
      <c r="EEM445" s="141"/>
      <c r="EEN445" s="141"/>
      <c r="EEO445" s="141"/>
      <c r="EEP445" s="141"/>
      <c r="EEQ445" s="141"/>
      <c r="EER445" s="141"/>
      <c r="EES445" s="141"/>
      <c r="EET445" s="141"/>
      <c r="EEU445" s="141"/>
      <c r="EEV445" s="141"/>
      <c r="EEW445" s="141"/>
      <c r="EEX445" s="141"/>
      <c r="EEY445" s="141"/>
      <c r="EEZ445" s="141"/>
      <c r="EFA445" s="141"/>
      <c r="EFB445" s="141"/>
      <c r="EFC445" s="141"/>
      <c r="EFD445" s="141"/>
      <c r="EFE445" s="141"/>
      <c r="EFF445" s="141"/>
      <c r="EFG445" s="141"/>
      <c r="EFH445" s="141"/>
      <c r="EFI445" s="141"/>
      <c r="EFJ445" s="141"/>
      <c r="EFK445" s="141"/>
      <c r="EFL445" s="141"/>
      <c r="EFM445" s="141"/>
      <c r="EFN445" s="141"/>
      <c r="EFO445" s="141"/>
      <c r="EFP445" s="141"/>
      <c r="EFQ445" s="141"/>
      <c r="EFR445" s="141"/>
      <c r="EFS445" s="141"/>
      <c r="EFT445" s="141"/>
      <c r="EFU445" s="141"/>
      <c r="EFV445" s="141"/>
      <c r="EFW445" s="141"/>
      <c r="EFX445" s="141"/>
      <c r="EFY445" s="141"/>
      <c r="EFZ445" s="141"/>
      <c r="EGA445" s="141"/>
      <c r="EGB445" s="141"/>
      <c r="EGC445" s="141"/>
      <c r="EGD445" s="141"/>
      <c r="EGE445" s="141"/>
      <c r="EGF445" s="141"/>
      <c r="EGG445" s="141"/>
      <c r="EGH445" s="141"/>
      <c r="EGI445" s="141"/>
      <c r="EGJ445" s="141"/>
      <c r="EGK445" s="141"/>
      <c r="EGL445" s="141"/>
      <c r="EGM445" s="141"/>
      <c r="EGN445" s="141"/>
      <c r="EGO445" s="141"/>
      <c r="EGP445" s="141"/>
      <c r="EGQ445" s="141"/>
      <c r="EGR445" s="141"/>
      <c r="EGS445" s="141"/>
      <c r="EGT445" s="141"/>
      <c r="EGU445" s="141"/>
      <c r="EGV445" s="141"/>
      <c r="EGW445" s="141"/>
      <c r="EGX445" s="141"/>
      <c r="EGY445" s="141"/>
      <c r="EGZ445" s="141"/>
      <c r="EHA445" s="141"/>
      <c r="EHB445" s="141"/>
      <c r="EHC445" s="141"/>
      <c r="EHD445" s="141"/>
      <c r="EHE445" s="141"/>
      <c r="EHF445" s="141"/>
      <c r="EHG445" s="141"/>
      <c r="EHH445" s="141"/>
      <c r="EHI445" s="141"/>
      <c r="EHJ445" s="141"/>
      <c r="EHK445" s="141"/>
      <c r="EHL445" s="141"/>
      <c r="EHM445" s="141"/>
      <c r="EHN445" s="141"/>
      <c r="EHO445" s="141"/>
      <c r="EHP445" s="141"/>
      <c r="EHQ445" s="141"/>
      <c r="EHR445" s="141"/>
      <c r="EHS445" s="141"/>
      <c r="EHT445" s="141"/>
      <c r="EHU445" s="141"/>
      <c r="EHV445" s="141"/>
      <c r="EHW445" s="141"/>
      <c r="EHX445" s="141"/>
      <c r="EHY445" s="141"/>
      <c r="EHZ445" s="141"/>
      <c r="EIA445" s="141"/>
      <c r="EIB445" s="141"/>
      <c r="EIC445" s="141"/>
      <c r="EID445" s="141"/>
      <c r="EIE445" s="141"/>
      <c r="EIF445" s="141"/>
      <c r="EIG445" s="141"/>
      <c r="EIH445" s="141"/>
      <c r="EII445" s="141"/>
      <c r="EIJ445" s="141"/>
      <c r="EIK445" s="141"/>
      <c r="EIL445" s="141"/>
      <c r="EIM445" s="141"/>
      <c r="EIN445" s="141"/>
      <c r="EIO445" s="141"/>
      <c r="EIP445" s="141"/>
      <c r="EIQ445" s="141"/>
      <c r="EIR445" s="141"/>
      <c r="EIS445" s="141"/>
      <c r="EIT445" s="141"/>
      <c r="EIU445" s="141"/>
      <c r="EIV445" s="141"/>
      <c r="EIW445" s="141"/>
      <c r="EIX445" s="141"/>
      <c r="EIY445" s="141"/>
      <c r="EIZ445" s="141"/>
      <c r="EJA445" s="141"/>
      <c r="EJB445" s="141"/>
      <c r="EJC445" s="141"/>
      <c r="EJD445" s="141"/>
      <c r="EJE445" s="141"/>
      <c r="EJF445" s="141"/>
      <c r="EJG445" s="141"/>
      <c r="EJH445" s="141"/>
      <c r="EJI445" s="141"/>
      <c r="EJJ445" s="141"/>
      <c r="EJK445" s="141"/>
      <c r="EJL445" s="141"/>
      <c r="EJM445" s="141"/>
      <c r="EJN445" s="141"/>
      <c r="EJO445" s="141"/>
      <c r="EJP445" s="141"/>
      <c r="EJQ445" s="141"/>
      <c r="EJR445" s="141"/>
      <c r="EJS445" s="141"/>
      <c r="EJT445" s="141"/>
      <c r="EJU445" s="141"/>
      <c r="EJV445" s="141"/>
      <c r="EJW445" s="141"/>
      <c r="EJX445" s="141"/>
      <c r="EJY445" s="141"/>
      <c r="EJZ445" s="141"/>
      <c r="EKA445" s="141"/>
      <c r="EKB445" s="141"/>
      <c r="EKC445" s="141"/>
      <c r="EKD445" s="141"/>
      <c r="EKE445" s="141"/>
      <c r="EKF445" s="141"/>
      <c r="EKG445" s="141"/>
      <c r="EKH445" s="141"/>
      <c r="EKI445" s="141"/>
      <c r="EKJ445" s="141"/>
      <c r="EKK445" s="141"/>
      <c r="EKL445" s="141"/>
      <c r="EKM445" s="141"/>
      <c r="EKN445" s="141"/>
      <c r="EKO445" s="141"/>
      <c r="EKP445" s="141"/>
      <c r="EKQ445" s="141"/>
      <c r="EKR445" s="141"/>
      <c r="EKS445" s="141"/>
      <c r="EKT445" s="141"/>
      <c r="EKU445" s="141"/>
      <c r="EKV445" s="141"/>
      <c r="EKW445" s="141"/>
      <c r="EKX445" s="141"/>
      <c r="EKY445" s="141"/>
      <c r="EKZ445" s="141"/>
      <c r="ELA445" s="141"/>
      <c r="ELB445" s="141"/>
      <c r="ELC445" s="141"/>
      <c r="ELD445" s="141"/>
      <c r="ELE445" s="141"/>
      <c r="ELF445" s="141"/>
      <c r="ELG445" s="141"/>
      <c r="ELH445" s="141"/>
      <c r="ELI445" s="141"/>
      <c r="ELJ445" s="141"/>
      <c r="ELK445" s="141"/>
      <c r="ELL445" s="141"/>
      <c r="ELM445" s="141"/>
      <c r="ELN445" s="141"/>
      <c r="ELO445" s="141"/>
      <c r="ELP445" s="141"/>
      <c r="ELQ445" s="141"/>
      <c r="ELR445" s="141"/>
      <c r="ELS445" s="141"/>
      <c r="ELT445" s="141"/>
      <c r="ELU445" s="141"/>
      <c r="ELV445" s="141"/>
      <c r="ELW445" s="141"/>
      <c r="ELX445" s="141"/>
      <c r="ELY445" s="141"/>
      <c r="ELZ445" s="141"/>
      <c r="EMA445" s="141"/>
      <c r="EMB445" s="141"/>
      <c r="EMC445" s="141"/>
      <c r="EMD445" s="141"/>
      <c r="EME445" s="141"/>
      <c r="EMF445" s="141"/>
      <c r="EMG445" s="141"/>
      <c r="EMH445" s="141"/>
      <c r="EMI445" s="141"/>
      <c r="EMJ445" s="141"/>
      <c r="EMK445" s="141"/>
      <c r="EML445" s="141"/>
      <c r="EMM445" s="141"/>
      <c r="EMN445" s="141"/>
      <c r="EMO445" s="141"/>
      <c r="EMP445" s="141"/>
      <c r="EMQ445" s="141"/>
      <c r="EMR445" s="141"/>
      <c r="EMS445" s="141"/>
      <c r="EMT445" s="141"/>
      <c r="EMU445" s="141"/>
      <c r="EMV445" s="141"/>
      <c r="EMW445" s="141"/>
      <c r="EMX445" s="141"/>
      <c r="EMY445" s="141"/>
      <c r="EMZ445" s="141"/>
      <c r="ENA445" s="141"/>
      <c r="ENB445" s="141"/>
      <c r="ENC445" s="141"/>
      <c r="END445" s="141"/>
      <c r="ENE445" s="141"/>
      <c r="ENF445" s="141"/>
      <c r="ENG445" s="141"/>
      <c r="ENH445" s="141"/>
      <c r="ENI445" s="141"/>
      <c r="ENJ445" s="141"/>
      <c r="ENK445" s="141"/>
      <c r="ENL445" s="141"/>
      <c r="ENM445" s="141"/>
      <c r="ENN445" s="141"/>
      <c r="ENO445" s="141"/>
      <c r="ENP445" s="141"/>
      <c r="ENQ445" s="141"/>
      <c r="ENR445" s="141"/>
      <c r="ENS445" s="141"/>
      <c r="ENT445" s="141"/>
      <c r="ENU445" s="141"/>
      <c r="ENV445" s="141"/>
      <c r="ENW445" s="141"/>
      <c r="ENX445" s="141"/>
      <c r="ENY445" s="141"/>
      <c r="ENZ445" s="141"/>
      <c r="EOA445" s="141"/>
      <c r="EOB445" s="141"/>
      <c r="EOC445" s="141"/>
      <c r="EOD445" s="141"/>
      <c r="EOE445" s="141"/>
      <c r="EOF445" s="141"/>
      <c r="EOG445" s="141"/>
      <c r="EOH445" s="141"/>
      <c r="EOI445" s="141"/>
      <c r="EOJ445" s="141"/>
      <c r="EOK445" s="141"/>
      <c r="EOL445" s="141"/>
      <c r="EOM445" s="141"/>
      <c r="EON445" s="141"/>
      <c r="EOO445" s="141"/>
      <c r="EOP445" s="141"/>
      <c r="EOQ445" s="141"/>
      <c r="EOR445" s="141"/>
      <c r="EOS445" s="141"/>
      <c r="EOT445" s="141"/>
      <c r="EOU445" s="141"/>
      <c r="EOV445" s="141"/>
      <c r="EOW445" s="141"/>
      <c r="EOX445" s="141"/>
      <c r="EOY445" s="141"/>
      <c r="EOZ445" s="141"/>
      <c r="EPA445" s="141"/>
      <c r="EPB445" s="141"/>
      <c r="EPC445" s="141"/>
      <c r="EPD445" s="141"/>
      <c r="EPE445" s="141"/>
      <c r="EPF445" s="141"/>
      <c r="EPG445" s="141"/>
      <c r="EPH445" s="141"/>
      <c r="EPI445" s="141"/>
      <c r="EPJ445" s="141"/>
      <c r="EPK445" s="141"/>
      <c r="EPL445" s="141"/>
      <c r="EPM445" s="141"/>
      <c r="EPN445" s="141"/>
      <c r="EPO445" s="141"/>
      <c r="EPP445" s="141"/>
      <c r="EPQ445" s="141"/>
      <c r="EPR445" s="141"/>
      <c r="EPS445" s="141"/>
      <c r="EPT445" s="141"/>
      <c r="EPU445" s="141"/>
      <c r="EPV445" s="141"/>
      <c r="EPW445" s="141"/>
      <c r="EPX445" s="141"/>
      <c r="EPY445" s="141"/>
      <c r="EPZ445" s="141"/>
      <c r="EQA445" s="141"/>
      <c r="EQB445" s="141"/>
      <c r="EQC445" s="141"/>
      <c r="EQD445" s="141"/>
      <c r="EQE445" s="141"/>
      <c r="EQF445" s="141"/>
      <c r="EQG445" s="141"/>
      <c r="EQH445" s="141"/>
      <c r="EQI445" s="141"/>
      <c r="EQJ445" s="141"/>
      <c r="EQK445" s="141"/>
      <c r="EQL445" s="141"/>
      <c r="EQM445" s="141"/>
      <c r="EQN445" s="141"/>
      <c r="EQO445" s="141"/>
      <c r="EQP445" s="141"/>
      <c r="EQQ445" s="141"/>
      <c r="EQR445" s="141"/>
      <c r="EQS445" s="141"/>
      <c r="EQT445" s="141"/>
      <c r="EQU445" s="141"/>
      <c r="EQV445" s="141"/>
      <c r="EQW445" s="141"/>
      <c r="EQX445" s="141"/>
      <c r="EQY445" s="141"/>
      <c r="EQZ445" s="141"/>
      <c r="ERA445" s="141"/>
      <c r="ERB445" s="141"/>
      <c r="ERC445" s="141"/>
      <c r="ERD445" s="141"/>
      <c r="ERE445" s="141"/>
      <c r="ERF445" s="141"/>
      <c r="ERG445" s="141"/>
      <c r="ERH445" s="141"/>
      <c r="ERI445" s="141"/>
      <c r="ERJ445" s="141"/>
      <c r="ERK445" s="141"/>
      <c r="ERL445" s="141"/>
      <c r="ERM445" s="141"/>
      <c r="ERN445" s="141"/>
      <c r="ERO445" s="141"/>
      <c r="ERP445" s="141"/>
      <c r="ERQ445" s="141"/>
      <c r="ERR445" s="141"/>
      <c r="ERS445" s="141"/>
      <c r="ERT445" s="141"/>
      <c r="ERU445" s="141"/>
      <c r="ERV445" s="141"/>
      <c r="ERW445" s="141"/>
      <c r="ERX445" s="141"/>
      <c r="ERY445" s="141"/>
      <c r="ERZ445" s="141"/>
      <c r="ESA445" s="141"/>
      <c r="ESB445" s="141"/>
      <c r="ESC445" s="141"/>
      <c r="ESD445" s="141"/>
      <c r="ESE445" s="141"/>
      <c r="ESF445" s="141"/>
      <c r="ESG445" s="141"/>
      <c r="ESH445" s="141"/>
      <c r="ESI445" s="141"/>
      <c r="ESJ445" s="141"/>
      <c r="ESK445" s="141"/>
      <c r="ESL445" s="141"/>
      <c r="ESM445" s="141"/>
      <c r="ESN445" s="141"/>
      <c r="ESO445" s="141"/>
      <c r="ESP445" s="141"/>
      <c r="ESQ445" s="141"/>
      <c r="ESR445" s="141"/>
      <c r="ESS445" s="141"/>
      <c r="EST445" s="141"/>
      <c r="ESU445" s="141"/>
      <c r="ESV445" s="141"/>
      <c r="ESW445" s="141"/>
      <c r="ESX445" s="141"/>
      <c r="ESY445" s="141"/>
      <c r="ESZ445" s="141"/>
      <c r="ETA445" s="141"/>
      <c r="ETB445" s="141"/>
      <c r="ETC445" s="141"/>
      <c r="ETD445" s="141"/>
      <c r="ETE445" s="141"/>
      <c r="ETF445" s="141"/>
      <c r="ETG445" s="141"/>
      <c r="ETH445" s="141"/>
      <c r="ETI445" s="141"/>
      <c r="ETJ445" s="141"/>
      <c r="ETK445" s="141"/>
      <c r="ETL445" s="141"/>
      <c r="ETM445" s="141"/>
      <c r="ETN445" s="141"/>
      <c r="ETO445" s="141"/>
      <c r="ETP445" s="141"/>
      <c r="ETQ445" s="141"/>
      <c r="ETR445" s="141"/>
      <c r="ETS445" s="141"/>
      <c r="ETT445" s="141"/>
      <c r="ETU445" s="141"/>
      <c r="ETV445" s="141"/>
      <c r="ETW445" s="141"/>
      <c r="ETX445" s="141"/>
      <c r="ETY445" s="141"/>
      <c r="ETZ445" s="141"/>
      <c r="EUA445" s="141"/>
      <c r="EUB445" s="141"/>
      <c r="EUC445" s="141"/>
      <c r="EUD445" s="141"/>
      <c r="EUE445" s="141"/>
      <c r="EUF445" s="141"/>
      <c r="EUG445" s="141"/>
      <c r="EUH445" s="141"/>
      <c r="EUI445" s="141"/>
      <c r="EUJ445" s="141"/>
      <c r="EUK445" s="141"/>
      <c r="EUL445" s="141"/>
      <c r="EUM445" s="141"/>
      <c r="EUN445" s="141"/>
      <c r="EUO445" s="141"/>
      <c r="EUP445" s="141"/>
      <c r="EUQ445" s="141"/>
      <c r="EUR445" s="141"/>
      <c r="EUS445" s="141"/>
      <c r="EUT445" s="141"/>
      <c r="EUU445" s="141"/>
      <c r="EUV445" s="141"/>
      <c r="EUW445" s="141"/>
      <c r="EUX445" s="141"/>
      <c r="EUY445" s="141"/>
      <c r="EUZ445" s="141"/>
      <c r="EVA445" s="141"/>
      <c r="EVB445" s="141"/>
      <c r="EVC445" s="141"/>
      <c r="EVD445" s="141"/>
      <c r="EVE445" s="141"/>
      <c r="EVF445" s="141"/>
      <c r="EVG445" s="141"/>
      <c r="EVH445" s="141"/>
      <c r="EVI445" s="141"/>
      <c r="EVJ445" s="141"/>
      <c r="EVK445" s="141"/>
      <c r="EVL445" s="141"/>
      <c r="EVM445" s="141"/>
      <c r="EVN445" s="141"/>
      <c r="EVO445" s="141"/>
      <c r="EVP445" s="141"/>
      <c r="EVQ445" s="141"/>
      <c r="EVR445" s="141"/>
      <c r="EVS445" s="141"/>
      <c r="EVT445" s="141"/>
      <c r="EVU445" s="141"/>
      <c r="EVV445" s="141"/>
      <c r="EVW445" s="141"/>
      <c r="EVX445" s="141"/>
      <c r="EVY445" s="141"/>
      <c r="EVZ445" s="141"/>
      <c r="EWA445" s="141"/>
      <c r="EWB445" s="141"/>
      <c r="EWC445" s="141"/>
      <c r="EWD445" s="141"/>
      <c r="EWE445" s="141"/>
      <c r="EWF445" s="141"/>
      <c r="EWG445" s="141"/>
      <c r="EWH445" s="141"/>
      <c r="EWI445" s="141"/>
      <c r="EWJ445" s="141"/>
      <c r="EWK445" s="141"/>
      <c r="EWL445" s="141"/>
      <c r="EWM445" s="141"/>
      <c r="EWN445" s="141"/>
      <c r="EWO445" s="141"/>
      <c r="EWP445" s="141"/>
      <c r="EWQ445" s="141"/>
      <c r="EWR445" s="141"/>
      <c r="EWS445" s="141"/>
      <c r="EWT445" s="141"/>
      <c r="EWU445" s="141"/>
      <c r="EWV445" s="141"/>
      <c r="EWW445" s="141"/>
      <c r="EWX445" s="141"/>
      <c r="EWY445" s="141"/>
      <c r="EWZ445" s="141"/>
      <c r="EXA445" s="141"/>
      <c r="EXB445" s="141"/>
      <c r="EXC445" s="141"/>
      <c r="EXD445" s="141"/>
      <c r="EXE445" s="141"/>
      <c r="EXF445" s="141"/>
      <c r="EXG445" s="141"/>
      <c r="EXH445" s="141"/>
      <c r="EXI445" s="141"/>
      <c r="EXJ445" s="141"/>
      <c r="EXK445" s="141"/>
      <c r="EXL445" s="141"/>
      <c r="EXM445" s="141"/>
      <c r="EXN445" s="141"/>
      <c r="EXO445" s="141"/>
      <c r="EXP445" s="141"/>
      <c r="EXQ445" s="141"/>
      <c r="EXR445" s="141"/>
      <c r="EXS445" s="141"/>
      <c r="EXT445" s="141"/>
      <c r="EXU445" s="141"/>
      <c r="EXV445" s="141"/>
      <c r="EXW445" s="141"/>
      <c r="EXX445" s="141"/>
      <c r="EXY445" s="141"/>
      <c r="EXZ445" s="141"/>
      <c r="EYA445" s="141"/>
      <c r="EYB445" s="141"/>
      <c r="EYC445" s="141"/>
      <c r="EYD445" s="141"/>
      <c r="EYE445" s="141"/>
      <c r="EYF445" s="141"/>
      <c r="EYG445" s="141"/>
      <c r="EYH445" s="141"/>
      <c r="EYI445" s="141"/>
      <c r="EYJ445" s="141"/>
      <c r="EYK445" s="141"/>
      <c r="EYL445" s="141"/>
      <c r="EYM445" s="141"/>
      <c r="EYN445" s="141"/>
      <c r="EYO445" s="141"/>
      <c r="EYP445" s="141"/>
      <c r="EYQ445" s="141"/>
      <c r="EYR445" s="141"/>
      <c r="EYS445" s="141"/>
      <c r="EYT445" s="141"/>
      <c r="EYU445" s="141"/>
      <c r="EYV445" s="141"/>
      <c r="EYW445" s="141"/>
      <c r="EYX445" s="141"/>
      <c r="EYY445" s="141"/>
      <c r="EYZ445" s="141"/>
      <c r="EZA445" s="141"/>
      <c r="EZB445" s="141"/>
      <c r="EZC445" s="141"/>
      <c r="EZD445" s="141"/>
      <c r="EZE445" s="141"/>
      <c r="EZF445" s="141"/>
      <c r="EZG445" s="141"/>
      <c r="EZH445" s="141"/>
      <c r="EZI445" s="141"/>
      <c r="EZJ445" s="141"/>
      <c r="EZK445" s="141"/>
      <c r="EZL445" s="141"/>
      <c r="EZM445" s="141"/>
      <c r="EZN445" s="141"/>
      <c r="EZO445" s="141"/>
      <c r="EZP445" s="141"/>
      <c r="EZQ445" s="141"/>
      <c r="EZR445" s="141"/>
      <c r="EZS445" s="141"/>
      <c r="EZT445" s="141"/>
      <c r="EZU445" s="141"/>
      <c r="EZV445" s="141"/>
      <c r="EZW445" s="141"/>
      <c r="EZX445" s="141"/>
      <c r="EZY445" s="141"/>
      <c r="EZZ445" s="141"/>
      <c r="FAA445" s="141"/>
      <c r="FAB445" s="141"/>
      <c r="FAC445" s="141"/>
      <c r="FAD445" s="141"/>
      <c r="FAE445" s="141"/>
      <c r="FAF445" s="141"/>
      <c r="FAG445" s="141"/>
      <c r="FAH445" s="141"/>
      <c r="FAI445" s="141"/>
      <c r="FAJ445" s="141"/>
      <c r="FAK445" s="141"/>
      <c r="FAL445" s="141"/>
      <c r="FAM445" s="141"/>
      <c r="FAN445" s="141"/>
      <c r="FAO445" s="141"/>
      <c r="FAP445" s="141"/>
      <c r="FAQ445" s="141"/>
      <c r="FAR445" s="141"/>
      <c r="FAS445" s="141"/>
      <c r="FAT445" s="141"/>
      <c r="FAU445" s="141"/>
      <c r="FAV445" s="141"/>
      <c r="FAW445" s="141"/>
      <c r="FAX445" s="141"/>
      <c r="FAY445" s="141"/>
      <c r="FAZ445" s="141"/>
      <c r="FBA445" s="141"/>
      <c r="FBB445" s="141"/>
      <c r="FBC445" s="141"/>
      <c r="FBD445" s="141"/>
      <c r="FBE445" s="141"/>
      <c r="FBF445" s="141"/>
      <c r="FBG445" s="141"/>
      <c r="FBH445" s="141"/>
      <c r="FBI445" s="141"/>
      <c r="FBJ445" s="141"/>
      <c r="FBK445" s="141"/>
      <c r="FBL445" s="141"/>
      <c r="FBM445" s="141"/>
      <c r="FBN445" s="141"/>
      <c r="FBO445" s="141"/>
      <c r="FBP445" s="141"/>
      <c r="FBQ445" s="141"/>
      <c r="FBR445" s="141"/>
      <c r="FBS445" s="141"/>
      <c r="FBT445" s="141"/>
      <c r="FBU445" s="141"/>
      <c r="FBV445" s="141"/>
      <c r="FBW445" s="141"/>
      <c r="FBX445" s="141"/>
      <c r="FBY445" s="141"/>
      <c r="FBZ445" s="141"/>
      <c r="FCA445" s="141"/>
      <c r="FCB445" s="141"/>
      <c r="FCC445" s="141"/>
      <c r="FCD445" s="141"/>
      <c r="FCE445" s="141"/>
      <c r="FCF445" s="141"/>
      <c r="FCG445" s="141"/>
      <c r="FCH445" s="141"/>
      <c r="FCI445" s="141"/>
      <c r="FCJ445" s="141"/>
      <c r="FCK445" s="141"/>
      <c r="FCL445" s="141"/>
      <c r="FCM445" s="141"/>
      <c r="FCN445" s="141"/>
      <c r="FCO445" s="141"/>
      <c r="FCP445" s="141"/>
      <c r="FCQ445" s="141"/>
      <c r="FCR445" s="141"/>
      <c r="FCS445" s="141"/>
      <c r="FCT445" s="141"/>
      <c r="FCU445" s="141"/>
      <c r="FCV445" s="141"/>
      <c r="FCW445" s="141"/>
      <c r="FCX445" s="141"/>
      <c r="FCY445" s="141"/>
      <c r="FCZ445" s="141"/>
      <c r="FDA445" s="141"/>
      <c r="FDB445" s="141"/>
      <c r="FDC445" s="141"/>
      <c r="FDD445" s="141"/>
      <c r="FDE445" s="141"/>
      <c r="FDF445" s="141"/>
      <c r="FDG445" s="141"/>
      <c r="FDH445" s="141"/>
      <c r="FDI445" s="141"/>
      <c r="FDJ445" s="141"/>
      <c r="FDK445" s="141"/>
      <c r="FDL445" s="141"/>
      <c r="FDM445" s="141"/>
      <c r="FDN445" s="141"/>
      <c r="FDO445" s="141"/>
      <c r="FDP445" s="141"/>
      <c r="FDQ445" s="141"/>
      <c r="FDR445" s="141"/>
      <c r="FDS445" s="141"/>
      <c r="FDT445" s="141"/>
      <c r="FDU445" s="141"/>
      <c r="FDV445" s="141"/>
      <c r="FDW445" s="141"/>
      <c r="FDX445" s="141"/>
      <c r="FDY445" s="141"/>
      <c r="FDZ445" s="141"/>
      <c r="FEA445" s="141"/>
      <c r="FEB445" s="141"/>
      <c r="FEC445" s="141"/>
      <c r="FED445" s="141"/>
      <c r="FEE445" s="141"/>
      <c r="FEF445" s="141"/>
      <c r="FEG445" s="141"/>
      <c r="FEH445" s="141"/>
      <c r="FEI445" s="141"/>
      <c r="FEJ445" s="141"/>
      <c r="FEK445" s="141"/>
      <c r="FEL445" s="141"/>
      <c r="FEM445" s="141"/>
      <c r="FEN445" s="141"/>
      <c r="FEO445" s="141"/>
      <c r="FEP445" s="141"/>
      <c r="FEQ445" s="141"/>
      <c r="FER445" s="141"/>
      <c r="FES445" s="141"/>
      <c r="FET445" s="141"/>
      <c r="FEU445" s="141"/>
      <c r="FEV445" s="141"/>
      <c r="FEW445" s="141"/>
      <c r="FEX445" s="141"/>
      <c r="FEY445" s="141"/>
      <c r="FEZ445" s="141"/>
      <c r="FFA445" s="141"/>
      <c r="FFB445" s="141"/>
      <c r="FFC445" s="141"/>
      <c r="FFD445" s="141"/>
      <c r="FFE445" s="141"/>
      <c r="FFF445" s="141"/>
      <c r="FFG445" s="141"/>
      <c r="FFH445" s="141"/>
      <c r="FFI445" s="141"/>
      <c r="FFJ445" s="141"/>
      <c r="FFK445" s="141"/>
      <c r="FFL445" s="141"/>
      <c r="FFM445" s="141"/>
      <c r="FFN445" s="141"/>
      <c r="FFO445" s="141"/>
      <c r="FFP445" s="141"/>
      <c r="FFQ445" s="141"/>
      <c r="FFR445" s="141"/>
      <c r="FFS445" s="141"/>
      <c r="FFT445" s="141"/>
      <c r="FFU445" s="141"/>
      <c r="FFV445" s="141"/>
      <c r="FFW445" s="141"/>
      <c r="FFX445" s="141"/>
      <c r="FFY445" s="141"/>
      <c r="FFZ445" s="141"/>
      <c r="FGA445" s="141"/>
      <c r="FGB445" s="141"/>
      <c r="FGC445" s="141"/>
      <c r="FGD445" s="141"/>
      <c r="FGE445" s="141"/>
      <c r="FGF445" s="141"/>
      <c r="FGG445" s="141"/>
      <c r="FGH445" s="141"/>
      <c r="FGI445" s="141"/>
      <c r="FGJ445" s="141"/>
      <c r="FGK445" s="141"/>
      <c r="FGL445" s="141"/>
      <c r="FGM445" s="141"/>
      <c r="FGN445" s="141"/>
      <c r="FGO445" s="141"/>
      <c r="FGP445" s="141"/>
      <c r="FGQ445" s="141"/>
      <c r="FGR445" s="141"/>
      <c r="FGS445" s="141"/>
      <c r="FGT445" s="141"/>
      <c r="FGU445" s="141"/>
      <c r="FGV445" s="141"/>
      <c r="FGW445" s="141"/>
      <c r="FGX445" s="141"/>
      <c r="FGY445" s="141"/>
      <c r="FGZ445" s="141"/>
      <c r="FHA445" s="141"/>
      <c r="FHB445" s="141"/>
      <c r="FHC445" s="141"/>
      <c r="FHD445" s="141"/>
      <c r="FHE445" s="141"/>
      <c r="FHF445" s="141"/>
      <c r="FHG445" s="141"/>
      <c r="FHH445" s="141"/>
      <c r="FHI445" s="141"/>
      <c r="FHJ445" s="141"/>
      <c r="FHK445" s="141"/>
      <c r="FHL445" s="141"/>
      <c r="FHM445" s="141"/>
      <c r="FHN445" s="141"/>
      <c r="FHO445" s="141"/>
      <c r="FHP445" s="141"/>
      <c r="FHQ445" s="141"/>
      <c r="FHR445" s="141"/>
      <c r="FHS445" s="141"/>
      <c r="FHT445" s="141"/>
      <c r="FHU445" s="141"/>
      <c r="FHV445" s="141"/>
      <c r="FHW445" s="141"/>
      <c r="FHX445" s="141"/>
      <c r="FHY445" s="141"/>
      <c r="FHZ445" s="141"/>
      <c r="FIA445" s="141"/>
      <c r="FIB445" s="141"/>
      <c r="FIC445" s="141"/>
      <c r="FID445" s="141"/>
      <c r="FIE445" s="141"/>
      <c r="FIF445" s="141"/>
      <c r="FIG445" s="141"/>
      <c r="FIH445" s="141"/>
      <c r="FII445" s="141"/>
      <c r="FIJ445" s="141"/>
      <c r="FIK445" s="141"/>
      <c r="FIL445" s="141"/>
      <c r="FIM445" s="141"/>
      <c r="FIN445" s="141"/>
      <c r="FIO445" s="141"/>
      <c r="FIP445" s="141"/>
      <c r="FIQ445" s="141"/>
      <c r="FIR445" s="141"/>
      <c r="FIS445" s="141"/>
      <c r="FIT445" s="141"/>
      <c r="FIU445" s="141"/>
      <c r="FIV445" s="141"/>
      <c r="FIW445" s="141"/>
      <c r="FIX445" s="141"/>
      <c r="FIY445" s="141"/>
      <c r="FIZ445" s="141"/>
      <c r="FJA445" s="141"/>
      <c r="FJB445" s="141"/>
      <c r="FJC445" s="141"/>
      <c r="FJD445" s="141"/>
      <c r="FJE445" s="141"/>
      <c r="FJF445" s="141"/>
      <c r="FJG445" s="141"/>
      <c r="FJH445" s="141"/>
      <c r="FJI445" s="141"/>
      <c r="FJJ445" s="141"/>
      <c r="FJK445" s="141"/>
      <c r="FJL445" s="141"/>
      <c r="FJM445" s="141"/>
      <c r="FJN445" s="141"/>
      <c r="FJO445" s="141"/>
      <c r="FJP445" s="141"/>
      <c r="FJQ445" s="141"/>
      <c r="FJR445" s="141"/>
      <c r="FJS445" s="141"/>
      <c r="FJT445" s="141"/>
      <c r="FJU445" s="141"/>
      <c r="FJV445" s="141"/>
      <c r="FJW445" s="141"/>
      <c r="FJX445" s="141"/>
      <c r="FJY445" s="141"/>
      <c r="FJZ445" s="141"/>
      <c r="FKA445" s="141"/>
      <c r="FKB445" s="141"/>
      <c r="FKC445" s="141"/>
      <c r="FKD445" s="141"/>
      <c r="FKE445" s="141"/>
      <c r="FKF445" s="141"/>
      <c r="FKG445" s="141"/>
      <c r="FKH445" s="141"/>
      <c r="FKI445" s="141"/>
      <c r="FKJ445" s="141"/>
      <c r="FKK445" s="141"/>
      <c r="FKL445" s="141"/>
      <c r="FKM445" s="141"/>
      <c r="FKN445" s="141"/>
      <c r="FKO445" s="141"/>
      <c r="FKP445" s="141"/>
      <c r="FKQ445" s="141"/>
      <c r="FKR445" s="141"/>
      <c r="FKS445" s="141"/>
      <c r="FKT445" s="141"/>
      <c r="FKU445" s="141"/>
      <c r="FKV445" s="141"/>
      <c r="FKW445" s="141"/>
      <c r="FKX445" s="141"/>
      <c r="FKY445" s="141"/>
      <c r="FKZ445" s="141"/>
      <c r="FLA445" s="141"/>
      <c r="FLB445" s="141"/>
      <c r="FLC445" s="141"/>
      <c r="FLD445" s="141"/>
      <c r="FLE445" s="141"/>
      <c r="FLF445" s="141"/>
      <c r="FLG445" s="141"/>
      <c r="FLH445" s="141"/>
      <c r="FLI445" s="141"/>
      <c r="FLJ445" s="141"/>
      <c r="FLK445" s="141"/>
      <c r="FLL445" s="141"/>
      <c r="FLM445" s="141"/>
      <c r="FLN445" s="141"/>
      <c r="FLO445" s="141"/>
      <c r="FLP445" s="141"/>
      <c r="FLQ445" s="141"/>
      <c r="FLR445" s="141"/>
      <c r="FLS445" s="141"/>
      <c r="FLT445" s="141"/>
      <c r="FLU445" s="141"/>
      <c r="FLV445" s="141"/>
      <c r="FLW445" s="141"/>
      <c r="FLX445" s="141"/>
      <c r="FLY445" s="141"/>
      <c r="FLZ445" s="141"/>
      <c r="FMA445" s="141"/>
      <c r="FMB445" s="141"/>
      <c r="FMC445" s="141"/>
      <c r="FMD445" s="141"/>
      <c r="FME445" s="141"/>
      <c r="FMF445" s="141"/>
      <c r="FMG445" s="141"/>
      <c r="FMH445" s="141"/>
      <c r="FMI445" s="141"/>
      <c r="FMJ445" s="141"/>
      <c r="FMK445" s="141"/>
      <c r="FML445" s="141"/>
      <c r="FMM445" s="141"/>
      <c r="FMN445" s="141"/>
      <c r="FMO445" s="141"/>
      <c r="FMP445" s="141"/>
      <c r="FMQ445" s="141"/>
      <c r="FMR445" s="141"/>
      <c r="FMS445" s="141"/>
      <c r="FMT445" s="141"/>
      <c r="FMU445" s="141"/>
      <c r="FMV445" s="141"/>
      <c r="FMW445" s="141"/>
      <c r="FMX445" s="141"/>
      <c r="FMY445" s="141"/>
      <c r="FMZ445" s="141"/>
      <c r="FNA445" s="141"/>
      <c r="FNB445" s="141"/>
      <c r="FNC445" s="141"/>
      <c r="FND445" s="141"/>
      <c r="FNE445" s="141"/>
      <c r="FNF445" s="141"/>
      <c r="FNG445" s="141"/>
      <c r="FNH445" s="141"/>
      <c r="FNI445" s="141"/>
      <c r="FNJ445" s="141"/>
      <c r="FNK445" s="141"/>
      <c r="FNL445" s="141"/>
      <c r="FNM445" s="141"/>
      <c r="FNN445" s="141"/>
      <c r="FNO445" s="141"/>
      <c r="FNP445" s="141"/>
      <c r="FNQ445" s="141"/>
      <c r="FNR445" s="141"/>
      <c r="FNS445" s="141"/>
      <c r="FNT445" s="141"/>
      <c r="FNU445" s="141"/>
      <c r="FNV445" s="141"/>
      <c r="FNW445" s="141"/>
      <c r="FNX445" s="141"/>
      <c r="FNY445" s="141"/>
      <c r="FNZ445" s="141"/>
      <c r="FOA445" s="141"/>
      <c r="FOB445" s="141"/>
      <c r="FOC445" s="141"/>
      <c r="FOD445" s="141"/>
      <c r="FOE445" s="141"/>
      <c r="FOF445" s="141"/>
      <c r="FOG445" s="141"/>
      <c r="FOH445" s="141"/>
      <c r="FOI445" s="141"/>
      <c r="FOJ445" s="141"/>
      <c r="FOK445" s="141"/>
      <c r="FOL445" s="141"/>
      <c r="FOM445" s="141"/>
      <c r="FON445" s="141"/>
      <c r="FOO445" s="141"/>
      <c r="FOP445" s="141"/>
      <c r="FOQ445" s="141"/>
      <c r="FOR445" s="141"/>
      <c r="FOS445" s="141"/>
      <c r="FOT445" s="141"/>
      <c r="FOU445" s="141"/>
      <c r="FOV445" s="141"/>
      <c r="FOW445" s="141"/>
      <c r="FOX445" s="141"/>
      <c r="FOY445" s="141"/>
      <c r="FOZ445" s="141"/>
      <c r="FPA445" s="141"/>
      <c r="FPB445" s="141"/>
      <c r="FPC445" s="141"/>
      <c r="FPD445" s="141"/>
      <c r="FPE445" s="141"/>
      <c r="FPF445" s="141"/>
      <c r="FPG445" s="141"/>
      <c r="FPH445" s="141"/>
      <c r="FPI445" s="141"/>
      <c r="FPJ445" s="141"/>
      <c r="FPK445" s="141"/>
      <c r="FPL445" s="141"/>
      <c r="FPM445" s="141"/>
      <c r="FPN445" s="141"/>
      <c r="FPO445" s="141"/>
      <c r="FPP445" s="141"/>
      <c r="FPQ445" s="141"/>
      <c r="FPR445" s="141"/>
      <c r="FPS445" s="141"/>
      <c r="FPT445" s="141"/>
      <c r="FPU445" s="141"/>
      <c r="FPV445" s="141"/>
      <c r="FPW445" s="141"/>
      <c r="FPX445" s="141"/>
      <c r="FPY445" s="141"/>
      <c r="FPZ445" s="141"/>
      <c r="FQA445" s="141"/>
      <c r="FQB445" s="141"/>
      <c r="FQC445" s="141"/>
      <c r="FQD445" s="141"/>
      <c r="FQE445" s="141"/>
      <c r="FQF445" s="141"/>
      <c r="FQG445" s="141"/>
      <c r="FQH445" s="141"/>
      <c r="FQI445" s="141"/>
      <c r="FQJ445" s="141"/>
      <c r="FQK445" s="141"/>
      <c r="FQL445" s="141"/>
      <c r="FQM445" s="141"/>
      <c r="FQN445" s="141"/>
      <c r="FQO445" s="141"/>
      <c r="FQP445" s="141"/>
      <c r="FQQ445" s="141"/>
      <c r="FQR445" s="141"/>
      <c r="FQS445" s="141"/>
      <c r="FQT445" s="141"/>
      <c r="FQU445" s="141"/>
      <c r="FQV445" s="141"/>
      <c r="FQW445" s="141"/>
      <c r="FQX445" s="141"/>
      <c r="FQY445" s="141"/>
      <c r="FQZ445" s="141"/>
      <c r="FRA445" s="141"/>
      <c r="FRB445" s="141"/>
      <c r="FRC445" s="141"/>
      <c r="FRD445" s="141"/>
      <c r="FRE445" s="141"/>
      <c r="FRF445" s="141"/>
      <c r="FRG445" s="141"/>
      <c r="FRH445" s="141"/>
      <c r="FRI445" s="141"/>
      <c r="FRJ445" s="141"/>
      <c r="FRK445" s="141"/>
      <c r="FRL445" s="141"/>
      <c r="FRM445" s="141"/>
      <c r="FRN445" s="141"/>
      <c r="FRO445" s="141"/>
      <c r="FRP445" s="141"/>
      <c r="FRQ445" s="141"/>
      <c r="FRR445" s="141"/>
      <c r="FRS445" s="141"/>
      <c r="FRT445" s="141"/>
      <c r="FRU445" s="141"/>
      <c r="FRV445" s="141"/>
      <c r="FRW445" s="141"/>
      <c r="FRX445" s="141"/>
      <c r="FRY445" s="141"/>
      <c r="FRZ445" s="141"/>
      <c r="FSA445" s="141"/>
      <c r="FSB445" s="141"/>
      <c r="FSC445" s="141"/>
      <c r="FSD445" s="141"/>
      <c r="FSE445" s="141"/>
      <c r="FSF445" s="141"/>
      <c r="FSG445" s="141"/>
      <c r="FSH445" s="141"/>
      <c r="FSI445" s="141"/>
      <c r="FSJ445" s="141"/>
      <c r="FSK445" s="141"/>
      <c r="FSL445" s="141"/>
      <c r="FSM445" s="141"/>
      <c r="FSN445" s="141"/>
      <c r="FSO445" s="141"/>
      <c r="FSP445" s="141"/>
      <c r="FSQ445" s="141"/>
      <c r="FSR445" s="141"/>
      <c r="FSS445" s="141"/>
      <c r="FST445" s="141"/>
      <c r="FSU445" s="141"/>
      <c r="FSV445" s="141"/>
      <c r="FSW445" s="141"/>
      <c r="FSX445" s="141"/>
      <c r="FSY445" s="141"/>
      <c r="FSZ445" s="141"/>
      <c r="FTA445" s="141"/>
      <c r="FTB445" s="141"/>
      <c r="FTC445" s="141"/>
      <c r="FTD445" s="141"/>
      <c r="FTE445" s="141"/>
      <c r="FTF445" s="141"/>
      <c r="FTG445" s="141"/>
      <c r="FTH445" s="141"/>
      <c r="FTI445" s="141"/>
      <c r="FTJ445" s="141"/>
      <c r="FTK445" s="141"/>
      <c r="FTL445" s="141"/>
      <c r="FTM445" s="141"/>
      <c r="FTN445" s="141"/>
      <c r="FTO445" s="141"/>
      <c r="FTP445" s="141"/>
      <c r="FTQ445" s="141"/>
      <c r="FTR445" s="141"/>
      <c r="FTS445" s="141"/>
      <c r="FTT445" s="141"/>
      <c r="FTU445" s="141"/>
      <c r="FTV445" s="141"/>
      <c r="FTW445" s="141"/>
      <c r="FTX445" s="141"/>
      <c r="FTY445" s="141"/>
      <c r="FTZ445" s="141"/>
      <c r="FUA445" s="141"/>
      <c r="FUB445" s="141"/>
      <c r="FUC445" s="141"/>
      <c r="FUD445" s="141"/>
      <c r="FUE445" s="141"/>
      <c r="FUF445" s="141"/>
      <c r="FUG445" s="141"/>
      <c r="FUH445" s="141"/>
      <c r="FUI445" s="141"/>
      <c r="FUJ445" s="141"/>
      <c r="FUK445" s="141"/>
      <c r="FUL445" s="141"/>
      <c r="FUM445" s="141"/>
      <c r="FUN445" s="141"/>
      <c r="FUO445" s="141"/>
      <c r="FUP445" s="141"/>
      <c r="FUQ445" s="141"/>
      <c r="FUR445" s="141"/>
      <c r="FUS445" s="141"/>
      <c r="FUT445" s="141"/>
      <c r="FUU445" s="141"/>
      <c r="FUV445" s="141"/>
      <c r="FUW445" s="141"/>
      <c r="FUX445" s="141"/>
      <c r="FUY445" s="141"/>
      <c r="FUZ445" s="141"/>
      <c r="FVA445" s="141"/>
      <c r="FVB445" s="141"/>
      <c r="FVC445" s="141"/>
      <c r="FVD445" s="141"/>
      <c r="FVE445" s="141"/>
      <c r="FVF445" s="141"/>
      <c r="FVG445" s="141"/>
      <c r="FVH445" s="141"/>
      <c r="FVI445" s="141"/>
      <c r="FVJ445" s="141"/>
      <c r="FVK445" s="141"/>
      <c r="FVL445" s="141"/>
      <c r="FVM445" s="141"/>
      <c r="FVN445" s="141"/>
      <c r="FVO445" s="141"/>
      <c r="FVP445" s="141"/>
      <c r="FVQ445" s="141"/>
      <c r="FVR445" s="141"/>
      <c r="FVS445" s="141"/>
      <c r="FVT445" s="141"/>
      <c r="FVU445" s="141"/>
      <c r="FVV445" s="141"/>
      <c r="FVW445" s="141"/>
      <c r="FVX445" s="141"/>
      <c r="FVY445" s="141"/>
      <c r="FVZ445" s="141"/>
      <c r="FWA445" s="141"/>
      <c r="FWB445" s="141"/>
      <c r="FWC445" s="141"/>
      <c r="FWD445" s="141"/>
      <c r="FWE445" s="141"/>
      <c r="FWF445" s="141"/>
      <c r="FWG445" s="141"/>
      <c r="FWH445" s="141"/>
      <c r="FWI445" s="141"/>
      <c r="FWJ445" s="141"/>
      <c r="FWK445" s="141"/>
      <c r="FWL445" s="141"/>
      <c r="FWM445" s="141"/>
      <c r="FWN445" s="141"/>
      <c r="FWO445" s="141"/>
      <c r="FWP445" s="141"/>
      <c r="FWQ445" s="141"/>
      <c r="FWR445" s="141"/>
      <c r="FWS445" s="141"/>
      <c r="FWT445" s="141"/>
      <c r="FWU445" s="141"/>
      <c r="FWV445" s="141"/>
      <c r="FWW445" s="141"/>
      <c r="FWX445" s="141"/>
      <c r="FWY445" s="141"/>
      <c r="FWZ445" s="141"/>
      <c r="FXA445" s="141"/>
      <c r="FXB445" s="141"/>
      <c r="FXC445" s="141"/>
      <c r="FXD445" s="141"/>
      <c r="FXE445" s="141"/>
      <c r="FXF445" s="141"/>
      <c r="FXG445" s="141"/>
      <c r="FXH445" s="141"/>
      <c r="FXI445" s="141"/>
      <c r="FXJ445" s="141"/>
      <c r="FXK445" s="141"/>
      <c r="FXL445" s="141"/>
      <c r="FXM445" s="141"/>
      <c r="FXN445" s="141"/>
      <c r="FXO445" s="141"/>
      <c r="FXP445" s="141"/>
      <c r="FXQ445" s="141"/>
      <c r="FXR445" s="141"/>
      <c r="FXS445" s="141"/>
      <c r="FXT445" s="141"/>
      <c r="FXU445" s="141"/>
      <c r="FXV445" s="141"/>
      <c r="FXW445" s="141"/>
      <c r="FXX445" s="141"/>
      <c r="FXY445" s="141"/>
      <c r="FXZ445" s="141"/>
      <c r="FYA445" s="141"/>
      <c r="FYB445" s="141"/>
      <c r="FYC445" s="141"/>
      <c r="FYD445" s="141"/>
      <c r="FYE445" s="141"/>
      <c r="FYF445" s="141"/>
      <c r="FYG445" s="141"/>
      <c r="FYH445" s="141"/>
      <c r="FYI445" s="141"/>
      <c r="FYJ445" s="141"/>
      <c r="FYK445" s="141"/>
      <c r="FYL445" s="141"/>
      <c r="FYM445" s="141"/>
      <c r="FYN445" s="141"/>
      <c r="FYO445" s="141"/>
      <c r="FYP445" s="141"/>
      <c r="FYQ445" s="141"/>
      <c r="FYR445" s="141"/>
      <c r="FYS445" s="141"/>
      <c r="FYT445" s="141"/>
      <c r="FYU445" s="141"/>
      <c r="FYV445" s="141"/>
      <c r="FYW445" s="141"/>
      <c r="FYX445" s="141"/>
      <c r="FYY445" s="141"/>
      <c r="FYZ445" s="141"/>
      <c r="FZA445" s="141"/>
      <c r="FZB445" s="141"/>
      <c r="FZC445" s="141"/>
      <c r="FZD445" s="141"/>
      <c r="FZE445" s="141"/>
      <c r="FZF445" s="141"/>
      <c r="FZG445" s="141"/>
      <c r="FZH445" s="141"/>
      <c r="FZI445" s="141"/>
      <c r="FZJ445" s="141"/>
      <c r="FZK445" s="141"/>
      <c r="FZL445" s="141"/>
      <c r="FZM445" s="141"/>
      <c r="FZN445" s="141"/>
      <c r="FZO445" s="141"/>
      <c r="FZP445" s="141"/>
      <c r="FZQ445" s="141"/>
      <c r="FZR445" s="141"/>
      <c r="FZS445" s="141"/>
      <c r="FZT445" s="141"/>
      <c r="FZU445" s="141"/>
      <c r="FZV445" s="141"/>
      <c r="FZW445" s="141"/>
      <c r="FZX445" s="141"/>
      <c r="FZY445" s="141"/>
      <c r="FZZ445" s="141"/>
      <c r="GAA445" s="141"/>
      <c r="GAB445" s="141"/>
      <c r="GAC445" s="141"/>
      <c r="GAD445" s="141"/>
      <c r="GAE445" s="141"/>
      <c r="GAF445" s="141"/>
      <c r="GAG445" s="141"/>
      <c r="GAH445" s="141"/>
      <c r="GAI445" s="141"/>
      <c r="GAJ445" s="141"/>
      <c r="GAK445" s="141"/>
      <c r="GAL445" s="141"/>
      <c r="GAM445" s="141"/>
      <c r="GAN445" s="141"/>
      <c r="GAO445" s="141"/>
      <c r="GAP445" s="141"/>
      <c r="GAQ445" s="141"/>
      <c r="GAR445" s="141"/>
      <c r="GAS445" s="141"/>
      <c r="GAT445" s="141"/>
      <c r="GAU445" s="141"/>
      <c r="GAV445" s="141"/>
      <c r="GAW445" s="141"/>
      <c r="GAX445" s="141"/>
      <c r="GAY445" s="141"/>
      <c r="GAZ445" s="141"/>
      <c r="GBA445" s="141"/>
      <c r="GBB445" s="141"/>
      <c r="GBC445" s="141"/>
      <c r="GBD445" s="141"/>
      <c r="GBE445" s="141"/>
      <c r="GBF445" s="141"/>
      <c r="GBG445" s="141"/>
      <c r="GBH445" s="141"/>
      <c r="GBI445" s="141"/>
      <c r="GBJ445" s="141"/>
      <c r="GBK445" s="141"/>
      <c r="GBL445" s="141"/>
      <c r="GBM445" s="141"/>
      <c r="GBN445" s="141"/>
      <c r="GBO445" s="141"/>
      <c r="GBP445" s="141"/>
      <c r="GBQ445" s="141"/>
      <c r="GBR445" s="141"/>
      <c r="GBS445" s="141"/>
      <c r="GBT445" s="141"/>
      <c r="GBU445" s="141"/>
      <c r="GBV445" s="141"/>
      <c r="GBW445" s="141"/>
      <c r="GBX445" s="141"/>
      <c r="GBY445" s="141"/>
      <c r="GBZ445" s="141"/>
      <c r="GCA445" s="141"/>
      <c r="GCB445" s="141"/>
      <c r="GCC445" s="141"/>
      <c r="GCD445" s="141"/>
      <c r="GCE445" s="141"/>
      <c r="GCF445" s="141"/>
      <c r="GCG445" s="141"/>
      <c r="GCH445" s="141"/>
      <c r="GCI445" s="141"/>
      <c r="GCJ445" s="141"/>
      <c r="GCK445" s="141"/>
      <c r="GCL445" s="141"/>
      <c r="GCM445" s="141"/>
      <c r="GCN445" s="141"/>
      <c r="GCO445" s="141"/>
      <c r="GCP445" s="141"/>
      <c r="GCQ445" s="141"/>
      <c r="GCR445" s="141"/>
      <c r="GCS445" s="141"/>
      <c r="GCT445" s="141"/>
      <c r="GCU445" s="141"/>
      <c r="GCV445" s="141"/>
      <c r="GCW445" s="141"/>
      <c r="GCX445" s="141"/>
      <c r="GCY445" s="141"/>
      <c r="GCZ445" s="141"/>
      <c r="GDA445" s="141"/>
      <c r="GDB445" s="141"/>
      <c r="GDC445" s="141"/>
      <c r="GDD445" s="141"/>
      <c r="GDE445" s="141"/>
      <c r="GDF445" s="141"/>
      <c r="GDG445" s="141"/>
      <c r="GDH445" s="141"/>
      <c r="GDI445" s="141"/>
      <c r="GDJ445" s="141"/>
      <c r="GDK445" s="141"/>
      <c r="GDL445" s="141"/>
      <c r="GDM445" s="141"/>
      <c r="GDN445" s="141"/>
      <c r="GDO445" s="141"/>
      <c r="GDP445" s="141"/>
      <c r="GDQ445" s="141"/>
      <c r="GDR445" s="141"/>
      <c r="GDS445" s="141"/>
      <c r="GDT445" s="141"/>
      <c r="GDU445" s="141"/>
      <c r="GDV445" s="141"/>
      <c r="GDW445" s="141"/>
      <c r="GDX445" s="141"/>
      <c r="GDY445" s="141"/>
      <c r="GDZ445" s="141"/>
      <c r="GEA445" s="141"/>
      <c r="GEB445" s="141"/>
      <c r="GEC445" s="141"/>
      <c r="GED445" s="141"/>
      <c r="GEE445" s="141"/>
      <c r="GEF445" s="141"/>
      <c r="GEG445" s="141"/>
      <c r="GEH445" s="141"/>
      <c r="GEI445" s="141"/>
      <c r="GEJ445" s="141"/>
      <c r="GEK445" s="141"/>
      <c r="GEL445" s="141"/>
      <c r="GEM445" s="141"/>
      <c r="GEN445" s="141"/>
      <c r="GEO445" s="141"/>
      <c r="GEP445" s="141"/>
      <c r="GEQ445" s="141"/>
      <c r="GER445" s="141"/>
      <c r="GES445" s="141"/>
      <c r="GET445" s="141"/>
      <c r="GEU445" s="141"/>
      <c r="GEV445" s="141"/>
      <c r="GEW445" s="141"/>
      <c r="GEX445" s="141"/>
      <c r="GEY445" s="141"/>
      <c r="GEZ445" s="141"/>
      <c r="GFA445" s="141"/>
      <c r="GFB445" s="141"/>
      <c r="GFC445" s="141"/>
      <c r="GFD445" s="141"/>
      <c r="GFE445" s="141"/>
      <c r="GFF445" s="141"/>
      <c r="GFG445" s="141"/>
      <c r="GFH445" s="141"/>
      <c r="GFI445" s="141"/>
      <c r="GFJ445" s="141"/>
      <c r="GFK445" s="141"/>
      <c r="GFL445" s="141"/>
      <c r="GFM445" s="141"/>
      <c r="GFN445" s="141"/>
      <c r="GFO445" s="141"/>
      <c r="GFP445" s="141"/>
      <c r="GFQ445" s="141"/>
      <c r="GFR445" s="141"/>
      <c r="GFS445" s="141"/>
      <c r="GFT445" s="141"/>
      <c r="GFU445" s="141"/>
      <c r="GFV445" s="141"/>
      <c r="GFW445" s="141"/>
      <c r="GFX445" s="141"/>
      <c r="GFY445" s="141"/>
      <c r="GFZ445" s="141"/>
      <c r="GGA445" s="141"/>
      <c r="GGB445" s="141"/>
      <c r="GGC445" s="141"/>
      <c r="GGD445" s="141"/>
      <c r="GGE445" s="141"/>
      <c r="GGF445" s="141"/>
      <c r="GGG445" s="141"/>
      <c r="GGH445" s="141"/>
      <c r="GGI445" s="141"/>
      <c r="GGJ445" s="141"/>
      <c r="GGK445" s="141"/>
      <c r="GGL445" s="141"/>
      <c r="GGM445" s="141"/>
      <c r="GGN445" s="141"/>
      <c r="GGO445" s="141"/>
      <c r="GGP445" s="141"/>
      <c r="GGQ445" s="141"/>
      <c r="GGR445" s="141"/>
      <c r="GGS445" s="141"/>
      <c r="GGT445" s="141"/>
      <c r="GGU445" s="141"/>
      <c r="GGV445" s="141"/>
      <c r="GGW445" s="141"/>
      <c r="GGX445" s="141"/>
      <c r="GGY445" s="141"/>
      <c r="GGZ445" s="141"/>
      <c r="GHA445" s="141"/>
      <c r="GHB445" s="141"/>
      <c r="GHC445" s="141"/>
      <c r="GHD445" s="141"/>
      <c r="GHE445" s="141"/>
      <c r="GHF445" s="141"/>
      <c r="GHG445" s="141"/>
      <c r="GHH445" s="141"/>
      <c r="GHI445" s="141"/>
      <c r="GHJ445" s="141"/>
      <c r="GHK445" s="141"/>
      <c r="GHL445" s="141"/>
      <c r="GHM445" s="141"/>
      <c r="GHN445" s="141"/>
      <c r="GHO445" s="141"/>
      <c r="GHP445" s="141"/>
      <c r="GHQ445" s="141"/>
      <c r="GHR445" s="141"/>
      <c r="GHS445" s="141"/>
      <c r="GHT445" s="141"/>
      <c r="GHU445" s="141"/>
      <c r="GHV445" s="141"/>
      <c r="GHW445" s="141"/>
      <c r="GHX445" s="141"/>
      <c r="GHY445" s="141"/>
      <c r="GHZ445" s="141"/>
      <c r="GIA445" s="141"/>
      <c r="GIB445" s="141"/>
      <c r="GIC445" s="141"/>
      <c r="GID445" s="141"/>
      <c r="GIE445" s="141"/>
      <c r="GIF445" s="141"/>
      <c r="GIG445" s="141"/>
      <c r="GIH445" s="141"/>
      <c r="GII445" s="141"/>
      <c r="GIJ445" s="141"/>
      <c r="GIK445" s="141"/>
      <c r="GIL445" s="141"/>
      <c r="GIM445" s="141"/>
      <c r="GIN445" s="141"/>
      <c r="GIO445" s="141"/>
      <c r="GIP445" s="141"/>
      <c r="GIQ445" s="141"/>
      <c r="GIR445" s="141"/>
      <c r="GIS445" s="141"/>
      <c r="GIT445" s="141"/>
      <c r="GIU445" s="141"/>
      <c r="GIV445" s="141"/>
      <c r="GIW445" s="141"/>
      <c r="GIX445" s="141"/>
      <c r="GIY445" s="141"/>
      <c r="GIZ445" s="141"/>
      <c r="GJA445" s="141"/>
      <c r="GJB445" s="141"/>
      <c r="GJC445" s="141"/>
      <c r="GJD445" s="141"/>
      <c r="GJE445" s="141"/>
      <c r="GJF445" s="141"/>
      <c r="GJG445" s="141"/>
      <c r="GJH445" s="141"/>
      <c r="GJI445" s="141"/>
      <c r="GJJ445" s="141"/>
      <c r="GJK445" s="141"/>
      <c r="GJL445" s="141"/>
      <c r="GJM445" s="141"/>
      <c r="GJN445" s="141"/>
      <c r="GJO445" s="141"/>
      <c r="GJP445" s="141"/>
      <c r="GJQ445" s="141"/>
      <c r="GJR445" s="141"/>
      <c r="GJS445" s="141"/>
      <c r="GJT445" s="141"/>
      <c r="GJU445" s="141"/>
      <c r="GJV445" s="141"/>
      <c r="GJW445" s="141"/>
      <c r="GJX445" s="141"/>
      <c r="GJY445" s="141"/>
      <c r="GJZ445" s="141"/>
      <c r="GKA445" s="141"/>
      <c r="GKB445" s="141"/>
      <c r="GKC445" s="141"/>
      <c r="GKD445" s="141"/>
      <c r="GKE445" s="141"/>
      <c r="GKF445" s="141"/>
      <c r="GKG445" s="141"/>
      <c r="GKH445" s="141"/>
      <c r="GKI445" s="141"/>
      <c r="GKJ445" s="141"/>
      <c r="GKK445" s="141"/>
      <c r="GKL445" s="141"/>
      <c r="GKM445" s="141"/>
      <c r="GKN445" s="141"/>
      <c r="GKO445" s="141"/>
      <c r="GKP445" s="141"/>
      <c r="GKQ445" s="141"/>
      <c r="GKR445" s="141"/>
      <c r="GKS445" s="141"/>
      <c r="GKT445" s="141"/>
      <c r="GKU445" s="141"/>
      <c r="GKV445" s="141"/>
      <c r="GKW445" s="141"/>
      <c r="GKX445" s="141"/>
      <c r="GKY445" s="141"/>
      <c r="GKZ445" s="141"/>
      <c r="GLA445" s="141"/>
      <c r="GLB445" s="141"/>
      <c r="GLC445" s="141"/>
      <c r="GLD445" s="141"/>
      <c r="GLE445" s="141"/>
      <c r="GLF445" s="141"/>
      <c r="GLG445" s="141"/>
      <c r="GLH445" s="141"/>
      <c r="GLI445" s="141"/>
      <c r="GLJ445" s="141"/>
      <c r="GLK445" s="141"/>
      <c r="GLL445" s="141"/>
      <c r="GLM445" s="141"/>
      <c r="GLN445" s="141"/>
      <c r="GLO445" s="141"/>
      <c r="GLP445" s="141"/>
      <c r="GLQ445" s="141"/>
      <c r="GLR445" s="141"/>
      <c r="GLS445" s="141"/>
      <c r="GLT445" s="141"/>
      <c r="GLU445" s="141"/>
      <c r="GLV445" s="141"/>
      <c r="GLW445" s="141"/>
      <c r="GLX445" s="141"/>
      <c r="GLY445" s="141"/>
      <c r="GLZ445" s="141"/>
      <c r="GMA445" s="141"/>
      <c r="GMB445" s="141"/>
      <c r="GMC445" s="141"/>
      <c r="GMD445" s="141"/>
      <c r="GME445" s="141"/>
      <c r="GMF445" s="141"/>
      <c r="GMG445" s="141"/>
      <c r="GMH445" s="141"/>
      <c r="GMI445" s="141"/>
      <c r="GMJ445" s="141"/>
      <c r="GMK445" s="141"/>
      <c r="GML445" s="141"/>
      <c r="GMM445" s="141"/>
      <c r="GMN445" s="141"/>
      <c r="GMO445" s="141"/>
      <c r="GMP445" s="141"/>
      <c r="GMQ445" s="141"/>
      <c r="GMR445" s="141"/>
      <c r="GMS445" s="141"/>
      <c r="GMT445" s="141"/>
      <c r="GMU445" s="141"/>
      <c r="GMV445" s="141"/>
      <c r="GMW445" s="141"/>
      <c r="GMX445" s="141"/>
      <c r="GMY445" s="141"/>
      <c r="GMZ445" s="141"/>
      <c r="GNA445" s="141"/>
      <c r="GNB445" s="141"/>
      <c r="GNC445" s="141"/>
      <c r="GND445" s="141"/>
      <c r="GNE445" s="141"/>
      <c r="GNF445" s="141"/>
      <c r="GNG445" s="141"/>
      <c r="GNH445" s="141"/>
      <c r="GNI445" s="141"/>
      <c r="GNJ445" s="141"/>
      <c r="GNK445" s="141"/>
      <c r="GNL445" s="141"/>
      <c r="GNM445" s="141"/>
      <c r="GNN445" s="141"/>
      <c r="GNO445" s="141"/>
      <c r="GNP445" s="141"/>
      <c r="GNQ445" s="141"/>
      <c r="GNR445" s="141"/>
      <c r="GNS445" s="141"/>
      <c r="GNT445" s="141"/>
      <c r="GNU445" s="141"/>
      <c r="GNV445" s="141"/>
      <c r="GNW445" s="141"/>
      <c r="GNX445" s="141"/>
      <c r="GNY445" s="141"/>
      <c r="GNZ445" s="141"/>
      <c r="GOA445" s="141"/>
      <c r="GOB445" s="141"/>
      <c r="GOC445" s="141"/>
      <c r="GOD445" s="141"/>
      <c r="GOE445" s="141"/>
      <c r="GOF445" s="141"/>
      <c r="GOG445" s="141"/>
      <c r="GOH445" s="141"/>
      <c r="GOI445" s="141"/>
      <c r="GOJ445" s="141"/>
      <c r="GOK445" s="141"/>
      <c r="GOL445" s="141"/>
      <c r="GOM445" s="141"/>
      <c r="GON445" s="141"/>
      <c r="GOO445" s="141"/>
      <c r="GOP445" s="141"/>
      <c r="GOQ445" s="141"/>
      <c r="GOR445" s="141"/>
      <c r="GOS445" s="141"/>
      <c r="GOT445" s="141"/>
      <c r="GOU445" s="141"/>
      <c r="GOV445" s="141"/>
      <c r="GOW445" s="141"/>
      <c r="GOX445" s="141"/>
      <c r="GOY445" s="141"/>
      <c r="GOZ445" s="141"/>
      <c r="GPA445" s="141"/>
      <c r="GPB445" s="141"/>
      <c r="GPC445" s="141"/>
      <c r="GPD445" s="141"/>
      <c r="GPE445" s="141"/>
      <c r="GPF445" s="141"/>
      <c r="GPG445" s="141"/>
      <c r="GPH445" s="141"/>
      <c r="GPI445" s="141"/>
      <c r="GPJ445" s="141"/>
      <c r="GPK445" s="141"/>
      <c r="GPL445" s="141"/>
      <c r="GPM445" s="141"/>
      <c r="GPN445" s="141"/>
      <c r="GPO445" s="141"/>
      <c r="GPP445" s="141"/>
      <c r="GPQ445" s="141"/>
      <c r="GPR445" s="141"/>
      <c r="GPS445" s="141"/>
      <c r="GPT445" s="141"/>
      <c r="GPU445" s="141"/>
      <c r="GPV445" s="141"/>
      <c r="GPW445" s="141"/>
      <c r="GPX445" s="141"/>
      <c r="GPY445" s="141"/>
      <c r="GPZ445" s="141"/>
      <c r="GQA445" s="141"/>
      <c r="GQB445" s="141"/>
      <c r="GQC445" s="141"/>
      <c r="GQD445" s="141"/>
      <c r="GQE445" s="141"/>
      <c r="GQF445" s="141"/>
      <c r="GQG445" s="141"/>
      <c r="GQH445" s="141"/>
      <c r="GQI445" s="141"/>
      <c r="GQJ445" s="141"/>
      <c r="GQK445" s="141"/>
      <c r="GQL445" s="141"/>
      <c r="GQM445" s="141"/>
      <c r="GQN445" s="141"/>
      <c r="GQO445" s="141"/>
      <c r="GQP445" s="141"/>
      <c r="GQQ445" s="141"/>
      <c r="GQR445" s="141"/>
      <c r="GQS445" s="141"/>
      <c r="GQT445" s="141"/>
      <c r="GQU445" s="141"/>
      <c r="GQV445" s="141"/>
      <c r="GQW445" s="141"/>
      <c r="GQX445" s="141"/>
      <c r="GQY445" s="141"/>
      <c r="GQZ445" s="141"/>
      <c r="GRA445" s="141"/>
      <c r="GRB445" s="141"/>
      <c r="GRC445" s="141"/>
      <c r="GRD445" s="141"/>
      <c r="GRE445" s="141"/>
      <c r="GRF445" s="141"/>
      <c r="GRG445" s="141"/>
      <c r="GRH445" s="141"/>
      <c r="GRI445" s="141"/>
      <c r="GRJ445" s="141"/>
      <c r="GRK445" s="141"/>
      <c r="GRL445" s="141"/>
      <c r="GRM445" s="141"/>
      <c r="GRN445" s="141"/>
      <c r="GRO445" s="141"/>
      <c r="GRP445" s="141"/>
      <c r="GRQ445" s="141"/>
      <c r="GRR445" s="141"/>
      <c r="GRS445" s="141"/>
      <c r="GRT445" s="141"/>
      <c r="GRU445" s="141"/>
      <c r="GRV445" s="141"/>
      <c r="GRW445" s="141"/>
      <c r="GRX445" s="141"/>
      <c r="GRY445" s="141"/>
      <c r="GRZ445" s="141"/>
      <c r="GSA445" s="141"/>
      <c r="GSB445" s="141"/>
      <c r="GSC445" s="141"/>
      <c r="GSD445" s="141"/>
      <c r="GSE445" s="141"/>
      <c r="GSF445" s="141"/>
      <c r="GSG445" s="141"/>
      <c r="GSH445" s="141"/>
      <c r="GSI445" s="141"/>
      <c r="GSJ445" s="141"/>
      <c r="GSK445" s="141"/>
      <c r="GSL445" s="141"/>
      <c r="GSM445" s="141"/>
      <c r="GSN445" s="141"/>
      <c r="GSO445" s="141"/>
      <c r="GSP445" s="141"/>
      <c r="GSQ445" s="141"/>
      <c r="GSR445" s="141"/>
      <c r="GSS445" s="141"/>
      <c r="GST445" s="141"/>
      <c r="GSU445" s="141"/>
      <c r="GSV445" s="141"/>
      <c r="GSW445" s="141"/>
      <c r="GSX445" s="141"/>
      <c r="GSY445" s="141"/>
      <c r="GSZ445" s="141"/>
      <c r="GTA445" s="141"/>
      <c r="GTB445" s="141"/>
      <c r="GTC445" s="141"/>
      <c r="GTD445" s="141"/>
      <c r="GTE445" s="141"/>
      <c r="GTF445" s="141"/>
      <c r="GTG445" s="141"/>
      <c r="GTH445" s="141"/>
      <c r="GTI445" s="141"/>
      <c r="GTJ445" s="141"/>
      <c r="GTK445" s="141"/>
      <c r="GTL445" s="141"/>
      <c r="GTM445" s="141"/>
      <c r="GTN445" s="141"/>
      <c r="GTO445" s="141"/>
      <c r="GTP445" s="141"/>
      <c r="GTQ445" s="141"/>
      <c r="GTR445" s="141"/>
      <c r="GTS445" s="141"/>
      <c r="GTT445" s="141"/>
      <c r="GTU445" s="141"/>
      <c r="GTV445" s="141"/>
      <c r="GTW445" s="141"/>
      <c r="GTX445" s="141"/>
      <c r="GTY445" s="141"/>
      <c r="GTZ445" s="141"/>
      <c r="GUA445" s="141"/>
      <c r="GUB445" s="141"/>
      <c r="GUC445" s="141"/>
      <c r="GUD445" s="141"/>
      <c r="GUE445" s="141"/>
      <c r="GUF445" s="141"/>
      <c r="GUG445" s="141"/>
      <c r="GUH445" s="141"/>
      <c r="GUI445" s="141"/>
      <c r="GUJ445" s="141"/>
      <c r="GUK445" s="141"/>
      <c r="GUL445" s="141"/>
      <c r="GUM445" s="141"/>
      <c r="GUN445" s="141"/>
      <c r="GUO445" s="141"/>
      <c r="GUP445" s="141"/>
      <c r="GUQ445" s="141"/>
      <c r="GUR445" s="141"/>
      <c r="GUS445" s="141"/>
      <c r="GUT445" s="141"/>
      <c r="GUU445" s="141"/>
      <c r="GUV445" s="141"/>
      <c r="GUW445" s="141"/>
      <c r="GUX445" s="141"/>
      <c r="GUY445" s="141"/>
      <c r="GUZ445" s="141"/>
      <c r="GVA445" s="141"/>
      <c r="GVB445" s="141"/>
      <c r="GVC445" s="141"/>
      <c r="GVD445" s="141"/>
      <c r="GVE445" s="141"/>
      <c r="GVF445" s="141"/>
      <c r="GVG445" s="141"/>
      <c r="GVH445" s="141"/>
      <c r="GVI445" s="141"/>
      <c r="GVJ445" s="141"/>
      <c r="GVK445" s="141"/>
      <c r="GVL445" s="141"/>
      <c r="GVM445" s="141"/>
      <c r="GVN445" s="141"/>
      <c r="GVO445" s="141"/>
      <c r="GVP445" s="141"/>
      <c r="GVQ445" s="141"/>
      <c r="GVR445" s="141"/>
      <c r="GVS445" s="141"/>
      <c r="GVT445" s="141"/>
      <c r="GVU445" s="141"/>
      <c r="GVV445" s="141"/>
      <c r="GVW445" s="141"/>
      <c r="GVX445" s="141"/>
      <c r="GVY445" s="141"/>
      <c r="GVZ445" s="141"/>
      <c r="GWA445" s="141"/>
      <c r="GWB445" s="141"/>
      <c r="GWC445" s="141"/>
      <c r="GWD445" s="141"/>
      <c r="GWE445" s="141"/>
      <c r="GWF445" s="141"/>
      <c r="GWG445" s="141"/>
      <c r="GWH445" s="141"/>
      <c r="GWI445" s="141"/>
      <c r="GWJ445" s="141"/>
      <c r="GWK445" s="141"/>
      <c r="GWL445" s="141"/>
      <c r="GWM445" s="141"/>
      <c r="GWN445" s="141"/>
      <c r="GWO445" s="141"/>
      <c r="GWP445" s="141"/>
      <c r="GWQ445" s="141"/>
      <c r="GWR445" s="141"/>
      <c r="GWS445" s="141"/>
      <c r="GWT445" s="141"/>
      <c r="GWU445" s="141"/>
      <c r="GWV445" s="141"/>
      <c r="GWW445" s="141"/>
      <c r="GWX445" s="141"/>
      <c r="GWY445" s="141"/>
      <c r="GWZ445" s="141"/>
      <c r="GXA445" s="141"/>
      <c r="GXB445" s="141"/>
      <c r="GXC445" s="141"/>
      <c r="GXD445" s="141"/>
      <c r="GXE445" s="141"/>
      <c r="GXF445" s="141"/>
      <c r="GXG445" s="141"/>
      <c r="GXH445" s="141"/>
      <c r="GXI445" s="141"/>
      <c r="GXJ445" s="141"/>
      <c r="GXK445" s="141"/>
      <c r="GXL445" s="141"/>
      <c r="GXM445" s="141"/>
      <c r="GXN445" s="141"/>
      <c r="GXO445" s="141"/>
      <c r="GXP445" s="141"/>
      <c r="GXQ445" s="141"/>
      <c r="GXR445" s="141"/>
      <c r="GXS445" s="141"/>
      <c r="GXT445" s="141"/>
      <c r="GXU445" s="141"/>
      <c r="GXV445" s="141"/>
      <c r="GXW445" s="141"/>
      <c r="GXX445" s="141"/>
      <c r="GXY445" s="141"/>
      <c r="GXZ445" s="141"/>
      <c r="GYA445" s="141"/>
      <c r="GYB445" s="141"/>
      <c r="GYC445" s="141"/>
      <c r="GYD445" s="141"/>
      <c r="GYE445" s="141"/>
      <c r="GYF445" s="141"/>
      <c r="GYG445" s="141"/>
      <c r="GYH445" s="141"/>
      <c r="GYI445" s="141"/>
      <c r="GYJ445" s="141"/>
      <c r="GYK445" s="141"/>
      <c r="GYL445" s="141"/>
      <c r="GYM445" s="141"/>
      <c r="GYN445" s="141"/>
      <c r="GYO445" s="141"/>
      <c r="GYP445" s="141"/>
      <c r="GYQ445" s="141"/>
      <c r="GYR445" s="141"/>
      <c r="GYS445" s="141"/>
      <c r="GYT445" s="141"/>
      <c r="GYU445" s="141"/>
      <c r="GYV445" s="141"/>
      <c r="GYW445" s="141"/>
      <c r="GYX445" s="141"/>
      <c r="GYY445" s="141"/>
      <c r="GYZ445" s="141"/>
      <c r="GZA445" s="141"/>
      <c r="GZB445" s="141"/>
      <c r="GZC445" s="141"/>
      <c r="GZD445" s="141"/>
      <c r="GZE445" s="141"/>
      <c r="GZF445" s="141"/>
      <c r="GZG445" s="141"/>
      <c r="GZH445" s="141"/>
      <c r="GZI445" s="141"/>
      <c r="GZJ445" s="141"/>
      <c r="GZK445" s="141"/>
      <c r="GZL445" s="141"/>
      <c r="GZM445" s="141"/>
      <c r="GZN445" s="141"/>
      <c r="GZO445" s="141"/>
      <c r="GZP445" s="141"/>
      <c r="GZQ445" s="141"/>
      <c r="GZR445" s="141"/>
      <c r="GZS445" s="141"/>
      <c r="GZT445" s="141"/>
      <c r="GZU445" s="141"/>
      <c r="GZV445" s="141"/>
      <c r="GZW445" s="141"/>
      <c r="GZX445" s="141"/>
      <c r="GZY445" s="141"/>
      <c r="GZZ445" s="141"/>
      <c r="HAA445" s="141"/>
      <c r="HAB445" s="141"/>
      <c r="HAC445" s="141"/>
      <c r="HAD445" s="141"/>
      <c r="HAE445" s="141"/>
      <c r="HAF445" s="141"/>
      <c r="HAG445" s="141"/>
      <c r="HAH445" s="141"/>
      <c r="HAI445" s="141"/>
      <c r="HAJ445" s="141"/>
      <c r="HAK445" s="141"/>
      <c r="HAL445" s="141"/>
      <c r="HAM445" s="141"/>
      <c r="HAN445" s="141"/>
      <c r="HAO445" s="141"/>
      <c r="HAP445" s="141"/>
      <c r="HAQ445" s="141"/>
      <c r="HAR445" s="141"/>
      <c r="HAS445" s="141"/>
      <c r="HAT445" s="141"/>
      <c r="HAU445" s="141"/>
      <c r="HAV445" s="141"/>
      <c r="HAW445" s="141"/>
      <c r="HAX445" s="141"/>
      <c r="HAY445" s="141"/>
      <c r="HAZ445" s="141"/>
      <c r="HBA445" s="141"/>
      <c r="HBB445" s="141"/>
      <c r="HBC445" s="141"/>
      <c r="HBD445" s="141"/>
      <c r="HBE445" s="141"/>
      <c r="HBF445" s="141"/>
      <c r="HBG445" s="141"/>
      <c r="HBH445" s="141"/>
      <c r="HBI445" s="141"/>
      <c r="HBJ445" s="141"/>
      <c r="HBK445" s="141"/>
      <c r="HBL445" s="141"/>
      <c r="HBM445" s="141"/>
      <c r="HBN445" s="141"/>
      <c r="HBO445" s="141"/>
      <c r="HBP445" s="141"/>
      <c r="HBQ445" s="141"/>
      <c r="HBR445" s="141"/>
      <c r="HBS445" s="141"/>
      <c r="HBT445" s="141"/>
      <c r="HBU445" s="141"/>
      <c r="HBV445" s="141"/>
      <c r="HBW445" s="141"/>
      <c r="HBX445" s="141"/>
      <c r="HBY445" s="141"/>
      <c r="HBZ445" s="141"/>
      <c r="HCA445" s="141"/>
      <c r="HCB445" s="141"/>
      <c r="HCC445" s="141"/>
      <c r="HCD445" s="141"/>
      <c r="HCE445" s="141"/>
      <c r="HCF445" s="141"/>
      <c r="HCG445" s="141"/>
      <c r="HCH445" s="141"/>
      <c r="HCI445" s="141"/>
      <c r="HCJ445" s="141"/>
      <c r="HCK445" s="141"/>
      <c r="HCL445" s="141"/>
      <c r="HCM445" s="141"/>
      <c r="HCN445" s="141"/>
      <c r="HCO445" s="141"/>
      <c r="HCP445" s="141"/>
      <c r="HCQ445" s="141"/>
      <c r="HCR445" s="141"/>
      <c r="HCS445" s="141"/>
      <c r="HCT445" s="141"/>
      <c r="HCU445" s="141"/>
      <c r="HCV445" s="141"/>
      <c r="HCW445" s="141"/>
      <c r="HCX445" s="141"/>
      <c r="HCY445" s="141"/>
      <c r="HCZ445" s="141"/>
      <c r="HDA445" s="141"/>
      <c r="HDB445" s="141"/>
      <c r="HDC445" s="141"/>
      <c r="HDD445" s="141"/>
      <c r="HDE445" s="141"/>
      <c r="HDF445" s="141"/>
      <c r="HDG445" s="141"/>
      <c r="HDH445" s="141"/>
      <c r="HDI445" s="141"/>
      <c r="HDJ445" s="141"/>
      <c r="HDK445" s="141"/>
      <c r="HDL445" s="141"/>
      <c r="HDM445" s="141"/>
      <c r="HDN445" s="141"/>
      <c r="HDO445" s="141"/>
      <c r="HDP445" s="141"/>
      <c r="HDQ445" s="141"/>
      <c r="HDR445" s="141"/>
      <c r="HDS445" s="141"/>
      <c r="HDT445" s="141"/>
      <c r="HDU445" s="141"/>
      <c r="HDV445" s="141"/>
      <c r="HDW445" s="141"/>
      <c r="HDX445" s="141"/>
      <c r="HDY445" s="141"/>
      <c r="HDZ445" s="141"/>
      <c r="HEA445" s="141"/>
      <c r="HEB445" s="141"/>
      <c r="HEC445" s="141"/>
      <c r="HED445" s="141"/>
      <c r="HEE445" s="141"/>
      <c r="HEF445" s="141"/>
      <c r="HEG445" s="141"/>
      <c r="HEH445" s="141"/>
      <c r="HEI445" s="141"/>
      <c r="HEJ445" s="141"/>
      <c r="HEK445" s="141"/>
      <c r="HEL445" s="141"/>
      <c r="HEM445" s="141"/>
      <c r="HEN445" s="141"/>
      <c r="HEO445" s="141"/>
      <c r="HEP445" s="141"/>
      <c r="HEQ445" s="141"/>
      <c r="HER445" s="141"/>
      <c r="HES445" s="141"/>
      <c r="HET445" s="141"/>
      <c r="HEU445" s="141"/>
      <c r="HEV445" s="141"/>
      <c r="HEW445" s="141"/>
      <c r="HEX445" s="141"/>
      <c r="HEY445" s="141"/>
      <c r="HEZ445" s="141"/>
      <c r="HFA445" s="141"/>
      <c r="HFB445" s="141"/>
      <c r="HFC445" s="141"/>
      <c r="HFD445" s="141"/>
      <c r="HFE445" s="141"/>
      <c r="HFF445" s="141"/>
      <c r="HFG445" s="141"/>
      <c r="HFH445" s="141"/>
      <c r="HFI445" s="141"/>
      <c r="HFJ445" s="141"/>
      <c r="HFK445" s="141"/>
      <c r="HFL445" s="141"/>
      <c r="HFM445" s="141"/>
      <c r="HFN445" s="141"/>
      <c r="HFO445" s="141"/>
      <c r="HFP445" s="141"/>
      <c r="HFQ445" s="141"/>
      <c r="HFR445" s="141"/>
      <c r="HFS445" s="141"/>
      <c r="HFT445" s="141"/>
      <c r="HFU445" s="141"/>
      <c r="HFV445" s="141"/>
      <c r="HFW445" s="141"/>
      <c r="HFX445" s="141"/>
      <c r="HFY445" s="141"/>
      <c r="HFZ445" s="141"/>
      <c r="HGA445" s="141"/>
      <c r="HGB445" s="141"/>
      <c r="HGC445" s="141"/>
      <c r="HGD445" s="141"/>
      <c r="HGE445" s="141"/>
      <c r="HGF445" s="141"/>
      <c r="HGG445" s="141"/>
      <c r="HGH445" s="141"/>
      <c r="HGI445" s="141"/>
      <c r="HGJ445" s="141"/>
      <c r="HGK445" s="141"/>
      <c r="HGL445" s="141"/>
      <c r="HGM445" s="141"/>
      <c r="HGN445" s="141"/>
      <c r="HGO445" s="141"/>
      <c r="HGP445" s="141"/>
      <c r="HGQ445" s="141"/>
      <c r="HGR445" s="141"/>
      <c r="HGS445" s="141"/>
      <c r="HGT445" s="141"/>
      <c r="HGU445" s="141"/>
      <c r="HGV445" s="141"/>
      <c r="HGW445" s="141"/>
      <c r="HGX445" s="141"/>
      <c r="HGY445" s="141"/>
      <c r="HGZ445" s="141"/>
      <c r="HHA445" s="141"/>
      <c r="HHB445" s="141"/>
      <c r="HHC445" s="141"/>
      <c r="HHD445" s="141"/>
      <c r="HHE445" s="141"/>
      <c r="HHF445" s="141"/>
      <c r="HHG445" s="141"/>
      <c r="HHH445" s="141"/>
      <c r="HHI445" s="141"/>
      <c r="HHJ445" s="141"/>
      <c r="HHK445" s="141"/>
      <c r="HHL445" s="141"/>
      <c r="HHM445" s="141"/>
      <c r="HHN445" s="141"/>
      <c r="HHO445" s="141"/>
      <c r="HHP445" s="141"/>
      <c r="HHQ445" s="141"/>
      <c r="HHR445" s="141"/>
      <c r="HHS445" s="141"/>
      <c r="HHT445" s="141"/>
      <c r="HHU445" s="141"/>
      <c r="HHV445" s="141"/>
      <c r="HHW445" s="141"/>
      <c r="HHX445" s="141"/>
      <c r="HHY445" s="141"/>
      <c r="HHZ445" s="141"/>
      <c r="HIA445" s="141"/>
      <c r="HIB445" s="141"/>
      <c r="HIC445" s="141"/>
      <c r="HID445" s="141"/>
      <c r="HIE445" s="141"/>
      <c r="HIF445" s="141"/>
      <c r="HIG445" s="141"/>
      <c r="HIH445" s="141"/>
      <c r="HII445" s="141"/>
      <c r="HIJ445" s="141"/>
      <c r="HIK445" s="141"/>
      <c r="HIL445" s="141"/>
      <c r="HIM445" s="141"/>
      <c r="HIN445" s="141"/>
      <c r="HIO445" s="141"/>
      <c r="HIP445" s="141"/>
      <c r="HIQ445" s="141"/>
      <c r="HIR445" s="141"/>
      <c r="HIS445" s="141"/>
      <c r="HIT445" s="141"/>
      <c r="HIU445" s="141"/>
      <c r="HIV445" s="141"/>
      <c r="HIW445" s="141"/>
      <c r="HIX445" s="141"/>
      <c r="HIY445" s="141"/>
      <c r="HIZ445" s="141"/>
      <c r="HJA445" s="141"/>
      <c r="HJB445" s="141"/>
      <c r="HJC445" s="141"/>
      <c r="HJD445" s="141"/>
      <c r="HJE445" s="141"/>
      <c r="HJF445" s="141"/>
      <c r="HJG445" s="141"/>
      <c r="HJH445" s="141"/>
      <c r="HJI445" s="141"/>
      <c r="HJJ445" s="141"/>
      <c r="HJK445" s="141"/>
      <c r="HJL445" s="141"/>
      <c r="HJM445" s="141"/>
      <c r="HJN445" s="141"/>
      <c r="HJO445" s="141"/>
      <c r="HJP445" s="141"/>
      <c r="HJQ445" s="141"/>
      <c r="HJR445" s="141"/>
      <c r="HJS445" s="141"/>
      <c r="HJT445" s="141"/>
      <c r="HJU445" s="141"/>
      <c r="HJV445" s="141"/>
      <c r="HJW445" s="141"/>
      <c r="HJX445" s="141"/>
      <c r="HJY445" s="141"/>
      <c r="HJZ445" s="141"/>
      <c r="HKA445" s="141"/>
      <c r="HKB445" s="141"/>
      <c r="HKC445" s="141"/>
      <c r="HKD445" s="141"/>
      <c r="HKE445" s="141"/>
      <c r="HKF445" s="141"/>
      <c r="HKG445" s="141"/>
      <c r="HKH445" s="141"/>
      <c r="HKI445" s="141"/>
      <c r="HKJ445" s="141"/>
      <c r="HKK445" s="141"/>
      <c r="HKL445" s="141"/>
      <c r="HKM445" s="141"/>
      <c r="HKN445" s="141"/>
      <c r="HKO445" s="141"/>
      <c r="HKP445" s="141"/>
      <c r="HKQ445" s="141"/>
      <c r="HKR445" s="141"/>
      <c r="HKS445" s="141"/>
      <c r="HKT445" s="141"/>
      <c r="HKU445" s="141"/>
      <c r="HKV445" s="141"/>
      <c r="HKW445" s="141"/>
      <c r="HKX445" s="141"/>
      <c r="HKY445" s="141"/>
      <c r="HKZ445" s="141"/>
      <c r="HLA445" s="141"/>
      <c r="HLB445" s="141"/>
      <c r="HLC445" s="141"/>
      <c r="HLD445" s="141"/>
      <c r="HLE445" s="141"/>
      <c r="HLF445" s="141"/>
      <c r="HLG445" s="141"/>
      <c r="HLH445" s="141"/>
      <c r="HLI445" s="141"/>
      <c r="HLJ445" s="141"/>
      <c r="HLK445" s="141"/>
      <c r="HLL445" s="141"/>
      <c r="HLM445" s="141"/>
      <c r="HLN445" s="141"/>
      <c r="HLO445" s="141"/>
      <c r="HLP445" s="141"/>
      <c r="HLQ445" s="141"/>
      <c r="HLR445" s="141"/>
      <c r="HLS445" s="141"/>
      <c r="HLT445" s="141"/>
      <c r="HLU445" s="141"/>
      <c r="HLV445" s="141"/>
      <c r="HLW445" s="141"/>
      <c r="HLX445" s="141"/>
      <c r="HLY445" s="141"/>
      <c r="HLZ445" s="141"/>
      <c r="HMA445" s="141"/>
      <c r="HMB445" s="141"/>
      <c r="HMC445" s="141"/>
      <c r="HMD445" s="141"/>
      <c r="HME445" s="141"/>
      <c r="HMF445" s="141"/>
      <c r="HMG445" s="141"/>
      <c r="HMH445" s="141"/>
      <c r="HMI445" s="141"/>
      <c r="HMJ445" s="141"/>
      <c r="HMK445" s="141"/>
      <c r="HML445" s="141"/>
      <c r="HMM445" s="141"/>
      <c r="HMN445" s="141"/>
      <c r="HMO445" s="141"/>
      <c r="HMP445" s="141"/>
      <c r="HMQ445" s="141"/>
      <c r="HMR445" s="141"/>
      <c r="HMS445" s="141"/>
      <c r="HMT445" s="141"/>
      <c r="HMU445" s="141"/>
      <c r="HMV445" s="141"/>
      <c r="HMW445" s="141"/>
      <c r="HMX445" s="141"/>
      <c r="HMY445" s="141"/>
      <c r="HMZ445" s="141"/>
      <c r="HNA445" s="141"/>
      <c r="HNB445" s="141"/>
      <c r="HNC445" s="141"/>
      <c r="HND445" s="141"/>
      <c r="HNE445" s="141"/>
      <c r="HNF445" s="141"/>
      <c r="HNG445" s="141"/>
      <c r="HNH445" s="141"/>
      <c r="HNI445" s="141"/>
      <c r="HNJ445" s="141"/>
      <c r="HNK445" s="141"/>
      <c r="HNL445" s="141"/>
      <c r="HNM445" s="141"/>
      <c r="HNN445" s="141"/>
      <c r="HNO445" s="141"/>
      <c r="HNP445" s="141"/>
      <c r="HNQ445" s="141"/>
      <c r="HNR445" s="141"/>
      <c r="HNS445" s="141"/>
      <c r="HNT445" s="141"/>
      <c r="HNU445" s="141"/>
      <c r="HNV445" s="141"/>
      <c r="HNW445" s="141"/>
      <c r="HNX445" s="141"/>
      <c r="HNY445" s="141"/>
      <c r="HNZ445" s="141"/>
      <c r="HOA445" s="141"/>
      <c r="HOB445" s="141"/>
      <c r="HOC445" s="141"/>
      <c r="HOD445" s="141"/>
      <c r="HOE445" s="141"/>
      <c r="HOF445" s="141"/>
      <c r="HOG445" s="141"/>
      <c r="HOH445" s="141"/>
      <c r="HOI445" s="141"/>
      <c r="HOJ445" s="141"/>
      <c r="HOK445" s="141"/>
      <c r="HOL445" s="141"/>
      <c r="HOM445" s="141"/>
      <c r="HON445" s="141"/>
      <c r="HOO445" s="141"/>
      <c r="HOP445" s="141"/>
      <c r="HOQ445" s="141"/>
      <c r="HOR445" s="141"/>
      <c r="HOS445" s="141"/>
      <c r="HOT445" s="141"/>
      <c r="HOU445" s="141"/>
      <c r="HOV445" s="141"/>
      <c r="HOW445" s="141"/>
      <c r="HOX445" s="141"/>
      <c r="HOY445" s="141"/>
      <c r="HOZ445" s="141"/>
      <c r="HPA445" s="141"/>
      <c r="HPB445" s="141"/>
      <c r="HPC445" s="141"/>
      <c r="HPD445" s="141"/>
      <c r="HPE445" s="141"/>
      <c r="HPF445" s="141"/>
      <c r="HPG445" s="141"/>
      <c r="HPH445" s="141"/>
      <c r="HPI445" s="141"/>
      <c r="HPJ445" s="141"/>
      <c r="HPK445" s="141"/>
      <c r="HPL445" s="141"/>
      <c r="HPM445" s="141"/>
      <c r="HPN445" s="141"/>
      <c r="HPO445" s="141"/>
      <c r="HPP445" s="141"/>
      <c r="HPQ445" s="141"/>
      <c r="HPR445" s="141"/>
      <c r="HPS445" s="141"/>
      <c r="HPT445" s="141"/>
      <c r="HPU445" s="141"/>
      <c r="HPV445" s="141"/>
      <c r="HPW445" s="141"/>
      <c r="HPX445" s="141"/>
      <c r="HPY445" s="141"/>
      <c r="HPZ445" s="141"/>
      <c r="HQA445" s="141"/>
      <c r="HQB445" s="141"/>
      <c r="HQC445" s="141"/>
      <c r="HQD445" s="141"/>
      <c r="HQE445" s="141"/>
      <c r="HQF445" s="141"/>
      <c r="HQG445" s="141"/>
      <c r="HQH445" s="141"/>
      <c r="HQI445" s="141"/>
      <c r="HQJ445" s="141"/>
      <c r="HQK445" s="141"/>
      <c r="HQL445" s="141"/>
      <c r="HQM445" s="141"/>
      <c r="HQN445" s="141"/>
      <c r="HQO445" s="141"/>
      <c r="HQP445" s="141"/>
      <c r="HQQ445" s="141"/>
      <c r="HQR445" s="141"/>
      <c r="HQS445" s="141"/>
      <c r="HQT445" s="141"/>
      <c r="HQU445" s="141"/>
      <c r="HQV445" s="141"/>
      <c r="HQW445" s="141"/>
      <c r="HQX445" s="141"/>
      <c r="HQY445" s="141"/>
      <c r="HQZ445" s="141"/>
      <c r="HRA445" s="141"/>
      <c r="HRB445" s="141"/>
      <c r="HRC445" s="141"/>
      <c r="HRD445" s="141"/>
      <c r="HRE445" s="141"/>
      <c r="HRF445" s="141"/>
      <c r="HRG445" s="141"/>
      <c r="HRH445" s="141"/>
      <c r="HRI445" s="141"/>
      <c r="HRJ445" s="141"/>
      <c r="HRK445" s="141"/>
      <c r="HRL445" s="141"/>
      <c r="HRM445" s="141"/>
      <c r="HRN445" s="141"/>
      <c r="HRO445" s="141"/>
      <c r="HRP445" s="141"/>
      <c r="HRQ445" s="141"/>
      <c r="HRR445" s="141"/>
      <c r="HRS445" s="141"/>
      <c r="HRT445" s="141"/>
      <c r="HRU445" s="141"/>
      <c r="HRV445" s="141"/>
      <c r="HRW445" s="141"/>
      <c r="HRX445" s="141"/>
      <c r="HRY445" s="141"/>
      <c r="HRZ445" s="141"/>
      <c r="HSA445" s="141"/>
      <c r="HSB445" s="141"/>
      <c r="HSC445" s="141"/>
      <c r="HSD445" s="141"/>
      <c r="HSE445" s="141"/>
      <c r="HSF445" s="141"/>
      <c r="HSG445" s="141"/>
      <c r="HSH445" s="141"/>
      <c r="HSI445" s="141"/>
      <c r="HSJ445" s="141"/>
      <c r="HSK445" s="141"/>
      <c r="HSL445" s="141"/>
      <c r="HSM445" s="141"/>
      <c r="HSN445" s="141"/>
      <c r="HSO445" s="141"/>
      <c r="HSP445" s="141"/>
      <c r="HSQ445" s="141"/>
      <c r="HSR445" s="141"/>
      <c r="HSS445" s="141"/>
      <c r="HST445" s="141"/>
      <c r="HSU445" s="141"/>
      <c r="HSV445" s="141"/>
      <c r="HSW445" s="141"/>
      <c r="HSX445" s="141"/>
      <c r="HSY445" s="141"/>
      <c r="HSZ445" s="141"/>
      <c r="HTA445" s="141"/>
      <c r="HTB445" s="141"/>
      <c r="HTC445" s="141"/>
      <c r="HTD445" s="141"/>
      <c r="HTE445" s="141"/>
      <c r="HTF445" s="141"/>
      <c r="HTG445" s="141"/>
      <c r="HTH445" s="141"/>
      <c r="HTI445" s="141"/>
      <c r="HTJ445" s="141"/>
      <c r="HTK445" s="141"/>
      <c r="HTL445" s="141"/>
      <c r="HTM445" s="141"/>
      <c r="HTN445" s="141"/>
      <c r="HTO445" s="141"/>
      <c r="HTP445" s="141"/>
      <c r="HTQ445" s="141"/>
      <c r="HTR445" s="141"/>
      <c r="HTS445" s="141"/>
      <c r="HTT445" s="141"/>
      <c r="HTU445" s="141"/>
      <c r="HTV445" s="141"/>
      <c r="HTW445" s="141"/>
      <c r="HTX445" s="141"/>
      <c r="HTY445" s="141"/>
      <c r="HTZ445" s="141"/>
      <c r="HUA445" s="141"/>
      <c r="HUB445" s="141"/>
      <c r="HUC445" s="141"/>
      <c r="HUD445" s="141"/>
      <c r="HUE445" s="141"/>
      <c r="HUF445" s="141"/>
      <c r="HUG445" s="141"/>
      <c r="HUH445" s="141"/>
      <c r="HUI445" s="141"/>
      <c r="HUJ445" s="141"/>
      <c r="HUK445" s="141"/>
      <c r="HUL445" s="141"/>
      <c r="HUM445" s="141"/>
      <c r="HUN445" s="141"/>
      <c r="HUO445" s="141"/>
      <c r="HUP445" s="141"/>
      <c r="HUQ445" s="141"/>
      <c r="HUR445" s="141"/>
      <c r="HUS445" s="141"/>
      <c r="HUT445" s="141"/>
      <c r="HUU445" s="141"/>
      <c r="HUV445" s="141"/>
      <c r="HUW445" s="141"/>
      <c r="HUX445" s="141"/>
      <c r="HUY445" s="141"/>
      <c r="HUZ445" s="141"/>
      <c r="HVA445" s="141"/>
      <c r="HVB445" s="141"/>
      <c r="HVC445" s="141"/>
      <c r="HVD445" s="141"/>
      <c r="HVE445" s="141"/>
      <c r="HVF445" s="141"/>
      <c r="HVG445" s="141"/>
      <c r="HVH445" s="141"/>
      <c r="HVI445" s="141"/>
      <c r="HVJ445" s="141"/>
      <c r="HVK445" s="141"/>
      <c r="HVL445" s="141"/>
      <c r="HVM445" s="141"/>
      <c r="HVN445" s="141"/>
      <c r="HVO445" s="141"/>
      <c r="HVP445" s="141"/>
      <c r="HVQ445" s="141"/>
      <c r="HVR445" s="141"/>
      <c r="HVS445" s="141"/>
      <c r="HVT445" s="141"/>
      <c r="HVU445" s="141"/>
      <c r="HVV445" s="141"/>
      <c r="HVW445" s="141"/>
      <c r="HVX445" s="141"/>
      <c r="HVY445" s="141"/>
      <c r="HVZ445" s="141"/>
      <c r="HWA445" s="141"/>
      <c r="HWB445" s="141"/>
      <c r="HWC445" s="141"/>
      <c r="HWD445" s="141"/>
      <c r="HWE445" s="141"/>
      <c r="HWF445" s="141"/>
      <c r="HWG445" s="141"/>
      <c r="HWH445" s="141"/>
      <c r="HWI445" s="141"/>
      <c r="HWJ445" s="141"/>
      <c r="HWK445" s="141"/>
      <c r="HWL445" s="141"/>
      <c r="HWM445" s="141"/>
      <c r="HWN445" s="141"/>
      <c r="HWO445" s="141"/>
      <c r="HWP445" s="141"/>
      <c r="HWQ445" s="141"/>
      <c r="HWR445" s="141"/>
      <c r="HWS445" s="141"/>
      <c r="HWT445" s="141"/>
      <c r="HWU445" s="141"/>
      <c r="HWV445" s="141"/>
      <c r="HWW445" s="141"/>
      <c r="HWX445" s="141"/>
      <c r="HWY445" s="141"/>
      <c r="HWZ445" s="141"/>
      <c r="HXA445" s="141"/>
      <c r="HXB445" s="141"/>
      <c r="HXC445" s="141"/>
      <c r="HXD445" s="141"/>
      <c r="HXE445" s="141"/>
      <c r="HXF445" s="141"/>
      <c r="HXG445" s="141"/>
      <c r="HXH445" s="141"/>
      <c r="HXI445" s="141"/>
      <c r="HXJ445" s="141"/>
      <c r="HXK445" s="141"/>
      <c r="HXL445" s="141"/>
      <c r="HXM445" s="141"/>
      <c r="HXN445" s="141"/>
      <c r="HXO445" s="141"/>
      <c r="HXP445" s="141"/>
      <c r="HXQ445" s="141"/>
      <c r="HXR445" s="141"/>
      <c r="HXS445" s="141"/>
      <c r="HXT445" s="141"/>
      <c r="HXU445" s="141"/>
      <c r="HXV445" s="141"/>
      <c r="HXW445" s="141"/>
      <c r="HXX445" s="141"/>
      <c r="HXY445" s="141"/>
      <c r="HXZ445" s="141"/>
      <c r="HYA445" s="141"/>
      <c r="HYB445" s="141"/>
      <c r="HYC445" s="141"/>
      <c r="HYD445" s="141"/>
      <c r="HYE445" s="141"/>
      <c r="HYF445" s="141"/>
      <c r="HYG445" s="141"/>
      <c r="HYH445" s="141"/>
      <c r="HYI445" s="141"/>
      <c r="HYJ445" s="141"/>
      <c r="HYK445" s="141"/>
      <c r="HYL445" s="141"/>
      <c r="HYM445" s="141"/>
      <c r="HYN445" s="141"/>
      <c r="HYO445" s="141"/>
      <c r="HYP445" s="141"/>
      <c r="HYQ445" s="141"/>
      <c r="HYR445" s="141"/>
      <c r="HYS445" s="141"/>
      <c r="HYT445" s="141"/>
      <c r="HYU445" s="141"/>
      <c r="HYV445" s="141"/>
      <c r="HYW445" s="141"/>
      <c r="HYX445" s="141"/>
      <c r="HYY445" s="141"/>
      <c r="HYZ445" s="141"/>
      <c r="HZA445" s="141"/>
      <c r="HZB445" s="141"/>
      <c r="HZC445" s="141"/>
      <c r="HZD445" s="141"/>
      <c r="HZE445" s="141"/>
      <c r="HZF445" s="141"/>
      <c r="HZG445" s="141"/>
      <c r="HZH445" s="141"/>
      <c r="HZI445" s="141"/>
      <c r="HZJ445" s="141"/>
      <c r="HZK445" s="141"/>
      <c r="HZL445" s="141"/>
      <c r="HZM445" s="141"/>
      <c r="HZN445" s="141"/>
      <c r="HZO445" s="141"/>
      <c r="HZP445" s="141"/>
      <c r="HZQ445" s="141"/>
      <c r="HZR445" s="141"/>
      <c r="HZS445" s="141"/>
      <c r="HZT445" s="141"/>
      <c r="HZU445" s="141"/>
      <c r="HZV445" s="141"/>
      <c r="HZW445" s="141"/>
      <c r="HZX445" s="141"/>
      <c r="HZY445" s="141"/>
      <c r="HZZ445" s="141"/>
      <c r="IAA445" s="141"/>
      <c r="IAB445" s="141"/>
      <c r="IAC445" s="141"/>
      <c r="IAD445" s="141"/>
      <c r="IAE445" s="141"/>
      <c r="IAF445" s="141"/>
      <c r="IAG445" s="141"/>
      <c r="IAH445" s="141"/>
      <c r="IAI445" s="141"/>
      <c r="IAJ445" s="141"/>
      <c r="IAK445" s="141"/>
      <c r="IAL445" s="141"/>
      <c r="IAM445" s="141"/>
      <c r="IAN445" s="141"/>
      <c r="IAO445" s="141"/>
      <c r="IAP445" s="141"/>
      <c r="IAQ445" s="141"/>
      <c r="IAR445" s="141"/>
      <c r="IAS445" s="141"/>
      <c r="IAT445" s="141"/>
      <c r="IAU445" s="141"/>
      <c r="IAV445" s="141"/>
      <c r="IAW445" s="141"/>
      <c r="IAX445" s="141"/>
      <c r="IAY445" s="141"/>
      <c r="IAZ445" s="141"/>
      <c r="IBA445" s="141"/>
      <c r="IBB445" s="141"/>
      <c r="IBC445" s="141"/>
      <c r="IBD445" s="141"/>
      <c r="IBE445" s="141"/>
      <c r="IBF445" s="141"/>
      <c r="IBG445" s="141"/>
      <c r="IBH445" s="141"/>
      <c r="IBI445" s="141"/>
      <c r="IBJ445" s="141"/>
      <c r="IBK445" s="141"/>
      <c r="IBL445" s="141"/>
      <c r="IBM445" s="141"/>
      <c r="IBN445" s="141"/>
      <c r="IBO445" s="141"/>
      <c r="IBP445" s="141"/>
      <c r="IBQ445" s="141"/>
      <c r="IBR445" s="141"/>
      <c r="IBS445" s="141"/>
      <c r="IBT445" s="141"/>
      <c r="IBU445" s="141"/>
      <c r="IBV445" s="141"/>
      <c r="IBW445" s="141"/>
      <c r="IBX445" s="141"/>
      <c r="IBY445" s="141"/>
      <c r="IBZ445" s="141"/>
      <c r="ICA445" s="141"/>
      <c r="ICB445" s="141"/>
      <c r="ICC445" s="141"/>
      <c r="ICD445" s="141"/>
      <c r="ICE445" s="141"/>
      <c r="ICF445" s="141"/>
      <c r="ICG445" s="141"/>
      <c r="ICH445" s="141"/>
      <c r="ICI445" s="141"/>
      <c r="ICJ445" s="141"/>
      <c r="ICK445" s="141"/>
      <c r="ICL445" s="141"/>
      <c r="ICM445" s="141"/>
      <c r="ICN445" s="141"/>
      <c r="ICO445" s="141"/>
      <c r="ICP445" s="141"/>
      <c r="ICQ445" s="141"/>
      <c r="ICR445" s="141"/>
      <c r="ICS445" s="141"/>
      <c r="ICT445" s="141"/>
      <c r="ICU445" s="141"/>
      <c r="ICV445" s="141"/>
      <c r="ICW445" s="141"/>
      <c r="ICX445" s="141"/>
      <c r="ICY445" s="141"/>
      <c r="ICZ445" s="141"/>
      <c r="IDA445" s="141"/>
      <c r="IDB445" s="141"/>
      <c r="IDC445" s="141"/>
      <c r="IDD445" s="141"/>
      <c r="IDE445" s="141"/>
      <c r="IDF445" s="141"/>
      <c r="IDG445" s="141"/>
      <c r="IDH445" s="141"/>
      <c r="IDI445" s="141"/>
      <c r="IDJ445" s="141"/>
      <c r="IDK445" s="141"/>
      <c r="IDL445" s="141"/>
      <c r="IDM445" s="141"/>
      <c r="IDN445" s="141"/>
      <c r="IDO445" s="141"/>
      <c r="IDP445" s="141"/>
      <c r="IDQ445" s="141"/>
      <c r="IDR445" s="141"/>
      <c r="IDS445" s="141"/>
      <c r="IDT445" s="141"/>
      <c r="IDU445" s="141"/>
      <c r="IDV445" s="141"/>
      <c r="IDW445" s="141"/>
      <c r="IDX445" s="141"/>
      <c r="IDY445" s="141"/>
      <c r="IDZ445" s="141"/>
      <c r="IEA445" s="141"/>
      <c r="IEB445" s="141"/>
      <c r="IEC445" s="141"/>
      <c r="IED445" s="141"/>
      <c r="IEE445" s="141"/>
      <c r="IEF445" s="141"/>
      <c r="IEG445" s="141"/>
      <c r="IEH445" s="141"/>
      <c r="IEI445" s="141"/>
      <c r="IEJ445" s="141"/>
      <c r="IEK445" s="141"/>
      <c r="IEL445" s="141"/>
      <c r="IEM445" s="141"/>
      <c r="IEN445" s="141"/>
      <c r="IEO445" s="141"/>
      <c r="IEP445" s="141"/>
      <c r="IEQ445" s="141"/>
      <c r="IER445" s="141"/>
      <c r="IES445" s="141"/>
      <c r="IET445" s="141"/>
      <c r="IEU445" s="141"/>
      <c r="IEV445" s="141"/>
      <c r="IEW445" s="141"/>
      <c r="IEX445" s="141"/>
      <c r="IEY445" s="141"/>
      <c r="IEZ445" s="141"/>
      <c r="IFA445" s="141"/>
      <c r="IFB445" s="141"/>
      <c r="IFC445" s="141"/>
      <c r="IFD445" s="141"/>
      <c r="IFE445" s="141"/>
      <c r="IFF445" s="141"/>
      <c r="IFG445" s="141"/>
      <c r="IFH445" s="141"/>
      <c r="IFI445" s="141"/>
      <c r="IFJ445" s="141"/>
      <c r="IFK445" s="141"/>
      <c r="IFL445" s="141"/>
      <c r="IFM445" s="141"/>
      <c r="IFN445" s="141"/>
      <c r="IFO445" s="141"/>
      <c r="IFP445" s="141"/>
      <c r="IFQ445" s="141"/>
      <c r="IFR445" s="141"/>
      <c r="IFS445" s="141"/>
      <c r="IFT445" s="141"/>
      <c r="IFU445" s="141"/>
      <c r="IFV445" s="141"/>
      <c r="IFW445" s="141"/>
      <c r="IFX445" s="141"/>
      <c r="IFY445" s="141"/>
      <c r="IFZ445" s="141"/>
      <c r="IGA445" s="141"/>
      <c r="IGB445" s="141"/>
      <c r="IGC445" s="141"/>
      <c r="IGD445" s="141"/>
      <c r="IGE445" s="141"/>
      <c r="IGF445" s="141"/>
      <c r="IGG445" s="141"/>
      <c r="IGH445" s="141"/>
      <c r="IGI445" s="141"/>
      <c r="IGJ445" s="141"/>
      <c r="IGK445" s="141"/>
      <c r="IGL445" s="141"/>
      <c r="IGM445" s="141"/>
      <c r="IGN445" s="141"/>
      <c r="IGO445" s="141"/>
      <c r="IGP445" s="141"/>
      <c r="IGQ445" s="141"/>
      <c r="IGR445" s="141"/>
      <c r="IGS445" s="141"/>
      <c r="IGT445" s="141"/>
      <c r="IGU445" s="141"/>
      <c r="IGV445" s="141"/>
      <c r="IGW445" s="141"/>
      <c r="IGX445" s="141"/>
      <c r="IGY445" s="141"/>
      <c r="IGZ445" s="141"/>
      <c r="IHA445" s="141"/>
      <c r="IHB445" s="141"/>
      <c r="IHC445" s="141"/>
      <c r="IHD445" s="141"/>
      <c r="IHE445" s="141"/>
      <c r="IHF445" s="141"/>
      <c r="IHG445" s="141"/>
      <c r="IHH445" s="141"/>
      <c r="IHI445" s="141"/>
      <c r="IHJ445" s="141"/>
      <c r="IHK445" s="141"/>
      <c r="IHL445" s="141"/>
      <c r="IHM445" s="141"/>
      <c r="IHN445" s="141"/>
      <c r="IHO445" s="141"/>
      <c r="IHP445" s="141"/>
      <c r="IHQ445" s="141"/>
      <c r="IHR445" s="141"/>
      <c r="IHS445" s="141"/>
      <c r="IHT445" s="141"/>
      <c r="IHU445" s="141"/>
      <c r="IHV445" s="141"/>
      <c r="IHW445" s="141"/>
      <c r="IHX445" s="141"/>
      <c r="IHY445" s="141"/>
      <c r="IHZ445" s="141"/>
      <c r="IIA445" s="141"/>
      <c r="IIB445" s="141"/>
      <c r="IIC445" s="141"/>
      <c r="IID445" s="141"/>
      <c r="IIE445" s="141"/>
      <c r="IIF445" s="141"/>
      <c r="IIG445" s="141"/>
      <c r="IIH445" s="141"/>
      <c r="III445" s="141"/>
      <c r="IIJ445" s="141"/>
      <c r="IIK445" s="141"/>
      <c r="IIL445" s="141"/>
      <c r="IIM445" s="141"/>
      <c r="IIN445" s="141"/>
      <c r="IIO445" s="141"/>
      <c r="IIP445" s="141"/>
      <c r="IIQ445" s="141"/>
      <c r="IIR445" s="141"/>
      <c r="IIS445" s="141"/>
      <c r="IIT445" s="141"/>
      <c r="IIU445" s="141"/>
      <c r="IIV445" s="141"/>
      <c r="IIW445" s="141"/>
      <c r="IIX445" s="141"/>
      <c r="IIY445" s="141"/>
      <c r="IIZ445" s="141"/>
      <c r="IJA445" s="141"/>
      <c r="IJB445" s="141"/>
      <c r="IJC445" s="141"/>
      <c r="IJD445" s="141"/>
      <c r="IJE445" s="141"/>
      <c r="IJF445" s="141"/>
      <c r="IJG445" s="141"/>
      <c r="IJH445" s="141"/>
      <c r="IJI445" s="141"/>
      <c r="IJJ445" s="141"/>
      <c r="IJK445" s="141"/>
      <c r="IJL445" s="141"/>
      <c r="IJM445" s="141"/>
      <c r="IJN445" s="141"/>
      <c r="IJO445" s="141"/>
      <c r="IJP445" s="141"/>
      <c r="IJQ445" s="141"/>
      <c r="IJR445" s="141"/>
      <c r="IJS445" s="141"/>
      <c r="IJT445" s="141"/>
      <c r="IJU445" s="141"/>
      <c r="IJV445" s="141"/>
      <c r="IJW445" s="141"/>
      <c r="IJX445" s="141"/>
      <c r="IJY445" s="141"/>
      <c r="IJZ445" s="141"/>
      <c r="IKA445" s="141"/>
      <c r="IKB445" s="141"/>
      <c r="IKC445" s="141"/>
      <c r="IKD445" s="141"/>
      <c r="IKE445" s="141"/>
      <c r="IKF445" s="141"/>
      <c r="IKG445" s="141"/>
      <c r="IKH445" s="141"/>
      <c r="IKI445" s="141"/>
      <c r="IKJ445" s="141"/>
      <c r="IKK445" s="141"/>
      <c r="IKL445" s="141"/>
      <c r="IKM445" s="141"/>
      <c r="IKN445" s="141"/>
      <c r="IKO445" s="141"/>
      <c r="IKP445" s="141"/>
      <c r="IKQ445" s="141"/>
      <c r="IKR445" s="141"/>
      <c r="IKS445" s="141"/>
      <c r="IKT445" s="141"/>
      <c r="IKU445" s="141"/>
      <c r="IKV445" s="141"/>
      <c r="IKW445" s="141"/>
      <c r="IKX445" s="141"/>
      <c r="IKY445" s="141"/>
      <c r="IKZ445" s="141"/>
      <c r="ILA445" s="141"/>
      <c r="ILB445" s="141"/>
      <c r="ILC445" s="141"/>
      <c r="ILD445" s="141"/>
      <c r="ILE445" s="141"/>
      <c r="ILF445" s="141"/>
      <c r="ILG445" s="141"/>
      <c r="ILH445" s="141"/>
      <c r="ILI445" s="141"/>
      <c r="ILJ445" s="141"/>
      <c r="ILK445" s="141"/>
      <c r="ILL445" s="141"/>
      <c r="ILM445" s="141"/>
      <c r="ILN445" s="141"/>
      <c r="ILO445" s="141"/>
      <c r="ILP445" s="141"/>
      <c r="ILQ445" s="141"/>
      <c r="ILR445" s="141"/>
      <c r="ILS445" s="141"/>
      <c r="ILT445" s="141"/>
      <c r="ILU445" s="141"/>
      <c r="ILV445" s="141"/>
      <c r="ILW445" s="141"/>
      <c r="ILX445" s="141"/>
      <c r="ILY445" s="141"/>
      <c r="ILZ445" s="141"/>
      <c r="IMA445" s="141"/>
      <c r="IMB445" s="141"/>
      <c r="IMC445" s="141"/>
      <c r="IMD445" s="141"/>
      <c r="IME445" s="141"/>
      <c r="IMF445" s="141"/>
      <c r="IMG445" s="141"/>
      <c r="IMH445" s="141"/>
      <c r="IMI445" s="141"/>
      <c r="IMJ445" s="141"/>
      <c r="IMK445" s="141"/>
      <c r="IML445" s="141"/>
      <c r="IMM445" s="141"/>
      <c r="IMN445" s="141"/>
      <c r="IMO445" s="141"/>
      <c r="IMP445" s="141"/>
      <c r="IMQ445" s="141"/>
      <c r="IMR445" s="141"/>
      <c r="IMS445" s="141"/>
      <c r="IMT445" s="141"/>
      <c r="IMU445" s="141"/>
      <c r="IMV445" s="141"/>
      <c r="IMW445" s="141"/>
      <c r="IMX445" s="141"/>
      <c r="IMY445" s="141"/>
      <c r="IMZ445" s="141"/>
      <c r="INA445" s="141"/>
      <c r="INB445" s="141"/>
      <c r="INC445" s="141"/>
      <c r="IND445" s="141"/>
      <c r="INE445" s="141"/>
      <c r="INF445" s="141"/>
      <c r="ING445" s="141"/>
      <c r="INH445" s="141"/>
      <c r="INI445" s="141"/>
      <c r="INJ445" s="141"/>
      <c r="INK445" s="141"/>
      <c r="INL445" s="141"/>
      <c r="INM445" s="141"/>
      <c r="INN445" s="141"/>
      <c r="INO445" s="141"/>
      <c r="INP445" s="141"/>
      <c r="INQ445" s="141"/>
      <c r="INR445" s="141"/>
      <c r="INS445" s="141"/>
      <c r="INT445" s="141"/>
      <c r="INU445" s="141"/>
      <c r="INV445" s="141"/>
      <c r="INW445" s="141"/>
      <c r="INX445" s="141"/>
      <c r="INY445" s="141"/>
      <c r="INZ445" s="141"/>
      <c r="IOA445" s="141"/>
      <c r="IOB445" s="141"/>
      <c r="IOC445" s="141"/>
      <c r="IOD445" s="141"/>
      <c r="IOE445" s="141"/>
      <c r="IOF445" s="141"/>
      <c r="IOG445" s="141"/>
      <c r="IOH445" s="141"/>
      <c r="IOI445" s="141"/>
      <c r="IOJ445" s="141"/>
      <c r="IOK445" s="141"/>
      <c r="IOL445" s="141"/>
      <c r="IOM445" s="141"/>
      <c r="ION445" s="141"/>
      <c r="IOO445" s="141"/>
      <c r="IOP445" s="141"/>
      <c r="IOQ445" s="141"/>
      <c r="IOR445" s="141"/>
      <c r="IOS445" s="141"/>
      <c r="IOT445" s="141"/>
      <c r="IOU445" s="141"/>
      <c r="IOV445" s="141"/>
      <c r="IOW445" s="141"/>
      <c r="IOX445" s="141"/>
      <c r="IOY445" s="141"/>
      <c r="IOZ445" s="141"/>
      <c r="IPA445" s="141"/>
      <c r="IPB445" s="141"/>
      <c r="IPC445" s="141"/>
      <c r="IPD445" s="141"/>
      <c r="IPE445" s="141"/>
      <c r="IPF445" s="141"/>
      <c r="IPG445" s="141"/>
      <c r="IPH445" s="141"/>
      <c r="IPI445" s="141"/>
      <c r="IPJ445" s="141"/>
      <c r="IPK445" s="141"/>
      <c r="IPL445" s="141"/>
      <c r="IPM445" s="141"/>
      <c r="IPN445" s="141"/>
      <c r="IPO445" s="141"/>
      <c r="IPP445" s="141"/>
      <c r="IPQ445" s="141"/>
      <c r="IPR445" s="141"/>
      <c r="IPS445" s="141"/>
      <c r="IPT445" s="141"/>
      <c r="IPU445" s="141"/>
      <c r="IPV445" s="141"/>
      <c r="IPW445" s="141"/>
      <c r="IPX445" s="141"/>
      <c r="IPY445" s="141"/>
      <c r="IPZ445" s="141"/>
      <c r="IQA445" s="141"/>
      <c r="IQB445" s="141"/>
      <c r="IQC445" s="141"/>
      <c r="IQD445" s="141"/>
      <c r="IQE445" s="141"/>
      <c r="IQF445" s="141"/>
      <c r="IQG445" s="141"/>
      <c r="IQH445" s="141"/>
      <c r="IQI445" s="141"/>
      <c r="IQJ445" s="141"/>
      <c r="IQK445" s="141"/>
      <c r="IQL445" s="141"/>
      <c r="IQM445" s="141"/>
      <c r="IQN445" s="141"/>
      <c r="IQO445" s="141"/>
      <c r="IQP445" s="141"/>
      <c r="IQQ445" s="141"/>
      <c r="IQR445" s="141"/>
      <c r="IQS445" s="141"/>
      <c r="IQT445" s="141"/>
      <c r="IQU445" s="141"/>
      <c r="IQV445" s="141"/>
      <c r="IQW445" s="141"/>
      <c r="IQX445" s="141"/>
      <c r="IQY445" s="141"/>
      <c r="IQZ445" s="141"/>
      <c r="IRA445" s="141"/>
      <c r="IRB445" s="141"/>
      <c r="IRC445" s="141"/>
      <c r="IRD445" s="141"/>
      <c r="IRE445" s="141"/>
      <c r="IRF445" s="141"/>
      <c r="IRG445" s="141"/>
      <c r="IRH445" s="141"/>
      <c r="IRI445" s="141"/>
      <c r="IRJ445" s="141"/>
      <c r="IRK445" s="141"/>
      <c r="IRL445" s="141"/>
      <c r="IRM445" s="141"/>
      <c r="IRN445" s="141"/>
      <c r="IRO445" s="141"/>
      <c r="IRP445" s="141"/>
      <c r="IRQ445" s="141"/>
      <c r="IRR445" s="141"/>
      <c r="IRS445" s="141"/>
      <c r="IRT445" s="141"/>
      <c r="IRU445" s="141"/>
      <c r="IRV445" s="141"/>
      <c r="IRW445" s="141"/>
      <c r="IRX445" s="141"/>
      <c r="IRY445" s="141"/>
      <c r="IRZ445" s="141"/>
      <c r="ISA445" s="141"/>
      <c r="ISB445" s="141"/>
      <c r="ISC445" s="141"/>
      <c r="ISD445" s="141"/>
      <c r="ISE445" s="141"/>
      <c r="ISF445" s="141"/>
      <c r="ISG445" s="141"/>
      <c r="ISH445" s="141"/>
      <c r="ISI445" s="141"/>
      <c r="ISJ445" s="141"/>
      <c r="ISK445" s="141"/>
      <c r="ISL445" s="141"/>
      <c r="ISM445" s="141"/>
      <c r="ISN445" s="141"/>
      <c r="ISO445" s="141"/>
      <c r="ISP445" s="141"/>
      <c r="ISQ445" s="141"/>
      <c r="ISR445" s="141"/>
      <c r="ISS445" s="141"/>
      <c r="IST445" s="141"/>
      <c r="ISU445" s="141"/>
      <c r="ISV445" s="141"/>
      <c r="ISW445" s="141"/>
      <c r="ISX445" s="141"/>
      <c r="ISY445" s="141"/>
      <c r="ISZ445" s="141"/>
      <c r="ITA445" s="141"/>
      <c r="ITB445" s="141"/>
      <c r="ITC445" s="141"/>
      <c r="ITD445" s="141"/>
      <c r="ITE445" s="141"/>
      <c r="ITF445" s="141"/>
      <c r="ITG445" s="141"/>
      <c r="ITH445" s="141"/>
      <c r="ITI445" s="141"/>
      <c r="ITJ445" s="141"/>
      <c r="ITK445" s="141"/>
      <c r="ITL445" s="141"/>
      <c r="ITM445" s="141"/>
      <c r="ITN445" s="141"/>
      <c r="ITO445" s="141"/>
      <c r="ITP445" s="141"/>
      <c r="ITQ445" s="141"/>
      <c r="ITR445" s="141"/>
      <c r="ITS445" s="141"/>
      <c r="ITT445" s="141"/>
      <c r="ITU445" s="141"/>
      <c r="ITV445" s="141"/>
      <c r="ITW445" s="141"/>
      <c r="ITX445" s="141"/>
      <c r="ITY445" s="141"/>
      <c r="ITZ445" s="141"/>
      <c r="IUA445" s="141"/>
      <c r="IUB445" s="141"/>
      <c r="IUC445" s="141"/>
      <c r="IUD445" s="141"/>
      <c r="IUE445" s="141"/>
      <c r="IUF445" s="141"/>
      <c r="IUG445" s="141"/>
      <c r="IUH445" s="141"/>
      <c r="IUI445" s="141"/>
      <c r="IUJ445" s="141"/>
      <c r="IUK445" s="141"/>
      <c r="IUL445" s="141"/>
      <c r="IUM445" s="141"/>
      <c r="IUN445" s="141"/>
      <c r="IUO445" s="141"/>
      <c r="IUP445" s="141"/>
      <c r="IUQ445" s="141"/>
      <c r="IUR445" s="141"/>
      <c r="IUS445" s="141"/>
      <c r="IUT445" s="141"/>
      <c r="IUU445" s="141"/>
      <c r="IUV445" s="141"/>
      <c r="IUW445" s="141"/>
      <c r="IUX445" s="141"/>
      <c r="IUY445" s="141"/>
      <c r="IUZ445" s="141"/>
      <c r="IVA445" s="141"/>
      <c r="IVB445" s="141"/>
      <c r="IVC445" s="141"/>
      <c r="IVD445" s="141"/>
      <c r="IVE445" s="141"/>
      <c r="IVF445" s="141"/>
      <c r="IVG445" s="141"/>
      <c r="IVH445" s="141"/>
      <c r="IVI445" s="141"/>
      <c r="IVJ445" s="141"/>
      <c r="IVK445" s="141"/>
      <c r="IVL445" s="141"/>
      <c r="IVM445" s="141"/>
      <c r="IVN445" s="141"/>
      <c r="IVO445" s="141"/>
      <c r="IVP445" s="141"/>
      <c r="IVQ445" s="141"/>
      <c r="IVR445" s="141"/>
      <c r="IVS445" s="141"/>
      <c r="IVT445" s="141"/>
      <c r="IVU445" s="141"/>
      <c r="IVV445" s="141"/>
      <c r="IVW445" s="141"/>
      <c r="IVX445" s="141"/>
      <c r="IVY445" s="141"/>
      <c r="IVZ445" s="141"/>
      <c r="IWA445" s="141"/>
      <c r="IWB445" s="141"/>
      <c r="IWC445" s="141"/>
      <c r="IWD445" s="141"/>
      <c r="IWE445" s="141"/>
      <c r="IWF445" s="141"/>
      <c r="IWG445" s="141"/>
      <c r="IWH445" s="141"/>
      <c r="IWI445" s="141"/>
      <c r="IWJ445" s="141"/>
      <c r="IWK445" s="141"/>
      <c r="IWL445" s="141"/>
      <c r="IWM445" s="141"/>
      <c r="IWN445" s="141"/>
      <c r="IWO445" s="141"/>
      <c r="IWP445" s="141"/>
      <c r="IWQ445" s="141"/>
      <c r="IWR445" s="141"/>
      <c r="IWS445" s="141"/>
      <c r="IWT445" s="141"/>
      <c r="IWU445" s="141"/>
      <c r="IWV445" s="141"/>
      <c r="IWW445" s="141"/>
      <c r="IWX445" s="141"/>
      <c r="IWY445" s="141"/>
      <c r="IWZ445" s="141"/>
      <c r="IXA445" s="141"/>
      <c r="IXB445" s="141"/>
      <c r="IXC445" s="141"/>
      <c r="IXD445" s="141"/>
      <c r="IXE445" s="141"/>
      <c r="IXF445" s="141"/>
      <c r="IXG445" s="141"/>
      <c r="IXH445" s="141"/>
      <c r="IXI445" s="141"/>
      <c r="IXJ445" s="141"/>
      <c r="IXK445" s="141"/>
      <c r="IXL445" s="141"/>
      <c r="IXM445" s="141"/>
      <c r="IXN445" s="141"/>
      <c r="IXO445" s="141"/>
      <c r="IXP445" s="141"/>
      <c r="IXQ445" s="141"/>
      <c r="IXR445" s="141"/>
      <c r="IXS445" s="141"/>
      <c r="IXT445" s="141"/>
      <c r="IXU445" s="141"/>
      <c r="IXV445" s="141"/>
      <c r="IXW445" s="141"/>
      <c r="IXX445" s="141"/>
      <c r="IXY445" s="141"/>
      <c r="IXZ445" s="141"/>
      <c r="IYA445" s="141"/>
      <c r="IYB445" s="141"/>
      <c r="IYC445" s="141"/>
      <c r="IYD445" s="141"/>
      <c r="IYE445" s="141"/>
      <c r="IYF445" s="141"/>
      <c r="IYG445" s="141"/>
      <c r="IYH445" s="141"/>
      <c r="IYI445" s="141"/>
      <c r="IYJ445" s="141"/>
      <c r="IYK445" s="141"/>
      <c r="IYL445" s="141"/>
      <c r="IYM445" s="141"/>
      <c r="IYN445" s="141"/>
      <c r="IYO445" s="141"/>
      <c r="IYP445" s="141"/>
      <c r="IYQ445" s="141"/>
      <c r="IYR445" s="141"/>
      <c r="IYS445" s="141"/>
      <c r="IYT445" s="141"/>
      <c r="IYU445" s="141"/>
      <c r="IYV445" s="141"/>
      <c r="IYW445" s="141"/>
      <c r="IYX445" s="141"/>
      <c r="IYY445" s="141"/>
      <c r="IYZ445" s="141"/>
      <c r="IZA445" s="141"/>
      <c r="IZB445" s="141"/>
      <c r="IZC445" s="141"/>
      <c r="IZD445" s="141"/>
      <c r="IZE445" s="141"/>
      <c r="IZF445" s="141"/>
      <c r="IZG445" s="141"/>
      <c r="IZH445" s="141"/>
      <c r="IZI445" s="141"/>
      <c r="IZJ445" s="141"/>
      <c r="IZK445" s="141"/>
      <c r="IZL445" s="141"/>
      <c r="IZM445" s="141"/>
      <c r="IZN445" s="141"/>
      <c r="IZO445" s="141"/>
      <c r="IZP445" s="141"/>
      <c r="IZQ445" s="141"/>
      <c r="IZR445" s="141"/>
      <c r="IZS445" s="141"/>
      <c r="IZT445" s="141"/>
      <c r="IZU445" s="141"/>
      <c r="IZV445" s="141"/>
      <c r="IZW445" s="141"/>
      <c r="IZX445" s="141"/>
      <c r="IZY445" s="141"/>
      <c r="IZZ445" s="141"/>
      <c r="JAA445" s="141"/>
      <c r="JAB445" s="141"/>
      <c r="JAC445" s="141"/>
      <c r="JAD445" s="141"/>
      <c r="JAE445" s="141"/>
      <c r="JAF445" s="141"/>
      <c r="JAG445" s="141"/>
      <c r="JAH445" s="141"/>
      <c r="JAI445" s="141"/>
      <c r="JAJ445" s="141"/>
      <c r="JAK445" s="141"/>
      <c r="JAL445" s="141"/>
      <c r="JAM445" s="141"/>
      <c r="JAN445" s="141"/>
      <c r="JAO445" s="141"/>
      <c r="JAP445" s="141"/>
      <c r="JAQ445" s="141"/>
      <c r="JAR445" s="141"/>
      <c r="JAS445" s="141"/>
      <c r="JAT445" s="141"/>
      <c r="JAU445" s="141"/>
      <c r="JAV445" s="141"/>
      <c r="JAW445" s="141"/>
      <c r="JAX445" s="141"/>
      <c r="JAY445" s="141"/>
      <c r="JAZ445" s="141"/>
      <c r="JBA445" s="141"/>
      <c r="JBB445" s="141"/>
      <c r="JBC445" s="141"/>
      <c r="JBD445" s="141"/>
      <c r="JBE445" s="141"/>
      <c r="JBF445" s="141"/>
      <c r="JBG445" s="141"/>
      <c r="JBH445" s="141"/>
      <c r="JBI445" s="141"/>
      <c r="JBJ445" s="141"/>
      <c r="JBK445" s="141"/>
      <c r="JBL445" s="141"/>
      <c r="JBM445" s="141"/>
      <c r="JBN445" s="141"/>
      <c r="JBO445" s="141"/>
      <c r="JBP445" s="141"/>
      <c r="JBQ445" s="141"/>
      <c r="JBR445" s="141"/>
      <c r="JBS445" s="141"/>
      <c r="JBT445" s="141"/>
      <c r="JBU445" s="141"/>
      <c r="JBV445" s="141"/>
      <c r="JBW445" s="141"/>
      <c r="JBX445" s="141"/>
      <c r="JBY445" s="141"/>
      <c r="JBZ445" s="141"/>
      <c r="JCA445" s="141"/>
      <c r="JCB445" s="141"/>
      <c r="JCC445" s="141"/>
      <c r="JCD445" s="141"/>
      <c r="JCE445" s="141"/>
      <c r="JCF445" s="141"/>
      <c r="JCG445" s="141"/>
      <c r="JCH445" s="141"/>
      <c r="JCI445" s="141"/>
      <c r="JCJ445" s="141"/>
      <c r="JCK445" s="141"/>
      <c r="JCL445" s="141"/>
      <c r="JCM445" s="141"/>
      <c r="JCN445" s="141"/>
      <c r="JCO445" s="141"/>
      <c r="JCP445" s="141"/>
      <c r="JCQ445" s="141"/>
      <c r="JCR445" s="141"/>
      <c r="JCS445" s="141"/>
      <c r="JCT445" s="141"/>
      <c r="JCU445" s="141"/>
      <c r="JCV445" s="141"/>
      <c r="JCW445" s="141"/>
      <c r="JCX445" s="141"/>
      <c r="JCY445" s="141"/>
      <c r="JCZ445" s="141"/>
      <c r="JDA445" s="141"/>
      <c r="JDB445" s="141"/>
      <c r="JDC445" s="141"/>
      <c r="JDD445" s="141"/>
      <c r="JDE445" s="141"/>
      <c r="JDF445" s="141"/>
      <c r="JDG445" s="141"/>
      <c r="JDH445" s="141"/>
      <c r="JDI445" s="141"/>
      <c r="JDJ445" s="141"/>
      <c r="JDK445" s="141"/>
      <c r="JDL445" s="141"/>
      <c r="JDM445" s="141"/>
      <c r="JDN445" s="141"/>
      <c r="JDO445" s="141"/>
      <c r="JDP445" s="141"/>
      <c r="JDQ445" s="141"/>
      <c r="JDR445" s="141"/>
      <c r="JDS445" s="141"/>
      <c r="JDT445" s="141"/>
      <c r="JDU445" s="141"/>
      <c r="JDV445" s="141"/>
      <c r="JDW445" s="141"/>
      <c r="JDX445" s="141"/>
      <c r="JDY445" s="141"/>
      <c r="JDZ445" s="141"/>
      <c r="JEA445" s="141"/>
      <c r="JEB445" s="141"/>
      <c r="JEC445" s="141"/>
      <c r="JED445" s="141"/>
      <c r="JEE445" s="141"/>
      <c r="JEF445" s="141"/>
      <c r="JEG445" s="141"/>
      <c r="JEH445" s="141"/>
      <c r="JEI445" s="141"/>
      <c r="JEJ445" s="141"/>
      <c r="JEK445" s="141"/>
      <c r="JEL445" s="141"/>
      <c r="JEM445" s="141"/>
      <c r="JEN445" s="141"/>
      <c r="JEO445" s="141"/>
      <c r="JEP445" s="141"/>
      <c r="JEQ445" s="141"/>
      <c r="JER445" s="141"/>
      <c r="JES445" s="141"/>
      <c r="JET445" s="141"/>
      <c r="JEU445" s="141"/>
      <c r="JEV445" s="141"/>
      <c r="JEW445" s="141"/>
      <c r="JEX445" s="141"/>
      <c r="JEY445" s="141"/>
      <c r="JEZ445" s="141"/>
      <c r="JFA445" s="141"/>
      <c r="JFB445" s="141"/>
      <c r="JFC445" s="141"/>
      <c r="JFD445" s="141"/>
      <c r="JFE445" s="141"/>
      <c r="JFF445" s="141"/>
      <c r="JFG445" s="141"/>
      <c r="JFH445" s="141"/>
      <c r="JFI445" s="141"/>
      <c r="JFJ445" s="141"/>
      <c r="JFK445" s="141"/>
      <c r="JFL445" s="141"/>
      <c r="JFM445" s="141"/>
      <c r="JFN445" s="141"/>
      <c r="JFO445" s="141"/>
      <c r="JFP445" s="141"/>
      <c r="JFQ445" s="141"/>
      <c r="JFR445" s="141"/>
      <c r="JFS445" s="141"/>
      <c r="JFT445" s="141"/>
      <c r="JFU445" s="141"/>
      <c r="JFV445" s="141"/>
      <c r="JFW445" s="141"/>
      <c r="JFX445" s="141"/>
      <c r="JFY445" s="141"/>
      <c r="JFZ445" s="141"/>
      <c r="JGA445" s="141"/>
      <c r="JGB445" s="141"/>
      <c r="JGC445" s="141"/>
      <c r="JGD445" s="141"/>
      <c r="JGE445" s="141"/>
      <c r="JGF445" s="141"/>
      <c r="JGG445" s="141"/>
      <c r="JGH445" s="141"/>
      <c r="JGI445" s="141"/>
      <c r="JGJ445" s="141"/>
      <c r="JGK445" s="141"/>
      <c r="JGL445" s="141"/>
      <c r="JGM445" s="141"/>
      <c r="JGN445" s="141"/>
      <c r="JGO445" s="141"/>
      <c r="JGP445" s="141"/>
      <c r="JGQ445" s="141"/>
      <c r="JGR445" s="141"/>
      <c r="JGS445" s="141"/>
      <c r="JGT445" s="141"/>
      <c r="JGU445" s="141"/>
      <c r="JGV445" s="141"/>
      <c r="JGW445" s="141"/>
      <c r="JGX445" s="141"/>
      <c r="JGY445" s="141"/>
      <c r="JGZ445" s="141"/>
      <c r="JHA445" s="141"/>
      <c r="JHB445" s="141"/>
      <c r="JHC445" s="141"/>
      <c r="JHD445" s="141"/>
      <c r="JHE445" s="141"/>
      <c r="JHF445" s="141"/>
      <c r="JHG445" s="141"/>
      <c r="JHH445" s="141"/>
      <c r="JHI445" s="141"/>
      <c r="JHJ445" s="141"/>
      <c r="JHK445" s="141"/>
      <c r="JHL445" s="141"/>
      <c r="JHM445" s="141"/>
      <c r="JHN445" s="141"/>
      <c r="JHO445" s="141"/>
      <c r="JHP445" s="141"/>
      <c r="JHQ445" s="141"/>
      <c r="JHR445" s="141"/>
      <c r="JHS445" s="141"/>
      <c r="JHT445" s="141"/>
      <c r="JHU445" s="141"/>
      <c r="JHV445" s="141"/>
      <c r="JHW445" s="141"/>
      <c r="JHX445" s="141"/>
      <c r="JHY445" s="141"/>
      <c r="JHZ445" s="141"/>
      <c r="JIA445" s="141"/>
      <c r="JIB445" s="141"/>
      <c r="JIC445" s="141"/>
      <c r="JID445" s="141"/>
      <c r="JIE445" s="141"/>
      <c r="JIF445" s="141"/>
      <c r="JIG445" s="141"/>
      <c r="JIH445" s="141"/>
      <c r="JII445" s="141"/>
      <c r="JIJ445" s="141"/>
      <c r="JIK445" s="141"/>
      <c r="JIL445" s="141"/>
      <c r="JIM445" s="141"/>
      <c r="JIN445" s="141"/>
      <c r="JIO445" s="141"/>
      <c r="JIP445" s="141"/>
      <c r="JIQ445" s="141"/>
      <c r="JIR445" s="141"/>
      <c r="JIS445" s="141"/>
      <c r="JIT445" s="141"/>
      <c r="JIU445" s="141"/>
      <c r="JIV445" s="141"/>
      <c r="JIW445" s="141"/>
      <c r="JIX445" s="141"/>
      <c r="JIY445" s="141"/>
      <c r="JIZ445" s="141"/>
      <c r="JJA445" s="141"/>
      <c r="JJB445" s="141"/>
      <c r="JJC445" s="141"/>
      <c r="JJD445" s="141"/>
      <c r="JJE445" s="141"/>
      <c r="JJF445" s="141"/>
      <c r="JJG445" s="141"/>
      <c r="JJH445" s="141"/>
      <c r="JJI445" s="141"/>
      <c r="JJJ445" s="141"/>
      <c r="JJK445" s="141"/>
      <c r="JJL445" s="141"/>
      <c r="JJM445" s="141"/>
      <c r="JJN445" s="141"/>
      <c r="JJO445" s="141"/>
      <c r="JJP445" s="141"/>
      <c r="JJQ445" s="141"/>
      <c r="JJR445" s="141"/>
      <c r="JJS445" s="141"/>
      <c r="JJT445" s="141"/>
      <c r="JJU445" s="141"/>
      <c r="JJV445" s="141"/>
      <c r="JJW445" s="141"/>
      <c r="JJX445" s="141"/>
      <c r="JJY445" s="141"/>
      <c r="JJZ445" s="141"/>
      <c r="JKA445" s="141"/>
      <c r="JKB445" s="141"/>
      <c r="JKC445" s="141"/>
      <c r="JKD445" s="141"/>
      <c r="JKE445" s="141"/>
      <c r="JKF445" s="141"/>
      <c r="JKG445" s="141"/>
      <c r="JKH445" s="141"/>
      <c r="JKI445" s="141"/>
      <c r="JKJ445" s="141"/>
      <c r="JKK445" s="141"/>
      <c r="JKL445" s="141"/>
      <c r="JKM445" s="141"/>
      <c r="JKN445" s="141"/>
      <c r="JKO445" s="141"/>
      <c r="JKP445" s="141"/>
      <c r="JKQ445" s="141"/>
      <c r="JKR445" s="141"/>
      <c r="JKS445" s="141"/>
      <c r="JKT445" s="141"/>
      <c r="JKU445" s="141"/>
      <c r="JKV445" s="141"/>
      <c r="JKW445" s="141"/>
      <c r="JKX445" s="141"/>
      <c r="JKY445" s="141"/>
      <c r="JKZ445" s="141"/>
      <c r="JLA445" s="141"/>
      <c r="JLB445" s="141"/>
      <c r="JLC445" s="141"/>
      <c r="JLD445" s="141"/>
      <c r="JLE445" s="141"/>
      <c r="JLF445" s="141"/>
      <c r="JLG445" s="141"/>
      <c r="JLH445" s="141"/>
      <c r="JLI445" s="141"/>
      <c r="JLJ445" s="141"/>
      <c r="JLK445" s="141"/>
      <c r="JLL445" s="141"/>
      <c r="JLM445" s="141"/>
      <c r="JLN445" s="141"/>
      <c r="JLO445" s="141"/>
      <c r="JLP445" s="141"/>
      <c r="JLQ445" s="141"/>
      <c r="JLR445" s="141"/>
      <c r="JLS445" s="141"/>
      <c r="JLT445" s="141"/>
      <c r="JLU445" s="141"/>
      <c r="JLV445" s="141"/>
      <c r="JLW445" s="141"/>
      <c r="JLX445" s="141"/>
      <c r="JLY445" s="141"/>
      <c r="JLZ445" s="141"/>
      <c r="JMA445" s="141"/>
      <c r="JMB445" s="141"/>
      <c r="JMC445" s="141"/>
      <c r="JMD445" s="141"/>
      <c r="JME445" s="141"/>
      <c r="JMF445" s="141"/>
      <c r="JMG445" s="141"/>
      <c r="JMH445" s="141"/>
      <c r="JMI445" s="141"/>
      <c r="JMJ445" s="141"/>
      <c r="JMK445" s="141"/>
      <c r="JML445" s="141"/>
      <c r="JMM445" s="141"/>
      <c r="JMN445" s="141"/>
      <c r="JMO445" s="141"/>
      <c r="JMP445" s="141"/>
      <c r="JMQ445" s="141"/>
      <c r="JMR445" s="141"/>
      <c r="JMS445" s="141"/>
      <c r="JMT445" s="141"/>
      <c r="JMU445" s="141"/>
      <c r="JMV445" s="141"/>
      <c r="JMW445" s="141"/>
      <c r="JMX445" s="141"/>
      <c r="JMY445" s="141"/>
      <c r="JMZ445" s="141"/>
      <c r="JNA445" s="141"/>
      <c r="JNB445" s="141"/>
      <c r="JNC445" s="141"/>
      <c r="JND445" s="141"/>
      <c r="JNE445" s="141"/>
      <c r="JNF445" s="141"/>
      <c r="JNG445" s="141"/>
      <c r="JNH445" s="141"/>
      <c r="JNI445" s="141"/>
      <c r="JNJ445" s="141"/>
      <c r="JNK445" s="141"/>
      <c r="JNL445" s="141"/>
      <c r="JNM445" s="141"/>
      <c r="JNN445" s="141"/>
      <c r="JNO445" s="141"/>
      <c r="JNP445" s="141"/>
      <c r="JNQ445" s="141"/>
      <c r="JNR445" s="141"/>
      <c r="JNS445" s="141"/>
      <c r="JNT445" s="141"/>
      <c r="JNU445" s="141"/>
      <c r="JNV445" s="141"/>
      <c r="JNW445" s="141"/>
      <c r="JNX445" s="141"/>
      <c r="JNY445" s="141"/>
      <c r="JNZ445" s="141"/>
      <c r="JOA445" s="141"/>
      <c r="JOB445" s="141"/>
      <c r="JOC445" s="141"/>
      <c r="JOD445" s="141"/>
      <c r="JOE445" s="141"/>
      <c r="JOF445" s="141"/>
      <c r="JOG445" s="141"/>
      <c r="JOH445" s="141"/>
      <c r="JOI445" s="141"/>
      <c r="JOJ445" s="141"/>
      <c r="JOK445" s="141"/>
      <c r="JOL445" s="141"/>
      <c r="JOM445" s="141"/>
      <c r="JON445" s="141"/>
      <c r="JOO445" s="141"/>
      <c r="JOP445" s="141"/>
      <c r="JOQ445" s="141"/>
      <c r="JOR445" s="141"/>
      <c r="JOS445" s="141"/>
      <c r="JOT445" s="141"/>
      <c r="JOU445" s="141"/>
      <c r="JOV445" s="141"/>
      <c r="JOW445" s="141"/>
      <c r="JOX445" s="141"/>
      <c r="JOY445" s="141"/>
      <c r="JOZ445" s="141"/>
      <c r="JPA445" s="141"/>
      <c r="JPB445" s="141"/>
      <c r="JPC445" s="141"/>
      <c r="JPD445" s="141"/>
      <c r="JPE445" s="141"/>
      <c r="JPF445" s="141"/>
      <c r="JPG445" s="141"/>
      <c r="JPH445" s="141"/>
      <c r="JPI445" s="141"/>
      <c r="JPJ445" s="141"/>
      <c r="JPK445" s="141"/>
      <c r="JPL445" s="141"/>
      <c r="JPM445" s="141"/>
      <c r="JPN445" s="141"/>
      <c r="JPO445" s="141"/>
      <c r="JPP445" s="141"/>
      <c r="JPQ445" s="141"/>
      <c r="JPR445" s="141"/>
      <c r="JPS445" s="141"/>
      <c r="JPT445" s="141"/>
      <c r="JPU445" s="141"/>
      <c r="JPV445" s="141"/>
      <c r="JPW445" s="141"/>
      <c r="JPX445" s="141"/>
      <c r="JPY445" s="141"/>
      <c r="JPZ445" s="141"/>
      <c r="JQA445" s="141"/>
      <c r="JQB445" s="141"/>
      <c r="JQC445" s="141"/>
      <c r="JQD445" s="141"/>
      <c r="JQE445" s="141"/>
      <c r="JQF445" s="141"/>
      <c r="JQG445" s="141"/>
      <c r="JQH445" s="141"/>
      <c r="JQI445" s="141"/>
      <c r="JQJ445" s="141"/>
      <c r="JQK445" s="141"/>
      <c r="JQL445" s="141"/>
      <c r="JQM445" s="141"/>
      <c r="JQN445" s="141"/>
      <c r="JQO445" s="141"/>
      <c r="JQP445" s="141"/>
      <c r="JQQ445" s="141"/>
      <c r="JQR445" s="141"/>
      <c r="JQS445" s="141"/>
      <c r="JQT445" s="141"/>
      <c r="JQU445" s="141"/>
      <c r="JQV445" s="141"/>
      <c r="JQW445" s="141"/>
      <c r="JQX445" s="141"/>
      <c r="JQY445" s="141"/>
      <c r="JQZ445" s="141"/>
      <c r="JRA445" s="141"/>
      <c r="JRB445" s="141"/>
      <c r="JRC445" s="141"/>
      <c r="JRD445" s="141"/>
      <c r="JRE445" s="141"/>
      <c r="JRF445" s="141"/>
      <c r="JRG445" s="141"/>
      <c r="JRH445" s="141"/>
      <c r="JRI445" s="141"/>
      <c r="JRJ445" s="141"/>
      <c r="JRK445" s="141"/>
      <c r="JRL445" s="141"/>
      <c r="JRM445" s="141"/>
      <c r="JRN445" s="141"/>
      <c r="JRO445" s="141"/>
      <c r="JRP445" s="141"/>
      <c r="JRQ445" s="141"/>
      <c r="JRR445" s="141"/>
      <c r="JRS445" s="141"/>
      <c r="JRT445" s="141"/>
      <c r="JRU445" s="141"/>
      <c r="JRV445" s="141"/>
      <c r="JRW445" s="141"/>
      <c r="JRX445" s="141"/>
      <c r="JRY445" s="141"/>
      <c r="JRZ445" s="141"/>
      <c r="JSA445" s="141"/>
      <c r="JSB445" s="141"/>
      <c r="JSC445" s="141"/>
      <c r="JSD445" s="141"/>
      <c r="JSE445" s="141"/>
      <c r="JSF445" s="141"/>
      <c r="JSG445" s="141"/>
      <c r="JSH445" s="141"/>
      <c r="JSI445" s="141"/>
      <c r="JSJ445" s="141"/>
      <c r="JSK445" s="141"/>
      <c r="JSL445" s="141"/>
      <c r="JSM445" s="141"/>
      <c r="JSN445" s="141"/>
      <c r="JSO445" s="141"/>
      <c r="JSP445" s="141"/>
      <c r="JSQ445" s="141"/>
      <c r="JSR445" s="141"/>
      <c r="JSS445" s="141"/>
      <c r="JST445" s="141"/>
      <c r="JSU445" s="141"/>
      <c r="JSV445" s="141"/>
      <c r="JSW445" s="141"/>
      <c r="JSX445" s="141"/>
      <c r="JSY445" s="141"/>
      <c r="JSZ445" s="141"/>
      <c r="JTA445" s="141"/>
      <c r="JTB445" s="141"/>
      <c r="JTC445" s="141"/>
      <c r="JTD445" s="141"/>
      <c r="JTE445" s="141"/>
      <c r="JTF445" s="141"/>
      <c r="JTG445" s="141"/>
      <c r="JTH445" s="141"/>
      <c r="JTI445" s="141"/>
      <c r="JTJ445" s="141"/>
      <c r="JTK445" s="141"/>
      <c r="JTL445" s="141"/>
      <c r="JTM445" s="141"/>
      <c r="JTN445" s="141"/>
      <c r="JTO445" s="141"/>
      <c r="JTP445" s="141"/>
      <c r="JTQ445" s="141"/>
      <c r="JTR445" s="141"/>
      <c r="JTS445" s="141"/>
      <c r="JTT445" s="141"/>
      <c r="JTU445" s="141"/>
      <c r="JTV445" s="141"/>
      <c r="JTW445" s="141"/>
      <c r="JTX445" s="141"/>
      <c r="JTY445" s="141"/>
      <c r="JTZ445" s="141"/>
      <c r="JUA445" s="141"/>
      <c r="JUB445" s="141"/>
      <c r="JUC445" s="141"/>
      <c r="JUD445" s="141"/>
      <c r="JUE445" s="141"/>
      <c r="JUF445" s="141"/>
      <c r="JUG445" s="141"/>
      <c r="JUH445" s="141"/>
      <c r="JUI445" s="141"/>
      <c r="JUJ445" s="141"/>
      <c r="JUK445" s="141"/>
      <c r="JUL445" s="141"/>
      <c r="JUM445" s="141"/>
      <c r="JUN445" s="141"/>
      <c r="JUO445" s="141"/>
      <c r="JUP445" s="141"/>
      <c r="JUQ445" s="141"/>
      <c r="JUR445" s="141"/>
      <c r="JUS445" s="141"/>
      <c r="JUT445" s="141"/>
      <c r="JUU445" s="141"/>
      <c r="JUV445" s="141"/>
      <c r="JUW445" s="141"/>
      <c r="JUX445" s="141"/>
      <c r="JUY445" s="141"/>
      <c r="JUZ445" s="141"/>
      <c r="JVA445" s="141"/>
      <c r="JVB445" s="141"/>
      <c r="JVC445" s="141"/>
      <c r="JVD445" s="141"/>
      <c r="JVE445" s="141"/>
      <c r="JVF445" s="141"/>
      <c r="JVG445" s="141"/>
      <c r="JVH445" s="141"/>
      <c r="JVI445" s="141"/>
      <c r="JVJ445" s="141"/>
      <c r="JVK445" s="141"/>
      <c r="JVL445" s="141"/>
      <c r="JVM445" s="141"/>
      <c r="JVN445" s="141"/>
      <c r="JVO445" s="141"/>
      <c r="JVP445" s="141"/>
      <c r="JVQ445" s="141"/>
      <c r="JVR445" s="141"/>
      <c r="JVS445" s="141"/>
      <c r="JVT445" s="141"/>
      <c r="JVU445" s="141"/>
      <c r="JVV445" s="141"/>
      <c r="JVW445" s="141"/>
      <c r="JVX445" s="141"/>
      <c r="JVY445" s="141"/>
      <c r="JVZ445" s="141"/>
      <c r="JWA445" s="141"/>
      <c r="JWB445" s="141"/>
      <c r="JWC445" s="141"/>
      <c r="JWD445" s="141"/>
      <c r="JWE445" s="141"/>
      <c r="JWF445" s="141"/>
      <c r="JWG445" s="141"/>
      <c r="JWH445" s="141"/>
      <c r="JWI445" s="141"/>
      <c r="JWJ445" s="141"/>
      <c r="JWK445" s="141"/>
      <c r="JWL445" s="141"/>
      <c r="JWM445" s="141"/>
      <c r="JWN445" s="141"/>
      <c r="JWO445" s="141"/>
      <c r="JWP445" s="141"/>
      <c r="JWQ445" s="141"/>
      <c r="JWR445" s="141"/>
      <c r="JWS445" s="141"/>
      <c r="JWT445" s="141"/>
      <c r="JWU445" s="141"/>
      <c r="JWV445" s="141"/>
      <c r="JWW445" s="141"/>
      <c r="JWX445" s="141"/>
      <c r="JWY445" s="141"/>
      <c r="JWZ445" s="141"/>
      <c r="JXA445" s="141"/>
      <c r="JXB445" s="141"/>
      <c r="JXC445" s="141"/>
      <c r="JXD445" s="141"/>
      <c r="JXE445" s="141"/>
      <c r="JXF445" s="141"/>
      <c r="JXG445" s="141"/>
      <c r="JXH445" s="141"/>
      <c r="JXI445" s="141"/>
      <c r="JXJ445" s="141"/>
      <c r="JXK445" s="141"/>
      <c r="JXL445" s="141"/>
      <c r="JXM445" s="141"/>
      <c r="JXN445" s="141"/>
      <c r="JXO445" s="141"/>
      <c r="JXP445" s="141"/>
      <c r="JXQ445" s="141"/>
      <c r="JXR445" s="141"/>
      <c r="JXS445" s="141"/>
      <c r="JXT445" s="141"/>
      <c r="JXU445" s="141"/>
      <c r="JXV445" s="141"/>
      <c r="JXW445" s="141"/>
      <c r="JXX445" s="141"/>
      <c r="JXY445" s="141"/>
      <c r="JXZ445" s="141"/>
      <c r="JYA445" s="141"/>
      <c r="JYB445" s="141"/>
      <c r="JYC445" s="141"/>
      <c r="JYD445" s="141"/>
      <c r="JYE445" s="141"/>
      <c r="JYF445" s="141"/>
      <c r="JYG445" s="141"/>
      <c r="JYH445" s="141"/>
      <c r="JYI445" s="141"/>
      <c r="JYJ445" s="141"/>
      <c r="JYK445" s="141"/>
      <c r="JYL445" s="141"/>
      <c r="JYM445" s="141"/>
      <c r="JYN445" s="141"/>
      <c r="JYO445" s="141"/>
      <c r="JYP445" s="141"/>
      <c r="JYQ445" s="141"/>
      <c r="JYR445" s="141"/>
      <c r="JYS445" s="141"/>
      <c r="JYT445" s="141"/>
      <c r="JYU445" s="141"/>
      <c r="JYV445" s="141"/>
      <c r="JYW445" s="141"/>
      <c r="JYX445" s="141"/>
      <c r="JYY445" s="141"/>
      <c r="JYZ445" s="141"/>
      <c r="JZA445" s="141"/>
      <c r="JZB445" s="141"/>
      <c r="JZC445" s="141"/>
      <c r="JZD445" s="141"/>
      <c r="JZE445" s="141"/>
      <c r="JZF445" s="141"/>
      <c r="JZG445" s="141"/>
      <c r="JZH445" s="141"/>
      <c r="JZI445" s="141"/>
      <c r="JZJ445" s="141"/>
      <c r="JZK445" s="141"/>
      <c r="JZL445" s="141"/>
      <c r="JZM445" s="141"/>
      <c r="JZN445" s="141"/>
      <c r="JZO445" s="141"/>
      <c r="JZP445" s="141"/>
      <c r="JZQ445" s="141"/>
      <c r="JZR445" s="141"/>
      <c r="JZS445" s="141"/>
      <c r="JZT445" s="141"/>
      <c r="JZU445" s="141"/>
      <c r="JZV445" s="141"/>
      <c r="JZW445" s="141"/>
      <c r="JZX445" s="141"/>
      <c r="JZY445" s="141"/>
      <c r="JZZ445" s="141"/>
      <c r="KAA445" s="141"/>
      <c r="KAB445" s="141"/>
      <c r="KAC445" s="141"/>
      <c r="KAD445" s="141"/>
      <c r="KAE445" s="141"/>
      <c r="KAF445" s="141"/>
      <c r="KAG445" s="141"/>
      <c r="KAH445" s="141"/>
      <c r="KAI445" s="141"/>
      <c r="KAJ445" s="141"/>
      <c r="KAK445" s="141"/>
      <c r="KAL445" s="141"/>
      <c r="KAM445" s="141"/>
      <c r="KAN445" s="141"/>
      <c r="KAO445" s="141"/>
      <c r="KAP445" s="141"/>
      <c r="KAQ445" s="141"/>
      <c r="KAR445" s="141"/>
      <c r="KAS445" s="141"/>
      <c r="KAT445" s="141"/>
      <c r="KAU445" s="141"/>
      <c r="KAV445" s="141"/>
      <c r="KAW445" s="141"/>
      <c r="KAX445" s="141"/>
      <c r="KAY445" s="141"/>
      <c r="KAZ445" s="141"/>
      <c r="KBA445" s="141"/>
      <c r="KBB445" s="141"/>
      <c r="KBC445" s="141"/>
      <c r="KBD445" s="141"/>
      <c r="KBE445" s="141"/>
      <c r="KBF445" s="141"/>
      <c r="KBG445" s="141"/>
      <c r="KBH445" s="141"/>
      <c r="KBI445" s="141"/>
      <c r="KBJ445" s="141"/>
      <c r="KBK445" s="141"/>
      <c r="KBL445" s="141"/>
      <c r="KBM445" s="141"/>
      <c r="KBN445" s="141"/>
      <c r="KBO445" s="141"/>
      <c r="KBP445" s="141"/>
      <c r="KBQ445" s="141"/>
      <c r="KBR445" s="141"/>
      <c r="KBS445" s="141"/>
      <c r="KBT445" s="141"/>
      <c r="KBU445" s="141"/>
      <c r="KBV445" s="141"/>
      <c r="KBW445" s="141"/>
      <c r="KBX445" s="141"/>
      <c r="KBY445" s="141"/>
      <c r="KBZ445" s="141"/>
      <c r="KCA445" s="141"/>
      <c r="KCB445" s="141"/>
      <c r="KCC445" s="141"/>
      <c r="KCD445" s="141"/>
      <c r="KCE445" s="141"/>
      <c r="KCF445" s="141"/>
      <c r="KCG445" s="141"/>
      <c r="KCH445" s="141"/>
      <c r="KCI445" s="141"/>
      <c r="KCJ445" s="141"/>
      <c r="KCK445" s="141"/>
      <c r="KCL445" s="141"/>
      <c r="KCM445" s="141"/>
      <c r="KCN445" s="141"/>
      <c r="KCO445" s="141"/>
      <c r="KCP445" s="141"/>
      <c r="KCQ445" s="141"/>
      <c r="KCR445" s="141"/>
      <c r="KCS445" s="141"/>
      <c r="KCT445" s="141"/>
      <c r="KCU445" s="141"/>
      <c r="KCV445" s="141"/>
      <c r="KCW445" s="141"/>
      <c r="KCX445" s="141"/>
      <c r="KCY445" s="141"/>
      <c r="KCZ445" s="141"/>
      <c r="KDA445" s="141"/>
      <c r="KDB445" s="141"/>
      <c r="KDC445" s="141"/>
      <c r="KDD445" s="141"/>
      <c r="KDE445" s="141"/>
      <c r="KDF445" s="141"/>
      <c r="KDG445" s="141"/>
      <c r="KDH445" s="141"/>
      <c r="KDI445" s="141"/>
      <c r="KDJ445" s="141"/>
      <c r="KDK445" s="141"/>
      <c r="KDL445" s="141"/>
      <c r="KDM445" s="141"/>
      <c r="KDN445" s="141"/>
      <c r="KDO445" s="141"/>
      <c r="KDP445" s="141"/>
      <c r="KDQ445" s="141"/>
      <c r="KDR445" s="141"/>
      <c r="KDS445" s="141"/>
      <c r="KDT445" s="141"/>
      <c r="KDU445" s="141"/>
      <c r="KDV445" s="141"/>
      <c r="KDW445" s="141"/>
      <c r="KDX445" s="141"/>
      <c r="KDY445" s="141"/>
      <c r="KDZ445" s="141"/>
      <c r="KEA445" s="141"/>
      <c r="KEB445" s="141"/>
      <c r="KEC445" s="141"/>
      <c r="KED445" s="141"/>
      <c r="KEE445" s="141"/>
      <c r="KEF445" s="141"/>
      <c r="KEG445" s="141"/>
      <c r="KEH445" s="141"/>
      <c r="KEI445" s="141"/>
      <c r="KEJ445" s="141"/>
      <c r="KEK445" s="141"/>
      <c r="KEL445" s="141"/>
      <c r="KEM445" s="141"/>
      <c r="KEN445" s="141"/>
      <c r="KEO445" s="141"/>
      <c r="KEP445" s="141"/>
      <c r="KEQ445" s="141"/>
      <c r="KER445" s="141"/>
      <c r="KES445" s="141"/>
      <c r="KET445" s="141"/>
      <c r="KEU445" s="141"/>
      <c r="KEV445" s="141"/>
      <c r="KEW445" s="141"/>
      <c r="KEX445" s="141"/>
      <c r="KEY445" s="141"/>
      <c r="KEZ445" s="141"/>
      <c r="KFA445" s="141"/>
      <c r="KFB445" s="141"/>
      <c r="KFC445" s="141"/>
      <c r="KFD445" s="141"/>
      <c r="KFE445" s="141"/>
      <c r="KFF445" s="141"/>
      <c r="KFG445" s="141"/>
      <c r="KFH445" s="141"/>
      <c r="KFI445" s="141"/>
      <c r="KFJ445" s="141"/>
      <c r="KFK445" s="141"/>
      <c r="KFL445" s="141"/>
      <c r="KFM445" s="141"/>
      <c r="KFN445" s="141"/>
      <c r="KFO445" s="141"/>
      <c r="KFP445" s="141"/>
      <c r="KFQ445" s="141"/>
      <c r="KFR445" s="141"/>
      <c r="KFS445" s="141"/>
      <c r="KFT445" s="141"/>
      <c r="KFU445" s="141"/>
      <c r="KFV445" s="141"/>
      <c r="KFW445" s="141"/>
      <c r="KFX445" s="141"/>
      <c r="KFY445" s="141"/>
      <c r="KFZ445" s="141"/>
      <c r="KGA445" s="141"/>
      <c r="KGB445" s="141"/>
      <c r="KGC445" s="141"/>
      <c r="KGD445" s="141"/>
      <c r="KGE445" s="141"/>
      <c r="KGF445" s="141"/>
      <c r="KGG445" s="141"/>
      <c r="KGH445" s="141"/>
      <c r="KGI445" s="141"/>
      <c r="KGJ445" s="141"/>
      <c r="KGK445" s="141"/>
      <c r="KGL445" s="141"/>
      <c r="KGM445" s="141"/>
      <c r="KGN445" s="141"/>
      <c r="KGO445" s="141"/>
      <c r="KGP445" s="141"/>
      <c r="KGQ445" s="141"/>
      <c r="KGR445" s="141"/>
      <c r="KGS445" s="141"/>
      <c r="KGT445" s="141"/>
      <c r="KGU445" s="141"/>
      <c r="KGV445" s="141"/>
      <c r="KGW445" s="141"/>
      <c r="KGX445" s="141"/>
      <c r="KGY445" s="141"/>
      <c r="KGZ445" s="141"/>
      <c r="KHA445" s="141"/>
      <c r="KHB445" s="141"/>
      <c r="KHC445" s="141"/>
      <c r="KHD445" s="141"/>
      <c r="KHE445" s="141"/>
      <c r="KHF445" s="141"/>
      <c r="KHG445" s="141"/>
      <c r="KHH445" s="141"/>
      <c r="KHI445" s="141"/>
      <c r="KHJ445" s="141"/>
      <c r="KHK445" s="141"/>
      <c r="KHL445" s="141"/>
      <c r="KHM445" s="141"/>
      <c r="KHN445" s="141"/>
      <c r="KHO445" s="141"/>
      <c r="KHP445" s="141"/>
      <c r="KHQ445" s="141"/>
      <c r="KHR445" s="141"/>
      <c r="KHS445" s="141"/>
      <c r="KHT445" s="141"/>
      <c r="KHU445" s="141"/>
      <c r="KHV445" s="141"/>
      <c r="KHW445" s="141"/>
      <c r="KHX445" s="141"/>
      <c r="KHY445" s="141"/>
      <c r="KHZ445" s="141"/>
      <c r="KIA445" s="141"/>
      <c r="KIB445" s="141"/>
      <c r="KIC445" s="141"/>
      <c r="KID445" s="141"/>
      <c r="KIE445" s="141"/>
      <c r="KIF445" s="141"/>
      <c r="KIG445" s="141"/>
      <c r="KIH445" s="141"/>
      <c r="KII445" s="141"/>
      <c r="KIJ445" s="141"/>
      <c r="KIK445" s="141"/>
      <c r="KIL445" s="141"/>
      <c r="KIM445" s="141"/>
      <c r="KIN445" s="141"/>
      <c r="KIO445" s="141"/>
      <c r="KIP445" s="141"/>
      <c r="KIQ445" s="141"/>
      <c r="KIR445" s="141"/>
      <c r="KIS445" s="141"/>
      <c r="KIT445" s="141"/>
      <c r="KIU445" s="141"/>
      <c r="KIV445" s="141"/>
      <c r="KIW445" s="141"/>
      <c r="KIX445" s="141"/>
      <c r="KIY445" s="141"/>
      <c r="KIZ445" s="141"/>
      <c r="KJA445" s="141"/>
      <c r="KJB445" s="141"/>
      <c r="KJC445" s="141"/>
      <c r="KJD445" s="141"/>
      <c r="KJE445" s="141"/>
      <c r="KJF445" s="141"/>
      <c r="KJG445" s="141"/>
      <c r="KJH445" s="141"/>
      <c r="KJI445" s="141"/>
      <c r="KJJ445" s="141"/>
      <c r="KJK445" s="141"/>
      <c r="KJL445" s="141"/>
      <c r="KJM445" s="141"/>
      <c r="KJN445" s="141"/>
      <c r="KJO445" s="141"/>
      <c r="KJP445" s="141"/>
      <c r="KJQ445" s="141"/>
      <c r="KJR445" s="141"/>
      <c r="KJS445" s="141"/>
      <c r="KJT445" s="141"/>
      <c r="KJU445" s="141"/>
      <c r="KJV445" s="141"/>
      <c r="KJW445" s="141"/>
      <c r="KJX445" s="141"/>
      <c r="KJY445" s="141"/>
      <c r="KJZ445" s="141"/>
      <c r="KKA445" s="141"/>
      <c r="KKB445" s="141"/>
      <c r="KKC445" s="141"/>
      <c r="KKD445" s="141"/>
      <c r="KKE445" s="141"/>
      <c r="KKF445" s="141"/>
      <c r="KKG445" s="141"/>
      <c r="KKH445" s="141"/>
      <c r="KKI445" s="141"/>
      <c r="KKJ445" s="141"/>
      <c r="KKK445" s="141"/>
      <c r="KKL445" s="141"/>
      <c r="KKM445" s="141"/>
      <c r="KKN445" s="141"/>
      <c r="KKO445" s="141"/>
      <c r="KKP445" s="141"/>
      <c r="KKQ445" s="141"/>
      <c r="KKR445" s="141"/>
      <c r="KKS445" s="141"/>
      <c r="KKT445" s="141"/>
      <c r="KKU445" s="141"/>
      <c r="KKV445" s="141"/>
      <c r="KKW445" s="141"/>
      <c r="KKX445" s="141"/>
      <c r="KKY445" s="141"/>
      <c r="KKZ445" s="141"/>
      <c r="KLA445" s="141"/>
      <c r="KLB445" s="141"/>
      <c r="KLC445" s="141"/>
      <c r="KLD445" s="141"/>
      <c r="KLE445" s="141"/>
      <c r="KLF445" s="141"/>
      <c r="KLG445" s="141"/>
      <c r="KLH445" s="141"/>
      <c r="KLI445" s="141"/>
      <c r="KLJ445" s="141"/>
      <c r="KLK445" s="141"/>
      <c r="KLL445" s="141"/>
      <c r="KLM445" s="141"/>
      <c r="KLN445" s="141"/>
      <c r="KLO445" s="141"/>
      <c r="KLP445" s="141"/>
      <c r="KLQ445" s="141"/>
      <c r="KLR445" s="141"/>
      <c r="KLS445" s="141"/>
      <c r="KLT445" s="141"/>
      <c r="KLU445" s="141"/>
      <c r="KLV445" s="141"/>
      <c r="KLW445" s="141"/>
      <c r="KLX445" s="141"/>
      <c r="KLY445" s="141"/>
      <c r="KLZ445" s="141"/>
      <c r="KMA445" s="141"/>
      <c r="KMB445" s="141"/>
      <c r="KMC445" s="141"/>
      <c r="KMD445" s="141"/>
      <c r="KME445" s="141"/>
      <c r="KMF445" s="141"/>
      <c r="KMG445" s="141"/>
      <c r="KMH445" s="141"/>
      <c r="KMI445" s="141"/>
      <c r="KMJ445" s="141"/>
      <c r="KMK445" s="141"/>
      <c r="KML445" s="141"/>
      <c r="KMM445" s="141"/>
      <c r="KMN445" s="141"/>
      <c r="KMO445" s="141"/>
      <c r="KMP445" s="141"/>
      <c r="KMQ445" s="141"/>
      <c r="KMR445" s="141"/>
      <c r="KMS445" s="141"/>
      <c r="KMT445" s="141"/>
      <c r="KMU445" s="141"/>
      <c r="KMV445" s="141"/>
      <c r="KMW445" s="141"/>
      <c r="KMX445" s="141"/>
      <c r="KMY445" s="141"/>
      <c r="KMZ445" s="141"/>
      <c r="KNA445" s="141"/>
      <c r="KNB445" s="141"/>
      <c r="KNC445" s="141"/>
      <c r="KND445" s="141"/>
      <c r="KNE445" s="141"/>
      <c r="KNF445" s="141"/>
      <c r="KNG445" s="141"/>
      <c r="KNH445" s="141"/>
      <c r="KNI445" s="141"/>
      <c r="KNJ445" s="141"/>
      <c r="KNK445" s="141"/>
      <c r="KNL445" s="141"/>
      <c r="KNM445" s="141"/>
      <c r="KNN445" s="141"/>
      <c r="KNO445" s="141"/>
      <c r="KNP445" s="141"/>
      <c r="KNQ445" s="141"/>
      <c r="KNR445" s="141"/>
      <c r="KNS445" s="141"/>
      <c r="KNT445" s="141"/>
      <c r="KNU445" s="141"/>
      <c r="KNV445" s="141"/>
      <c r="KNW445" s="141"/>
      <c r="KNX445" s="141"/>
      <c r="KNY445" s="141"/>
      <c r="KNZ445" s="141"/>
      <c r="KOA445" s="141"/>
      <c r="KOB445" s="141"/>
      <c r="KOC445" s="141"/>
      <c r="KOD445" s="141"/>
      <c r="KOE445" s="141"/>
      <c r="KOF445" s="141"/>
      <c r="KOG445" s="141"/>
      <c r="KOH445" s="141"/>
      <c r="KOI445" s="141"/>
      <c r="KOJ445" s="141"/>
      <c r="KOK445" s="141"/>
      <c r="KOL445" s="141"/>
      <c r="KOM445" s="141"/>
      <c r="KON445" s="141"/>
      <c r="KOO445" s="141"/>
      <c r="KOP445" s="141"/>
      <c r="KOQ445" s="141"/>
      <c r="KOR445" s="141"/>
      <c r="KOS445" s="141"/>
      <c r="KOT445" s="141"/>
      <c r="KOU445" s="141"/>
      <c r="KOV445" s="141"/>
      <c r="KOW445" s="141"/>
      <c r="KOX445" s="141"/>
      <c r="KOY445" s="141"/>
      <c r="KOZ445" s="141"/>
      <c r="KPA445" s="141"/>
      <c r="KPB445" s="141"/>
      <c r="KPC445" s="141"/>
      <c r="KPD445" s="141"/>
      <c r="KPE445" s="141"/>
      <c r="KPF445" s="141"/>
      <c r="KPG445" s="141"/>
      <c r="KPH445" s="141"/>
      <c r="KPI445" s="141"/>
      <c r="KPJ445" s="141"/>
      <c r="KPK445" s="141"/>
      <c r="KPL445" s="141"/>
      <c r="KPM445" s="141"/>
      <c r="KPN445" s="141"/>
      <c r="KPO445" s="141"/>
      <c r="KPP445" s="141"/>
      <c r="KPQ445" s="141"/>
      <c r="KPR445" s="141"/>
      <c r="KPS445" s="141"/>
      <c r="KPT445" s="141"/>
      <c r="KPU445" s="141"/>
      <c r="KPV445" s="141"/>
      <c r="KPW445" s="141"/>
      <c r="KPX445" s="141"/>
      <c r="KPY445" s="141"/>
      <c r="KPZ445" s="141"/>
      <c r="KQA445" s="141"/>
      <c r="KQB445" s="141"/>
      <c r="KQC445" s="141"/>
      <c r="KQD445" s="141"/>
      <c r="KQE445" s="141"/>
      <c r="KQF445" s="141"/>
      <c r="KQG445" s="141"/>
      <c r="KQH445" s="141"/>
      <c r="KQI445" s="141"/>
      <c r="KQJ445" s="141"/>
      <c r="KQK445" s="141"/>
      <c r="KQL445" s="141"/>
      <c r="KQM445" s="141"/>
      <c r="KQN445" s="141"/>
      <c r="KQO445" s="141"/>
      <c r="KQP445" s="141"/>
      <c r="KQQ445" s="141"/>
      <c r="KQR445" s="141"/>
      <c r="KQS445" s="141"/>
      <c r="KQT445" s="141"/>
      <c r="KQU445" s="141"/>
      <c r="KQV445" s="141"/>
      <c r="KQW445" s="141"/>
      <c r="KQX445" s="141"/>
      <c r="KQY445" s="141"/>
      <c r="KQZ445" s="141"/>
      <c r="KRA445" s="141"/>
      <c r="KRB445" s="141"/>
      <c r="KRC445" s="141"/>
      <c r="KRD445" s="141"/>
      <c r="KRE445" s="141"/>
      <c r="KRF445" s="141"/>
      <c r="KRG445" s="141"/>
      <c r="KRH445" s="141"/>
      <c r="KRI445" s="141"/>
      <c r="KRJ445" s="141"/>
      <c r="KRK445" s="141"/>
      <c r="KRL445" s="141"/>
      <c r="KRM445" s="141"/>
      <c r="KRN445" s="141"/>
      <c r="KRO445" s="141"/>
      <c r="KRP445" s="141"/>
      <c r="KRQ445" s="141"/>
      <c r="KRR445" s="141"/>
      <c r="KRS445" s="141"/>
      <c r="KRT445" s="141"/>
      <c r="KRU445" s="141"/>
      <c r="KRV445" s="141"/>
      <c r="KRW445" s="141"/>
      <c r="KRX445" s="141"/>
      <c r="KRY445" s="141"/>
      <c r="KRZ445" s="141"/>
      <c r="KSA445" s="141"/>
      <c r="KSB445" s="141"/>
      <c r="KSC445" s="141"/>
      <c r="KSD445" s="141"/>
      <c r="KSE445" s="141"/>
      <c r="KSF445" s="141"/>
      <c r="KSG445" s="141"/>
      <c r="KSH445" s="141"/>
      <c r="KSI445" s="141"/>
      <c r="KSJ445" s="141"/>
      <c r="KSK445" s="141"/>
      <c r="KSL445" s="141"/>
      <c r="KSM445" s="141"/>
      <c r="KSN445" s="141"/>
      <c r="KSO445" s="141"/>
      <c r="KSP445" s="141"/>
      <c r="KSQ445" s="141"/>
      <c r="KSR445" s="141"/>
      <c r="KSS445" s="141"/>
      <c r="KST445" s="141"/>
      <c r="KSU445" s="141"/>
      <c r="KSV445" s="141"/>
      <c r="KSW445" s="141"/>
      <c r="KSX445" s="141"/>
      <c r="KSY445" s="141"/>
      <c r="KSZ445" s="141"/>
      <c r="KTA445" s="141"/>
      <c r="KTB445" s="141"/>
      <c r="KTC445" s="141"/>
      <c r="KTD445" s="141"/>
      <c r="KTE445" s="141"/>
      <c r="KTF445" s="141"/>
      <c r="KTG445" s="141"/>
      <c r="KTH445" s="141"/>
      <c r="KTI445" s="141"/>
      <c r="KTJ445" s="141"/>
      <c r="KTK445" s="141"/>
      <c r="KTL445" s="141"/>
      <c r="KTM445" s="141"/>
      <c r="KTN445" s="141"/>
      <c r="KTO445" s="141"/>
      <c r="KTP445" s="141"/>
      <c r="KTQ445" s="141"/>
      <c r="KTR445" s="141"/>
      <c r="KTS445" s="141"/>
      <c r="KTT445" s="141"/>
      <c r="KTU445" s="141"/>
      <c r="KTV445" s="141"/>
      <c r="KTW445" s="141"/>
      <c r="KTX445" s="141"/>
      <c r="KTY445" s="141"/>
      <c r="KTZ445" s="141"/>
      <c r="KUA445" s="141"/>
      <c r="KUB445" s="141"/>
      <c r="KUC445" s="141"/>
      <c r="KUD445" s="141"/>
      <c r="KUE445" s="141"/>
      <c r="KUF445" s="141"/>
      <c r="KUG445" s="141"/>
      <c r="KUH445" s="141"/>
      <c r="KUI445" s="141"/>
      <c r="KUJ445" s="141"/>
      <c r="KUK445" s="141"/>
      <c r="KUL445" s="141"/>
      <c r="KUM445" s="141"/>
      <c r="KUN445" s="141"/>
      <c r="KUO445" s="141"/>
      <c r="KUP445" s="141"/>
      <c r="KUQ445" s="141"/>
      <c r="KUR445" s="141"/>
      <c r="KUS445" s="141"/>
      <c r="KUT445" s="141"/>
      <c r="KUU445" s="141"/>
      <c r="KUV445" s="141"/>
      <c r="KUW445" s="141"/>
      <c r="KUX445" s="141"/>
      <c r="KUY445" s="141"/>
      <c r="KUZ445" s="141"/>
      <c r="KVA445" s="141"/>
      <c r="KVB445" s="141"/>
      <c r="KVC445" s="141"/>
      <c r="KVD445" s="141"/>
      <c r="KVE445" s="141"/>
      <c r="KVF445" s="141"/>
      <c r="KVG445" s="141"/>
      <c r="KVH445" s="141"/>
      <c r="KVI445" s="141"/>
      <c r="KVJ445" s="141"/>
      <c r="KVK445" s="141"/>
      <c r="KVL445" s="141"/>
      <c r="KVM445" s="141"/>
      <c r="KVN445" s="141"/>
      <c r="KVO445" s="141"/>
      <c r="KVP445" s="141"/>
      <c r="KVQ445" s="141"/>
      <c r="KVR445" s="141"/>
      <c r="KVS445" s="141"/>
      <c r="KVT445" s="141"/>
      <c r="KVU445" s="141"/>
      <c r="KVV445" s="141"/>
      <c r="KVW445" s="141"/>
      <c r="KVX445" s="141"/>
      <c r="KVY445" s="141"/>
      <c r="KVZ445" s="141"/>
      <c r="KWA445" s="141"/>
      <c r="KWB445" s="141"/>
      <c r="KWC445" s="141"/>
      <c r="KWD445" s="141"/>
      <c r="KWE445" s="141"/>
      <c r="KWF445" s="141"/>
      <c r="KWG445" s="141"/>
      <c r="KWH445" s="141"/>
      <c r="KWI445" s="141"/>
      <c r="KWJ445" s="141"/>
      <c r="KWK445" s="141"/>
      <c r="KWL445" s="141"/>
      <c r="KWM445" s="141"/>
      <c r="KWN445" s="141"/>
      <c r="KWO445" s="141"/>
      <c r="KWP445" s="141"/>
      <c r="KWQ445" s="141"/>
      <c r="KWR445" s="141"/>
      <c r="KWS445" s="141"/>
      <c r="KWT445" s="141"/>
      <c r="KWU445" s="141"/>
      <c r="KWV445" s="141"/>
      <c r="KWW445" s="141"/>
      <c r="KWX445" s="141"/>
      <c r="KWY445" s="141"/>
      <c r="KWZ445" s="141"/>
      <c r="KXA445" s="141"/>
      <c r="KXB445" s="141"/>
      <c r="KXC445" s="141"/>
      <c r="KXD445" s="141"/>
      <c r="KXE445" s="141"/>
      <c r="KXF445" s="141"/>
      <c r="KXG445" s="141"/>
      <c r="KXH445" s="141"/>
      <c r="KXI445" s="141"/>
      <c r="KXJ445" s="141"/>
      <c r="KXK445" s="141"/>
      <c r="KXL445" s="141"/>
      <c r="KXM445" s="141"/>
      <c r="KXN445" s="141"/>
      <c r="KXO445" s="141"/>
      <c r="KXP445" s="141"/>
      <c r="KXQ445" s="141"/>
      <c r="KXR445" s="141"/>
      <c r="KXS445" s="141"/>
      <c r="KXT445" s="141"/>
      <c r="KXU445" s="141"/>
      <c r="KXV445" s="141"/>
      <c r="KXW445" s="141"/>
      <c r="KXX445" s="141"/>
      <c r="KXY445" s="141"/>
      <c r="KXZ445" s="141"/>
      <c r="KYA445" s="141"/>
      <c r="KYB445" s="141"/>
      <c r="KYC445" s="141"/>
      <c r="KYD445" s="141"/>
      <c r="KYE445" s="141"/>
      <c r="KYF445" s="141"/>
      <c r="KYG445" s="141"/>
      <c r="KYH445" s="141"/>
      <c r="KYI445" s="141"/>
      <c r="KYJ445" s="141"/>
      <c r="KYK445" s="141"/>
      <c r="KYL445" s="141"/>
      <c r="KYM445" s="141"/>
      <c r="KYN445" s="141"/>
      <c r="KYO445" s="141"/>
      <c r="KYP445" s="141"/>
      <c r="KYQ445" s="141"/>
      <c r="KYR445" s="141"/>
      <c r="KYS445" s="141"/>
      <c r="KYT445" s="141"/>
      <c r="KYU445" s="141"/>
      <c r="KYV445" s="141"/>
      <c r="KYW445" s="141"/>
      <c r="KYX445" s="141"/>
      <c r="KYY445" s="141"/>
      <c r="KYZ445" s="141"/>
      <c r="KZA445" s="141"/>
      <c r="KZB445" s="141"/>
      <c r="KZC445" s="141"/>
      <c r="KZD445" s="141"/>
      <c r="KZE445" s="141"/>
      <c r="KZF445" s="141"/>
      <c r="KZG445" s="141"/>
      <c r="KZH445" s="141"/>
      <c r="KZI445" s="141"/>
      <c r="KZJ445" s="141"/>
      <c r="KZK445" s="141"/>
      <c r="KZL445" s="141"/>
      <c r="KZM445" s="141"/>
      <c r="KZN445" s="141"/>
      <c r="KZO445" s="141"/>
      <c r="KZP445" s="141"/>
      <c r="KZQ445" s="141"/>
      <c r="KZR445" s="141"/>
      <c r="KZS445" s="141"/>
      <c r="KZT445" s="141"/>
      <c r="KZU445" s="141"/>
      <c r="KZV445" s="141"/>
      <c r="KZW445" s="141"/>
      <c r="KZX445" s="141"/>
      <c r="KZY445" s="141"/>
      <c r="KZZ445" s="141"/>
      <c r="LAA445" s="141"/>
      <c r="LAB445" s="141"/>
      <c r="LAC445" s="141"/>
      <c r="LAD445" s="141"/>
      <c r="LAE445" s="141"/>
      <c r="LAF445" s="141"/>
      <c r="LAG445" s="141"/>
      <c r="LAH445" s="141"/>
      <c r="LAI445" s="141"/>
      <c r="LAJ445" s="141"/>
      <c r="LAK445" s="141"/>
      <c r="LAL445" s="141"/>
      <c r="LAM445" s="141"/>
      <c r="LAN445" s="141"/>
      <c r="LAO445" s="141"/>
      <c r="LAP445" s="141"/>
      <c r="LAQ445" s="141"/>
      <c r="LAR445" s="141"/>
      <c r="LAS445" s="141"/>
      <c r="LAT445" s="141"/>
      <c r="LAU445" s="141"/>
      <c r="LAV445" s="141"/>
      <c r="LAW445" s="141"/>
      <c r="LAX445" s="141"/>
      <c r="LAY445" s="141"/>
      <c r="LAZ445" s="141"/>
      <c r="LBA445" s="141"/>
      <c r="LBB445" s="141"/>
      <c r="LBC445" s="141"/>
      <c r="LBD445" s="141"/>
      <c r="LBE445" s="141"/>
      <c r="LBF445" s="141"/>
      <c r="LBG445" s="141"/>
      <c r="LBH445" s="141"/>
      <c r="LBI445" s="141"/>
      <c r="LBJ445" s="141"/>
      <c r="LBK445" s="141"/>
      <c r="LBL445" s="141"/>
      <c r="LBM445" s="141"/>
      <c r="LBN445" s="141"/>
      <c r="LBO445" s="141"/>
      <c r="LBP445" s="141"/>
      <c r="LBQ445" s="141"/>
      <c r="LBR445" s="141"/>
      <c r="LBS445" s="141"/>
      <c r="LBT445" s="141"/>
      <c r="LBU445" s="141"/>
      <c r="LBV445" s="141"/>
      <c r="LBW445" s="141"/>
      <c r="LBX445" s="141"/>
      <c r="LBY445" s="141"/>
      <c r="LBZ445" s="141"/>
      <c r="LCA445" s="141"/>
      <c r="LCB445" s="141"/>
      <c r="LCC445" s="141"/>
      <c r="LCD445" s="141"/>
      <c r="LCE445" s="141"/>
      <c r="LCF445" s="141"/>
      <c r="LCG445" s="141"/>
      <c r="LCH445" s="141"/>
      <c r="LCI445" s="141"/>
      <c r="LCJ445" s="141"/>
      <c r="LCK445" s="141"/>
      <c r="LCL445" s="141"/>
      <c r="LCM445" s="141"/>
      <c r="LCN445" s="141"/>
      <c r="LCO445" s="141"/>
      <c r="LCP445" s="141"/>
      <c r="LCQ445" s="141"/>
      <c r="LCR445" s="141"/>
      <c r="LCS445" s="141"/>
      <c r="LCT445" s="141"/>
      <c r="LCU445" s="141"/>
      <c r="LCV445" s="141"/>
      <c r="LCW445" s="141"/>
      <c r="LCX445" s="141"/>
      <c r="LCY445" s="141"/>
      <c r="LCZ445" s="141"/>
      <c r="LDA445" s="141"/>
      <c r="LDB445" s="141"/>
      <c r="LDC445" s="141"/>
      <c r="LDD445" s="141"/>
      <c r="LDE445" s="141"/>
      <c r="LDF445" s="141"/>
      <c r="LDG445" s="141"/>
      <c r="LDH445" s="141"/>
      <c r="LDI445" s="141"/>
      <c r="LDJ445" s="141"/>
      <c r="LDK445" s="141"/>
      <c r="LDL445" s="141"/>
      <c r="LDM445" s="141"/>
      <c r="LDN445" s="141"/>
      <c r="LDO445" s="141"/>
      <c r="LDP445" s="141"/>
      <c r="LDQ445" s="141"/>
      <c r="LDR445" s="141"/>
      <c r="LDS445" s="141"/>
      <c r="LDT445" s="141"/>
      <c r="LDU445" s="141"/>
      <c r="LDV445" s="141"/>
      <c r="LDW445" s="141"/>
      <c r="LDX445" s="141"/>
      <c r="LDY445" s="141"/>
      <c r="LDZ445" s="141"/>
      <c r="LEA445" s="141"/>
      <c r="LEB445" s="141"/>
      <c r="LEC445" s="141"/>
      <c r="LED445" s="141"/>
      <c r="LEE445" s="141"/>
      <c r="LEF445" s="141"/>
      <c r="LEG445" s="141"/>
      <c r="LEH445" s="141"/>
      <c r="LEI445" s="141"/>
      <c r="LEJ445" s="141"/>
      <c r="LEK445" s="141"/>
      <c r="LEL445" s="141"/>
      <c r="LEM445" s="141"/>
      <c r="LEN445" s="141"/>
      <c r="LEO445" s="141"/>
      <c r="LEP445" s="141"/>
      <c r="LEQ445" s="141"/>
      <c r="LER445" s="141"/>
      <c r="LES445" s="141"/>
      <c r="LET445" s="141"/>
      <c r="LEU445" s="141"/>
      <c r="LEV445" s="141"/>
      <c r="LEW445" s="141"/>
      <c r="LEX445" s="141"/>
      <c r="LEY445" s="141"/>
      <c r="LEZ445" s="141"/>
      <c r="LFA445" s="141"/>
      <c r="LFB445" s="141"/>
      <c r="LFC445" s="141"/>
      <c r="LFD445" s="141"/>
      <c r="LFE445" s="141"/>
      <c r="LFF445" s="141"/>
      <c r="LFG445" s="141"/>
      <c r="LFH445" s="141"/>
      <c r="LFI445" s="141"/>
      <c r="LFJ445" s="141"/>
      <c r="LFK445" s="141"/>
      <c r="LFL445" s="141"/>
      <c r="LFM445" s="141"/>
      <c r="LFN445" s="141"/>
      <c r="LFO445" s="141"/>
      <c r="LFP445" s="141"/>
      <c r="LFQ445" s="141"/>
      <c r="LFR445" s="141"/>
      <c r="LFS445" s="141"/>
      <c r="LFT445" s="141"/>
      <c r="LFU445" s="141"/>
      <c r="LFV445" s="141"/>
      <c r="LFW445" s="141"/>
      <c r="LFX445" s="141"/>
      <c r="LFY445" s="141"/>
      <c r="LFZ445" s="141"/>
      <c r="LGA445" s="141"/>
      <c r="LGB445" s="141"/>
      <c r="LGC445" s="141"/>
      <c r="LGD445" s="141"/>
      <c r="LGE445" s="141"/>
      <c r="LGF445" s="141"/>
      <c r="LGG445" s="141"/>
      <c r="LGH445" s="141"/>
      <c r="LGI445" s="141"/>
      <c r="LGJ445" s="141"/>
      <c r="LGK445" s="141"/>
      <c r="LGL445" s="141"/>
      <c r="LGM445" s="141"/>
      <c r="LGN445" s="141"/>
      <c r="LGO445" s="141"/>
      <c r="LGP445" s="141"/>
      <c r="LGQ445" s="141"/>
      <c r="LGR445" s="141"/>
      <c r="LGS445" s="141"/>
      <c r="LGT445" s="141"/>
      <c r="LGU445" s="141"/>
      <c r="LGV445" s="141"/>
      <c r="LGW445" s="141"/>
      <c r="LGX445" s="141"/>
      <c r="LGY445" s="141"/>
      <c r="LGZ445" s="141"/>
      <c r="LHA445" s="141"/>
      <c r="LHB445" s="141"/>
      <c r="LHC445" s="141"/>
      <c r="LHD445" s="141"/>
      <c r="LHE445" s="141"/>
      <c r="LHF445" s="141"/>
      <c r="LHG445" s="141"/>
      <c r="LHH445" s="141"/>
      <c r="LHI445" s="141"/>
      <c r="LHJ445" s="141"/>
      <c r="LHK445" s="141"/>
      <c r="LHL445" s="141"/>
      <c r="LHM445" s="141"/>
      <c r="LHN445" s="141"/>
      <c r="LHO445" s="141"/>
      <c r="LHP445" s="141"/>
      <c r="LHQ445" s="141"/>
      <c r="LHR445" s="141"/>
      <c r="LHS445" s="141"/>
      <c r="LHT445" s="141"/>
      <c r="LHU445" s="141"/>
      <c r="LHV445" s="141"/>
      <c r="LHW445" s="141"/>
      <c r="LHX445" s="141"/>
      <c r="LHY445" s="141"/>
      <c r="LHZ445" s="141"/>
      <c r="LIA445" s="141"/>
      <c r="LIB445" s="141"/>
      <c r="LIC445" s="141"/>
      <c r="LID445" s="141"/>
      <c r="LIE445" s="141"/>
      <c r="LIF445" s="141"/>
      <c r="LIG445" s="141"/>
      <c r="LIH445" s="141"/>
      <c r="LII445" s="141"/>
      <c r="LIJ445" s="141"/>
      <c r="LIK445" s="141"/>
      <c r="LIL445" s="141"/>
      <c r="LIM445" s="141"/>
      <c r="LIN445" s="141"/>
      <c r="LIO445" s="141"/>
      <c r="LIP445" s="141"/>
      <c r="LIQ445" s="141"/>
      <c r="LIR445" s="141"/>
      <c r="LIS445" s="141"/>
      <c r="LIT445" s="141"/>
      <c r="LIU445" s="141"/>
      <c r="LIV445" s="141"/>
      <c r="LIW445" s="141"/>
      <c r="LIX445" s="141"/>
      <c r="LIY445" s="141"/>
      <c r="LIZ445" s="141"/>
      <c r="LJA445" s="141"/>
      <c r="LJB445" s="141"/>
      <c r="LJC445" s="141"/>
      <c r="LJD445" s="141"/>
      <c r="LJE445" s="141"/>
      <c r="LJF445" s="141"/>
      <c r="LJG445" s="141"/>
      <c r="LJH445" s="141"/>
      <c r="LJI445" s="141"/>
      <c r="LJJ445" s="141"/>
      <c r="LJK445" s="141"/>
      <c r="LJL445" s="141"/>
      <c r="LJM445" s="141"/>
      <c r="LJN445" s="141"/>
      <c r="LJO445" s="141"/>
      <c r="LJP445" s="141"/>
      <c r="LJQ445" s="141"/>
      <c r="LJR445" s="141"/>
      <c r="LJS445" s="141"/>
      <c r="LJT445" s="141"/>
      <c r="LJU445" s="141"/>
      <c r="LJV445" s="141"/>
      <c r="LJW445" s="141"/>
      <c r="LJX445" s="141"/>
      <c r="LJY445" s="141"/>
      <c r="LJZ445" s="141"/>
      <c r="LKA445" s="141"/>
      <c r="LKB445" s="141"/>
      <c r="LKC445" s="141"/>
      <c r="LKD445" s="141"/>
      <c r="LKE445" s="141"/>
      <c r="LKF445" s="141"/>
      <c r="LKG445" s="141"/>
      <c r="LKH445" s="141"/>
      <c r="LKI445" s="141"/>
      <c r="LKJ445" s="141"/>
      <c r="LKK445" s="141"/>
      <c r="LKL445" s="141"/>
      <c r="LKM445" s="141"/>
      <c r="LKN445" s="141"/>
      <c r="LKO445" s="141"/>
      <c r="LKP445" s="141"/>
      <c r="LKQ445" s="141"/>
      <c r="LKR445" s="141"/>
      <c r="LKS445" s="141"/>
      <c r="LKT445" s="141"/>
      <c r="LKU445" s="141"/>
      <c r="LKV445" s="141"/>
      <c r="LKW445" s="141"/>
      <c r="LKX445" s="141"/>
      <c r="LKY445" s="141"/>
      <c r="LKZ445" s="141"/>
      <c r="LLA445" s="141"/>
      <c r="LLB445" s="141"/>
      <c r="LLC445" s="141"/>
      <c r="LLD445" s="141"/>
      <c r="LLE445" s="141"/>
      <c r="LLF445" s="141"/>
      <c r="LLG445" s="141"/>
      <c r="LLH445" s="141"/>
      <c r="LLI445" s="141"/>
      <c r="LLJ445" s="141"/>
      <c r="LLK445" s="141"/>
      <c r="LLL445" s="141"/>
      <c r="LLM445" s="141"/>
      <c r="LLN445" s="141"/>
      <c r="LLO445" s="141"/>
      <c r="LLP445" s="141"/>
      <c r="LLQ445" s="141"/>
      <c r="LLR445" s="141"/>
      <c r="LLS445" s="141"/>
      <c r="LLT445" s="141"/>
      <c r="LLU445" s="141"/>
      <c r="LLV445" s="141"/>
      <c r="LLW445" s="141"/>
      <c r="LLX445" s="141"/>
      <c r="LLY445" s="141"/>
      <c r="LLZ445" s="141"/>
      <c r="LMA445" s="141"/>
      <c r="LMB445" s="141"/>
      <c r="LMC445" s="141"/>
      <c r="LMD445" s="141"/>
      <c r="LME445" s="141"/>
      <c r="LMF445" s="141"/>
      <c r="LMG445" s="141"/>
      <c r="LMH445" s="141"/>
      <c r="LMI445" s="141"/>
      <c r="LMJ445" s="141"/>
      <c r="LMK445" s="141"/>
      <c r="LML445" s="141"/>
      <c r="LMM445" s="141"/>
      <c r="LMN445" s="141"/>
      <c r="LMO445" s="141"/>
      <c r="LMP445" s="141"/>
      <c r="LMQ445" s="141"/>
      <c r="LMR445" s="141"/>
      <c r="LMS445" s="141"/>
      <c r="LMT445" s="141"/>
      <c r="LMU445" s="141"/>
      <c r="LMV445" s="141"/>
      <c r="LMW445" s="141"/>
      <c r="LMX445" s="141"/>
      <c r="LMY445" s="141"/>
      <c r="LMZ445" s="141"/>
      <c r="LNA445" s="141"/>
      <c r="LNB445" s="141"/>
      <c r="LNC445" s="141"/>
      <c r="LND445" s="141"/>
      <c r="LNE445" s="141"/>
      <c r="LNF445" s="141"/>
      <c r="LNG445" s="141"/>
      <c r="LNH445" s="141"/>
      <c r="LNI445" s="141"/>
      <c r="LNJ445" s="141"/>
      <c r="LNK445" s="141"/>
      <c r="LNL445" s="141"/>
      <c r="LNM445" s="141"/>
      <c r="LNN445" s="141"/>
      <c r="LNO445" s="141"/>
      <c r="LNP445" s="141"/>
      <c r="LNQ445" s="141"/>
      <c r="LNR445" s="141"/>
      <c r="LNS445" s="141"/>
      <c r="LNT445" s="141"/>
      <c r="LNU445" s="141"/>
      <c r="LNV445" s="141"/>
      <c r="LNW445" s="141"/>
      <c r="LNX445" s="141"/>
      <c r="LNY445" s="141"/>
      <c r="LNZ445" s="141"/>
      <c r="LOA445" s="141"/>
      <c r="LOB445" s="141"/>
      <c r="LOC445" s="141"/>
      <c r="LOD445" s="141"/>
      <c r="LOE445" s="141"/>
      <c r="LOF445" s="141"/>
      <c r="LOG445" s="141"/>
      <c r="LOH445" s="141"/>
      <c r="LOI445" s="141"/>
      <c r="LOJ445" s="141"/>
      <c r="LOK445" s="141"/>
      <c r="LOL445" s="141"/>
      <c r="LOM445" s="141"/>
      <c r="LON445" s="141"/>
      <c r="LOO445" s="141"/>
      <c r="LOP445" s="141"/>
      <c r="LOQ445" s="141"/>
      <c r="LOR445" s="141"/>
      <c r="LOS445" s="141"/>
      <c r="LOT445" s="141"/>
      <c r="LOU445" s="141"/>
      <c r="LOV445" s="141"/>
      <c r="LOW445" s="141"/>
      <c r="LOX445" s="141"/>
      <c r="LOY445" s="141"/>
      <c r="LOZ445" s="141"/>
      <c r="LPA445" s="141"/>
      <c r="LPB445" s="141"/>
      <c r="LPC445" s="141"/>
      <c r="LPD445" s="141"/>
      <c r="LPE445" s="141"/>
      <c r="LPF445" s="141"/>
      <c r="LPG445" s="141"/>
      <c r="LPH445" s="141"/>
      <c r="LPI445" s="141"/>
      <c r="LPJ445" s="141"/>
      <c r="LPK445" s="141"/>
      <c r="LPL445" s="141"/>
      <c r="LPM445" s="141"/>
      <c r="LPN445" s="141"/>
      <c r="LPO445" s="141"/>
      <c r="LPP445" s="141"/>
      <c r="LPQ445" s="141"/>
      <c r="LPR445" s="141"/>
      <c r="LPS445" s="141"/>
      <c r="LPT445" s="141"/>
      <c r="LPU445" s="141"/>
      <c r="LPV445" s="141"/>
      <c r="LPW445" s="141"/>
      <c r="LPX445" s="141"/>
      <c r="LPY445" s="141"/>
      <c r="LPZ445" s="141"/>
      <c r="LQA445" s="141"/>
      <c r="LQB445" s="141"/>
      <c r="LQC445" s="141"/>
      <c r="LQD445" s="141"/>
      <c r="LQE445" s="141"/>
      <c r="LQF445" s="141"/>
      <c r="LQG445" s="141"/>
      <c r="LQH445" s="141"/>
      <c r="LQI445" s="141"/>
      <c r="LQJ445" s="141"/>
      <c r="LQK445" s="141"/>
      <c r="LQL445" s="141"/>
      <c r="LQM445" s="141"/>
      <c r="LQN445" s="141"/>
      <c r="LQO445" s="141"/>
      <c r="LQP445" s="141"/>
      <c r="LQQ445" s="141"/>
      <c r="LQR445" s="141"/>
      <c r="LQS445" s="141"/>
      <c r="LQT445" s="141"/>
      <c r="LQU445" s="141"/>
      <c r="LQV445" s="141"/>
      <c r="LQW445" s="141"/>
      <c r="LQX445" s="141"/>
      <c r="LQY445" s="141"/>
      <c r="LQZ445" s="141"/>
      <c r="LRA445" s="141"/>
      <c r="LRB445" s="141"/>
      <c r="LRC445" s="141"/>
      <c r="LRD445" s="141"/>
      <c r="LRE445" s="141"/>
      <c r="LRF445" s="141"/>
      <c r="LRG445" s="141"/>
      <c r="LRH445" s="141"/>
      <c r="LRI445" s="141"/>
      <c r="LRJ445" s="141"/>
      <c r="LRK445" s="141"/>
      <c r="LRL445" s="141"/>
      <c r="LRM445" s="141"/>
      <c r="LRN445" s="141"/>
      <c r="LRO445" s="141"/>
      <c r="LRP445" s="141"/>
      <c r="LRQ445" s="141"/>
      <c r="LRR445" s="141"/>
      <c r="LRS445" s="141"/>
      <c r="LRT445" s="141"/>
      <c r="LRU445" s="141"/>
      <c r="LRV445" s="141"/>
      <c r="LRW445" s="141"/>
      <c r="LRX445" s="141"/>
      <c r="LRY445" s="141"/>
      <c r="LRZ445" s="141"/>
      <c r="LSA445" s="141"/>
      <c r="LSB445" s="141"/>
      <c r="LSC445" s="141"/>
      <c r="LSD445" s="141"/>
      <c r="LSE445" s="141"/>
      <c r="LSF445" s="141"/>
      <c r="LSG445" s="141"/>
      <c r="LSH445" s="141"/>
      <c r="LSI445" s="141"/>
      <c r="LSJ445" s="141"/>
      <c r="LSK445" s="141"/>
      <c r="LSL445" s="141"/>
      <c r="LSM445" s="141"/>
      <c r="LSN445" s="141"/>
      <c r="LSO445" s="141"/>
      <c r="LSP445" s="141"/>
      <c r="LSQ445" s="141"/>
      <c r="LSR445" s="141"/>
      <c r="LSS445" s="141"/>
      <c r="LST445" s="141"/>
      <c r="LSU445" s="141"/>
      <c r="LSV445" s="141"/>
      <c r="LSW445" s="141"/>
      <c r="LSX445" s="141"/>
      <c r="LSY445" s="141"/>
      <c r="LSZ445" s="141"/>
      <c r="LTA445" s="141"/>
      <c r="LTB445" s="141"/>
      <c r="LTC445" s="141"/>
      <c r="LTD445" s="141"/>
      <c r="LTE445" s="141"/>
      <c r="LTF445" s="141"/>
      <c r="LTG445" s="141"/>
      <c r="LTH445" s="141"/>
      <c r="LTI445" s="141"/>
      <c r="LTJ445" s="141"/>
      <c r="LTK445" s="141"/>
      <c r="LTL445" s="141"/>
      <c r="LTM445" s="141"/>
      <c r="LTN445" s="141"/>
      <c r="LTO445" s="141"/>
      <c r="LTP445" s="141"/>
      <c r="LTQ445" s="141"/>
      <c r="LTR445" s="141"/>
      <c r="LTS445" s="141"/>
      <c r="LTT445" s="141"/>
      <c r="LTU445" s="141"/>
      <c r="LTV445" s="141"/>
      <c r="LTW445" s="141"/>
      <c r="LTX445" s="141"/>
      <c r="LTY445" s="141"/>
      <c r="LTZ445" s="141"/>
      <c r="LUA445" s="141"/>
      <c r="LUB445" s="141"/>
      <c r="LUC445" s="141"/>
      <c r="LUD445" s="141"/>
      <c r="LUE445" s="141"/>
      <c r="LUF445" s="141"/>
      <c r="LUG445" s="141"/>
      <c r="LUH445" s="141"/>
      <c r="LUI445" s="141"/>
      <c r="LUJ445" s="141"/>
      <c r="LUK445" s="141"/>
      <c r="LUL445" s="141"/>
      <c r="LUM445" s="141"/>
      <c r="LUN445" s="141"/>
      <c r="LUO445" s="141"/>
      <c r="LUP445" s="141"/>
      <c r="LUQ445" s="141"/>
      <c r="LUR445" s="141"/>
      <c r="LUS445" s="141"/>
      <c r="LUT445" s="141"/>
      <c r="LUU445" s="141"/>
      <c r="LUV445" s="141"/>
      <c r="LUW445" s="141"/>
      <c r="LUX445" s="141"/>
      <c r="LUY445" s="141"/>
      <c r="LUZ445" s="141"/>
      <c r="LVA445" s="141"/>
      <c r="LVB445" s="141"/>
      <c r="LVC445" s="141"/>
      <c r="LVD445" s="141"/>
      <c r="LVE445" s="141"/>
      <c r="LVF445" s="141"/>
      <c r="LVG445" s="141"/>
      <c r="LVH445" s="141"/>
      <c r="LVI445" s="141"/>
      <c r="LVJ445" s="141"/>
      <c r="LVK445" s="141"/>
      <c r="LVL445" s="141"/>
      <c r="LVM445" s="141"/>
      <c r="LVN445" s="141"/>
      <c r="LVO445" s="141"/>
      <c r="LVP445" s="141"/>
      <c r="LVQ445" s="141"/>
      <c r="LVR445" s="141"/>
      <c r="LVS445" s="141"/>
      <c r="LVT445" s="141"/>
      <c r="LVU445" s="141"/>
      <c r="LVV445" s="141"/>
      <c r="LVW445" s="141"/>
      <c r="LVX445" s="141"/>
      <c r="LVY445" s="141"/>
      <c r="LVZ445" s="141"/>
      <c r="LWA445" s="141"/>
      <c r="LWB445" s="141"/>
      <c r="LWC445" s="141"/>
      <c r="LWD445" s="141"/>
      <c r="LWE445" s="141"/>
      <c r="LWF445" s="141"/>
      <c r="LWG445" s="141"/>
      <c r="LWH445" s="141"/>
      <c r="LWI445" s="141"/>
      <c r="LWJ445" s="141"/>
      <c r="LWK445" s="141"/>
      <c r="LWL445" s="141"/>
      <c r="LWM445" s="141"/>
      <c r="LWN445" s="141"/>
      <c r="LWO445" s="141"/>
      <c r="LWP445" s="141"/>
      <c r="LWQ445" s="141"/>
      <c r="LWR445" s="141"/>
      <c r="LWS445" s="141"/>
      <c r="LWT445" s="141"/>
      <c r="LWU445" s="141"/>
      <c r="LWV445" s="141"/>
      <c r="LWW445" s="141"/>
      <c r="LWX445" s="141"/>
      <c r="LWY445" s="141"/>
      <c r="LWZ445" s="141"/>
      <c r="LXA445" s="141"/>
      <c r="LXB445" s="141"/>
      <c r="LXC445" s="141"/>
      <c r="LXD445" s="141"/>
      <c r="LXE445" s="141"/>
      <c r="LXF445" s="141"/>
      <c r="LXG445" s="141"/>
      <c r="LXH445" s="141"/>
      <c r="LXI445" s="141"/>
      <c r="LXJ445" s="141"/>
      <c r="LXK445" s="141"/>
      <c r="LXL445" s="141"/>
      <c r="LXM445" s="141"/>
      <c r="LXN445" s="141"/>
      <c r="LXO445" s="141"/>
      <c r="LXP445" s="141"/>
      <c r="LXQ445" s="141"/>
      <c r="LXR445" s="141"/>
      <c r="LXS445" s="141"/>
      <c r="LXT445" s="141"/>
      <c r="LXU445" s="141"/>
      <c r="LXV445" s="141"/>
      <c r="LXW445" s="141"/>
      <c r="LXX445" s="141"/>
      <c r="LXY445" s="141"/>
      <c r="LXZ445" s="141"/>
      <c r="LYA445" s="141"/>
      <c r="LYB445" s="141"/>
      <c r="LYC445" s="141"/>
      <c r="LYD445" s="141"/>
      <c r="LYE445" s="141"/>
      <c r="LYF445" s="141"/>
      <c r="LYG445" s="141"/>
      <c r="LYH445" s="141"/>
      <c r="LYI445" s="141"/>
      <c r="LYJ445" s="141"/>
      <c r="LYK445" s="141"/>
      <c r="LYL445" s="141"/>
      <c r="LYM445" s="141"/>
      <c r="LYN445" s="141"/>
      <c r="LYO445" s="141"/>
      <c r="LYP445" s="141"/>
      <c r="LYQ445" s="141"/>
      <c r="LYR445" s="141"/>
      <c r="LYS445" s="141"/>
      <c r="LYT445" s="141"/>
      <c r="LYU445" s="141"/>
      <c r="LYV445" s="141"/>
      <c r="LYW445" s="141"/>
      <c r="LYX445" s="141"/>
      <c r="LYY445" s="141"/>
      <c r="LYZ445" s="141"/>
      <c r="LZA445" s="141"/>
      <c r="LZB445" s="141"/>
      <c r="LZC445" s="141"/>
      <c r="LZD445" s="141"/>
      <c r="LZE445" s="141"/>
      <c r="LZF445" s="141"/>
      <c r="LZG445" s="141"/>
      <c r="LZH445" s="141"/>
      <c r="LZI445" s="141"/>
      <c r="LZJ445" s="141"/>
      <c r="LZK445" s="141"/>
      <c r="LZL445" s="141"/>
      <c r="LZM445" s="141"/>
      <c r="LZN445" s="141"/>
      <c r="LZO445" s="141"/>
      <c r="LZP445" s="141"/>
      <c r="LZQ445" s="141"/>
      <c r="LZR445" s="141"/>
      <c r="LZS445" s="141"/>
      <c r="LZT445" s="141"/>
      <c r="LZU445" s="141"/>
      <c r="LZV445" s="141"/>
      <c r="LZW445" s="141"/>
      <c r="LZX445" s="141"/>
      <c r="LZY445" s="141"/>
      <c r="LZZ445" s="141"/>
      <c r="MAA445" s="141"/>
      <c r="MAB445" s="141"/>
      <c r="MAC445" s="141"/>
      <c r="MAD445" s="141"/>
      <c r="MAE445" s="141"/>
      <c r="MAF445" s="141"/>
      <c r="MAG445" s="141"/>
      <c r="MAH445" s="141"/>
      <c r="MAI445" s="141"/>
      <c r="MAJ445" s="141"/>
      <c r="MAK445" s="141"/>
      <c r="MAL445" s="141"/>
      <c r="MAM445" s="141"/>
      <c r="MAN445" s="141"/>
      <c r="MAO445" s="141"/>
      <c r="MAP445" s="141"/>
      <c r="MAQ445" s="141"/>
      <c r="MAR445" s="141"/>
      <c r="MAS445" s="141"/>
      <c r="MAT445" s="141"/>
      <c r="MAU445" s="141"/>
      <c r="MAV445" s="141"/>
      <c r="MAW445" s="141"/>
      <c r="MAX445" s="141"/>
      <c r="MAY445" s="141"/>
      <c r="MAZ445" s="141"/>
      <c r="MBA445" s="141"/>
      <c r="MBB445" s="141"/>
      <c r="MBC445" s="141"/>
      <c r="MBD445" s="141"/>
      <c r="MBE445" s="141"/>
      <c r="MBF445" s="141"/>
      <c r="MBG445" s="141"/>
      <c r="MBH445" s="141"/>
      <c r="MBI445" s="141"/>
      <c r="MBJ445" s="141"/>
      <c r="MBK445" s="141"/>
      <c r="MBL445" s="141"/>
      <c r="MBM445" s="141"/>
      <c r="MBN445" s="141"/>
      <c r="MBO445" s="141"/>
      <c r="MBP445" s="141"/>
      <c r="MBQ445" s="141"/>
      <c r="MBR445" s="141"/>
      <c r="MBS445" s="141"/>
      <c r="MBT445" s="141"/>
      <c r="MBU445" s="141"/>
      <c r="MBV445" s="141"/>
      <c r="MBW445" s="141"/>
      <c r="MBX445" s="141"/>
      <c r="MBY445" s="141"/>
      <c r="MBZ445" s="141"/>
      <c r="MCA445" s="141"/>
      <c r="MCB445" s="141"/>
      <c r="MCC445" s="141"/>
      <c r="MCD445" s="141"/>
      <c r="MCE445" s="141"/>
      <c r="MCF445" s="141"/>
      <c r="MCG445" s="141"/>
      <c r="MCH445" s="141"/>
      <c r="MCI445" s="141"/>
      <c r="MCJ445" s="141"/>
      <c r="MCK445" s="141"/>
      <c r="MCL445" s="141"/>
      <c r="MCM445" s="141"/>
      <c r="MCN445" s="141"/>
      <c r="MCO445" s="141"/>
      <c r="MCP445" s="141"/>
      <c r="MCQ445" s="141"/>
      <c r="MCR445" s="141"/>
      <c r="MCS445" s="141"/>
      <c r="MCT445" s="141"/>
      <c r="MCU445" s="141"/>
      <c r="MCV445" s="141"/>
      <c r="MCW445" s="141"/>
      <c r="MCX445" s="141"/>
      <c r="MCY445" s="141"/>
      <c r="MCZ445" s="141"/>
      <c r="MDA445" s="141"/>
      <c r="MDB445" s="141"/>
      <c r="MDC445" s="141"/>
      <c r="MDD445" s="141"/>
      <c r="MDE445" s="141"/>
      <c r="MDF445" s="141"/>
      <c r="MDG445" s="141"/>
      <c r="MDH445" s="141"/>
      <c r="MDI445" s="141"/>
      <c r="MDJ445" s="141"/>
      <c r="MDK445" s="141"/>
      <c r="MDL445" s="141"/>
      <c r="MDM445" s="141"/>
      <c r="MDN445" s="141"/>
      <c r="MDO445" s="141"/>
      <c r="MDP445" s="141"/>
      <c r="MDQ445" s="141"/>
      <c r="MDR445" s="141"/>
      <c r="MDS445" s="141"/>
      <c r="MDT445" s="141"/>
      <c r="MDU445" s="141"/>
      <c r="MDV445" s="141"/>
      <c r="MDW445" s="141"/>
      <c r="MDX445" s="141"/>
      <c r="MDY445" s="141"/>
      <c r="MDZ445" s="141"/>
      <c r="MEA445" s="141"/>
      <c r="MEB445" s="141"/>
      <c r="MEC445" s="141"/>
      <c r="MED445" s="141"/>
      <c r="MEE445" s="141"/>
      <c r="MEF445" s="141"/>
      <c r="MEG445" s="141"/>
      <c r="MEH445" s="141"/>
      <c r="MEI445" s="141"/>
      <c r="MEJ445" s="141"/>
      <c r="MEK445" s="141"/>
      <c r="MEL445" s="141"/>
      <c r="MEM445" s="141"/>
      <c r="MEN445" s="141"/>
      <c r="MEO445" s="141"/>
      <c r="MEP445" s="141"/>
      <c r="MEQ445" s="141"/>
      <c r="MER445" s="141"/>
      <c r="MES445" s="141"/>
      <c r="MET445" s="141"/>
      <c r="MEU445" s="141"/>
      <c r="MEV445" s="141"/>
      <c r="MEW445" s="141"/>
      <c r="MEX445" s="141"/>
      <c r="MEY445" s="141"/>
      <c r="MEZ445" s="141"/>
      <c r="MFA445" s="141"/>
      <c r="MFB445" s="141"/>
      <c r="MFC445" s="141"/>
      <c r="MFD445" s="141"/>
      <c r="MFE445" s="141"/>
      <c r="MFF445" s="141"/>
      <c r="MFG445" s="141"/>
      <c r="MFH445" s="141"/>
      <c r="MFI445" s="141"/>
      <c r="MFJ445" s="141"/>
      <c r="MFK445" s="141"/>
      <c r="MFL445" s="141"/>
      <c r="MFM445" s="141"/>
      <c r="MFN445" s="141"/>
      <c r="MFO445" s="141"/>
      <c r="MFP445" s="141"/>
      <c r="MFQ445" s="141"/>
      <c r="MFR445" s="141"/>
      <c r="MFS445" s="141"/>
      <c r="MFT445" s="141"/>
      <c r="MFU445" s="141"/>
      <c r="MFV445" s="141"/>
      <c r="MFW445" s="141"/>
      <c r="MFX445" s="141"/>
      <c r="MFY445" s="141"/>
      <c r="MFZ445" s="141"/>
      <c r="MGA445" s="141"/>
      <c r="MGB445" s="141"/>
      <c r="MGC445" s="141"/>
      <c r="MGD445" s="141"/>
      <c r="MGE445" s="141"/>
      <c r="MGF445" s="141"/>
      <c r="MGG445" s="141"/>
      <c r="MGH445" s="141"/>
      <c r="MGI445" s="141"/>
      <c r="MGJ445" s="141"/>
      <c r="MGK445" s="141"/>
      <c r="MGL445" s="141"/>
      <c r="MGM445" s="141"/>
      <c r="MGN445" s="141"/>
      <c r="MGO445" s="141"/>
      <c r="MGP445" s="141"/>
      <c r="MGQ445" s="141"/>
      <c r="MGR445" s="141"/>
      <c r="MGS445" s="141"/>
      <c r="MGT445" s="141"/>
      <c r="MGU445" s="141"/>
      <c r="MGV445" s="141"/>
      <c r="MGW445" s="141"/>
      <c r="MGX445" s="141"/>
      <c r="MGY445" s="141"/>
      <c r="MGZ445" s="141"/>
      <c r="MHA445" s="141"/>
      <c r="MHB445" s="141"/>
      <c r="MHC445" s="141"/>
      <c r="MHD445" s="141"/>
      <c r="MHE445" s="141"/>
      <c r="MHF445" s="141"/>
      <c r="MHG445" s="141"/>
      <c r="MHH445" s="141"/>
      <c r="MHI445" s="141"/>
      <c r="MHJ445" s="141"/>
      <c r="MHK445" s="141"/>
      <c r="MHL445" s="141"/>
      <c r="MHM445" s="141"/>
      <c r="MHN445" s="141"/>
      <c r="MHO445" s="141"/>
      <c r="MHP445" s="141"/>
      <c r="MHQ445" s="141"/>
      <c r="MHR445" s="141"/>
      <c r="MHS445" s="141"/>
      <c r="MHT445" s="141"/>
      <c r="MHU445" s="141"/>
      <c r="MHV445" s="141"/>
      <c r="MHW445" s="141"/>
      <c r="MHX445" s="141"/>
      <c r="MHY445" s="141"/>
      <c r="MHZ445" s="141"/>
      <c r="MIA445" s="141"/>
      <c r="MIB445" s="141"/>
      <c r="MIC445" s="141"/>
      <c r="MID445" s="141"/>
      <c r="MIE445" s="141"/>
      <c r="MIF445" s="141"/>
      <c r="MIG445" s="141"/>
      <c r="MIH445" s="141"/>
      <c r="MII445" s="141"/>
      <c r="MIJ445" s="141"/>
      <c r="MIK445" s="141"/>
      <c r="MIL445" s="141"/>
      <c r="MIM445" s="141"/>
      <c r="MIN445" s="141"/>
      <c r="MIO445" s="141"/>
      <c r="MIP445" s="141"/>
      <c r="MIQ445" s="141"/>
      <c r="MIR445" s="141"/>
      <c r="MIS445" s="141"/>
      <c r="MIT445" s="141"/>
      <c r="MIU445" s="141"/>
      <c r="MIV445" s="141"/>
      <c r="MIW445" s="141"/>
      <c r="MIX445" s="141"/>
      <c r="MIY445" s="141"/>
      <c r="MIZ445" s="141"/>
      <c r="MJA445" s="141"/>
      <c r="MJB445" s="141"/>
      <c r="MJC445" s="141"/>
      <c r="MJD445" s="141"/>
      <c r="MJE445" s="141"/>
      <c r="MJF445" s="141"/>
      <c r="MJG445" s="141"/>
      <c r="MJH445" s="141"/>
      <c r="MJI445" s="141"/>
      <c r="MJJ445" s="141"/>
      <c r="MJK445" s="141"/>
      <c r="MJL445" s="141"/>
      <c r="MJM445" s="141"/>
      <c r="MJN445" s="141"/>
      <c r="MJO445" s="141"/>
      <c r="MJP445" s="141"/>
      <c r="MJQ445" s="141"/>
      <c r="MJR445" s="141"/>
      <c r="MJS445" s="141"/>
      <c r="MJT445" s="141"/>
      <c r="MJU445" s="141"/>
      <c r="MJV445" s="141"/>
      <c r="MJW445" s="141"/>
      <c r="MJX445" s="141"/>
      <c r="MJY445" s="141"/>
      <c r="MJZ445" s="141"/>
      <c r="MKA445" s="141"/>
      <c r="MKB445" s="141"/>
      <c r="MKC445" s="141"/>
      <c r="MKD445" s="141"/>
      <c r="MKE445" s="141"/>
      <c r="MKF445" s="141"/>
      <c r="MKG445" s="141"/>
      <c r="MKH445" s="141"/>
      <c r="MKI445" s="141"/>
      <c r="MKJ445" s="141"/>
      <c r="MKK445" s="141"/>
      <c r="MKL445" s="141"/>
      <c r="MKM445" s="141"/>
      <c r="MKN445" s="141"/>
      <c r="MKO445" s="141"/>
      <c r="MKP445" s="141"/>
      <c r="MKQ445" s="141"/>
      <c r="MKR445" s="141"/>
      <c r="MKS445" s="141"/>
      <c r="MKT445" s="141"/>
      <c r="MKU445" s="141"/>
      <c r="MKV445" s="141"/>
      <c r="MKW445" s="141"/>
      <c r="MKX445" s="141"/>
      <c r="MKY445" s="141"/>
      <c r="MKZ445" s="141"/>
      <c r="MLA445" s="141"/>
      <c r="MLB445" s="141"/>
      <c r="MLC445" s="141"/>
      <c r="MLD445" s="141"/>
      <c r="MLE445" s="141"/>
      <c r="MLF445" s="141"/>
      <c r="MLG445" s="141"/>
      <c r="MLH445" s="141"/>
      <c r="MLI445" s="141"/>
      <c r="MLJ445" s="141"/>
      <c r="MLK445" s="141"/>
      <c r="MLL445" s="141"/>
      <c r="MLM445" s="141"/>
      <c r="MLN445" s="141"/>
      <c r="MLO445" s="141"/>
      <c r="MLP445" s="141"/>
      <c r="MLQ445" s="141"/>
      <c r="MLR445" s="141"/>
      <c r="MLS445" s="141"/>
      <c r="MLT445" s="141"/>
      <c r="MLU445" s="141"/>
      <c r="MLV445" s="141"/>
      <c r="MLW445" s="141"/>
      <c r="MLX445" s="141"/>
      <c r="MLY445" s="141"/>
      <c r="MLZ445" s="141"/>
      <c r="MMA445" s="141"/>
      <c r="MMB445" s="141"/>
      <c r="MMC445" s="141"/>
      <c r="MMD445" s="141"/>
      <c r="MME445" s="141"/>
      <c r="MMF445" s="141"/>
      <c r="MMG445" s="141"/>
      <c r="MMH445" s="141"/>
      <c r="MMI445" s="141"/>
      <c r="MMJ445" s="141"/>
      <c r="MMK445" s="141"/>
      <c r="MML445" s="141"/>
      <c r="MMM445" s="141"/>
      <c r="MMN445" s="141"/>
      <c r="MMO445" s="141"/>
      <c r="MMP445" s="141"/>
      <c r="MMQ445" s="141"/>
      <c r="MMR445" s="141"/>
      <c r="MMS445" s="141"/>
      <c r="MMT445" s="141"/>
      <c r="MMU445" s="141"/>
      <c r="MMV445" s="141"/>
      <c r="MMW445" s="141"/>
      <c r="MMX445" s="141"/>
      <c r="MMY445" s="141"/>
      <c r="MMZ445" s="141"/>
      <c r="MNA445" s="141"/>
      <c r="MNB445" s="141"/>
      <c r="MNC445" s="141"/>
      <c r="MND445" s="141"/>
      <c r="MNE445" s="141"/>
      <c r="MNF445" s="141"/>
      <c r="MNG445" s="141"/>
      <c r="MNH445" s="141"/>
      <c r="MNI445" s="141"/>
      <c r="MNJ445" s="141"/>
      <c r="MNK445" s="141"/>
      <c r="MNL445" s="141"/>
      <c r="MNM445" s="141"/>
      <c r="MNN445" s="141"/>
      <c r="MNO445" s="141"/>
      <c r="MNP445" s="141"/>
      <c r="MNQ445" s="141"/>
      <c r="MNR445" s="141"/>
      <c r="MNS445" s="141"/>
      <c r="MNT445" s="141"/>
      <c r="MNU445" s="141"/>
      <c r="MNV445" s="141"/>
      <c r="MNW445" s="141"/>
      <c r="MNX445" s="141"/>
      <c r="MNY445" s="141"/>
      <c r="MNZ445" s="141"/>
      <c r="MOA445" s="141"/>
      <c r="MOB445" s="141"/>
      <c r="MOC445" s="141"/>
      <c r="MOD445" s="141"/>
      <c r="MOE445" s="141"/>
      <c r="MOF445" s="141"/>
      <c r="MOG445" s="141"/>
      <c r="MOH445" s="141"/>
      <c r="MOI445" s="141"/>
      <c r="MOJ445" s="141"/>
      <c r="MOK445" s="141"/>
      <c r="MOL445" s="141"/>
      <c r="MOM445" s="141"/>
      <c r="MON445" s="141"/>
      <c r="MOO445" s="141"/>
      <c r="MOP445" s="141"/>
      <c r="MOQ445" s="141"/>
      <c r="MOR445" s="141"/>
      <c r="MOS445" s="141"/>
      <c r="MOT445" s="141"/>
      <c r="MOU445" s="141"/>
      <c r="MOV445" s="141"/>
      <c r="MOW445" s="141"/>
      <c r="MOX445" s="141"/>
      <c r="MOY445" s="141"/>
      <c r="MOZ445" s="141"/>
      <c r="MPA445" s="141"/>
      <c r="MPB445" s="141"/>
      <c r="MPC445" s="141"/>
      <c r="MPD445" s="141"/>
      <c r="MPE445" s="141"/>
      <c r="MPF445" s="141"/>
      <c r="MPG445" s="141"/>
      <c r="MPH445" s="141"/>
      <c r="MPI445" s="141"/>
      <c r="MPJ445" s="141"/>
      <c r="MPK445" s="141"/>
      <c r="MPL445" s="141"/>
      <c r="MPM445" s="141"/>
      <c r="MPN445" s="141"/>
      <c r="MPO445" s="141"/>
      <c r="MPP445" s="141"/>
      <c r="MPQ445" s="141"/>
      <c r="MPR445" s="141"/>
      <c r="MPS445" s="141"/>
      <c r="MPT445" s="141"/>
      <c r="MPU445" s="141"/>
      <c r="MPV445" s="141"/>
      <c r="MPW445" s="141"/>
      <c r="MPX445" s="141"/>
      <c r="MPY445" s="141"/>
      <c r="MPZ445" s="141"/>
      <c r="MQA445" s="141"/>
      <c r="MQB445" s="141"/>
      <c r="MQC445" s="141"/>
      <c r="MQD445" s="141"/>
      <c r="MQE445" s="141"/>
      <c r="MQF445" s="141"/>
      <c r="MQG445" s="141"/>
      <c r="MQH445" s="141"/>
      <c r="MQI445" s="141"/>
      <c r="MQJ445" s="141"/>
      <c r="MQK445" s="141"/>
      <c r="MQL445" s="141"/>
      <c r="MQM445" s="141"/>
      <c r="MQN445" s="141"/>
      <c r="MQO445" s="141"/>
      <c r="MQP445" s="141"/>
      <c r="MQQ445" s="141"/>
      <c r="MQR445" s="141"/>
      <c r="MQS445" s="141"/>
      <c r="MQT445" s="141"/>
      <c r="MQU445" s="141"/>
      <c r="MQV445" s="141"/>
      <c r="MQW445" s="141"/>
      <c r="MQX445" s="141"/>
      <c r="MQY445" s="141"/>
      <c r="MQZ445" s="141"/>
      <c r="MRA445" s="141"/>
      <c r="MRB445" s="141"/>
      <c r="MRC445" s="141"/>
      <c r="MRD445" s="141"/>
      <c r="MRE445" s="141"/>
      <c r="MRF445" s="141"/>
      <c r="MRG445" s="141"/>
      <c r="MRH445" s="141"/>
      <c r="MRI445" s="141"/>
      <c r="MRJ445" s="141"/>
      <c r="MRK445" s="141"/>
      <c r="MRL445" s="141"/>
      <c r="MRM445" s="141"/>
      <c r="MRN445" s="141"/>
      <c r="MRO445" s="141"/>
      <c r="MRP445" s="141"/>
      <c r="MRQ445" s="141"/>
      <c r="MRR445" s="141"/>
      <c r="MRS445" s="141"/>
      <c r="MRT445" s="141"/>
      <c r="MRU445" s="141"/>
      <c r="MRV445" s="141"/>
      <c r="MRW445" s="141"/>
      <c r="MRX445" s="141"/>
      <c r="MRY445" s="141"/>
      <c r="MRZ445" s="141"/>
      <c r="MSA445" s="141"/>
      <c r="MSB445" s="141"/>
      <c r="MSC445" s="141"/>
      <c r="MSD445" s="141"/>
      <c r="MSE445" s="141"/>
      <c r="MSF445" s="141"/>
      <c r="MSG445" s="141"/>
      <c r="MSH445" s="141"/>
      <c r="MSI445" s="141"/>
      <c r="MSJ445" s="141"/>
      <c r="MSK445" s="141"/>
      <c r="MSL445" s="141"/>
      <c r="MSM445" s="141"/>
      <c r="MSN445" s="141"/>
      <c r="MSO445" s="141"/>
      <c r="MSP445" s="141"/>
      <c r="MSQ445" s="141"/>
      <c r="MSR445" s="141"/>
      <c r="MSS445" s="141"/>
      <c r="MST445" s="141"/>
      <c r="MSU445" s="141"/>
      <c r="MSV445" s="141"/>
      <c r="MSW445" s="141"/>
      <c r="MSX445" s="141"/>
      <c r="MSY445" s="141"/>
      <c r="MSZ445" s="141"/>
      <c r="MTA445" s="141"/>
      <c r="MTB445" s="141"/>
      <c r="MTC445" s="141"/>
      <c r="MTD445" s="141"/>
      <c r="MTE445" s="141"/>
      <c r="MTF445" s="141"/>
      <c r="MTG445" s="141"/>
      <c r="MTH445" s="141"/>
      <c r="MTI445" s="141"/>
      <c r="MTJ445" s="141"/>
      <c r="MTK445" s="141"/>
      <c r="MTL445" s="141"/>
      <c r="MTM445" s="141"/>
      <c r="MTN445" s="141"/>
      <c r="MTO445" s="141"/>
      <c r="MTP445" s="141"/>
      <c r="MTQ445" s="141"/>
      <c r="MTR445" s="141"/>
      <c r="MTS445" s="141"/>
      <c r="MTT445" s="141"/>
      <c r="MTU445" s="141"/>
      <c r="MTV445" s="141"/>
      <c r="MTW445" s="141"/>
      <c r="MTX445" s="141"/>
      <c r="MTY445" s="141"/>
      <c r="MTZ445" s="141"/>
      <c r="MUA445" s="141"/>
      <c r="MUB445" s="141"/>
      <c r="MUC445" s="141"/>
      <c r="MUD445" s="141"/>
      <c r="MUE445" s="141"/>
      <c r="MUF445" s="141"/>
      <c r="MUG445" s="141"/>
      <c r="MUH445" s="141"/>
      <c r="MUI445" s="141"/>
      <c r="MUJ445" s="141"/>
      <c r="MUK445" s="141"/>
      <c r="MUL445" s="141"/>
      <c r="MUM445" s="141"/>
      <c r="MUN445" s="141"/>
      <c r="MUO445" s="141"/>
      <c r="MUP445" s="141"/>
      <c r="MUQ445" s="141"/>
      <c r="MUR445" s="141"/>
      <c r="MUS445" s="141"/>
      <c r="MUT445" s="141"/>
      <c r="MUU445" s="141"/>
      <c r="MUV445" s="141"/>
      <c r="MUW445" s="141"/>
      <c r="MUX445" s="141"/>
      <c r="MUY445" s="141"/>
      <c r="MUZ445" s="141"/>
      <c r="MVA445" s="141"/>
      <c r="MVB445" s="141"/>
      <c r="MVC445" s="141"/>
      <c r="MVD445" s="141"/>
      <c r="MVE445" s="141"/>
      <c r="MVF445" s="141"/>
      <c r="MVG445" s="141"/>
      <c r="MVH445" s="141"/>
      <c r="MVI445" s="141"/>
      <c r="MVJ445" s="141"/>
      <c r="MVK445" s="141"/>
      <c r="MVL445" s="141"/>
      <c r="MVM445" s="141"/>
      <c r="MVN445" s="141"/>
      <c r="MVO445" s="141"/>
      <c r="MVP445" s="141"/>
      <c r="MVQ445" s="141"/>
      <c r="MVR445" s="141"/>
      <c r="MVS445" s="141"/>
      <c r="MVT445" s="141"/>
      <c r="MVU445" s="141"/>
      <c r="MVV445" s="141"/>
      <c r="MVW445" s="141"/>
      <c r="MVX445" s="141"/>
      <c r="MVY445" s="141"/>
      <c r="MVZ445" s="141"/>
      <c r="MWA445" s="141"/>
      <c r="MWB445" s="141"/>
      <c r="MWC445" s="141"/>
      <c r="MWD445" s="141"/>
      <c r="MWE445" s="141"/>
      <c r="MWF445" s="141"/>
      <c r="MWG445" s="141"/>
      <c r="MWH445" s="141"/>
      <c r="MWI445" s="141"/>
      <c r="MWJ445" s="141"/>
      <c r="MWK445" s="141"/>
      <c r="MWL445" s="141"/>
      <c r="MWM445" s="141"/>
      <c r="MWN445" s="141"/>
      <c r="MWO445" s="141"/>
      <c r="MWP445" s="141"/>
      <c r="MWQ445" s="141"/>
      <c r="MWR445" s="141"/>
      <c r="MWS445" s="141"/>
      <c r="MWT445" s="141"/>
      <c r="MWU445" s="141"/>
      <c r="MWV445" s="141"/>
      <c r="MWW445" s="141"/>
      <c r="MWX445" s="141"/>
      <c r="MWY445" s="141"/>
      <c r="MWZ445" s="141"/>
      <c r="MXA445" s="141"/>
      <c r="MXB445" s="141"/>
      <c r="MXC445" s="141"/>
      <c r="MXD445" s="141"/>
      <c r="MXE445" s="141"/>
      <c r="MXF445" s="141"/>
      <c r="MXG445" s="141"/>
      <c r="MXH445" s="141"/>
      <c r="MXI445" s="141"/>
      <c r="MXJ445" s="141"/>
      <c r="MXK445" s="141"/>
      <c r="MXL445" s="141"/>
      <c r="MXM445" s="141"/>
      <c r="MXN445" s="141"/>
      <c r="MXO445" s="141"/>
      <c r="MXP445" s="141"/>
      <c r="MXQ445" s="141"/>
      <c r="MXR445" s="141"/>
      <c r="MXS445" s="141"/>
      <c r="MXT445" s="141"/>
      <c r="MXU445" s="141"/>
      <c r="MXV445" s="141"/>
      <c r="MXW445" s="141"/>
      <c r="MXX445" s="141"/>
      <c r="MXY445" s="141"/>
      <c r="MXZ445" s="141"/>
      <c r="MYA445" s="141"/>
      <c r="MYB445" s="141"/>
      <c r="MYC445" s="141"/>
      <c r="MYD445" s="141"/>
      <c r="MYE445" s="141"/>
      <c r="MYF445" s="141"/>
      <c r="MYG445" s="141"/>
      <c r="MYH445" s="141"/>
      <c r="MYI445" s="141"/>
      <c r="MYJ445" s="141"/>
      <c r="MYK445" s="141"/>
      <c r="MYL445" s="141"/>
      <c r="MYM445" s="141"/>
      <c r="MYN445" s="141"/>
      <c r="MYO445" s="141"/>
      <c r="MYP445" s="141"/>
      <c r="MYQ445" s="141"/>
      <c r="MYR445" s="141"/>
      <c r="MYS445" s="141"/>
      <c r="MYT445" s="141"/>
      <c r="MYU445" s="141"/>
      <c r="MYV445" s="141"/>
      <c r="MYW445" s="141"/>
      <c r="MYX445" s="141"/>
      <c r="MYY445" s="141"/>
      <c r="MYZ445" s="141"/>
      <c r="MZA445" s="141"/>
      <c r="MZB445" s="141"/>
      <c r="MZC445" s="141"/>
      <c r="MZD445" s="141"/>
      <c r="MZE445" s="141"/>
      <c r="MZF445" s="141"/>
      <c r="MZG445" s="141"/>
      <c r="MZH445" s="141"/>
      <c r="MZI445" s="141"/>
      <c r="MZJ445" s="141"/>
      <c r="MZK445" s="141"/>
      <c r="MZL445" s="141"/>
      <c r="MZM445" s="141"/>
      <c r="MZN445" s="141"/>
      <c r="MZO445" s="141"/>
      <c r="MZP445" s="141"/>
      <c r="MZQ445" s="141"/>
      <c r="MZR445" s="141"/>
      <c r="MZS445" s="141"/>
      <c r="MZT445" s="141"/>
      <c r="MZU445" s="141"/>
      <c r="MZV445" s="141"/>
      <c r="MZW445" s="141"/>
      <c r="MZX445" s="141"/>
      <c r="MZY445" s="141"/>
      <c r="MZZ445" s="141"/>
      <c r="NAA445" s="141"/>
      <c r="NAB445" s="141"/>
      <c r="NAC445" s="141"/>
      <c r="NAD445" s="141"/>
      <c r="NAE445" s="141"/>
      <c r="NAF445" s="141"/>
      <c r="NAG445" s="141"/>
      <c r="NAH445" s="141"/>
      <c r="NAI445" s="141"/>
      <c r="NAJ445" s="141"/>
      <c r="NAK445" s="141"/>
      <c r="NAL445" s="141"/>
      <c r="NAM445" s="141"/>
      <c r="NAN445" s="141"/>
      <c r="NAO445" s="141"/>
      <c r="NAP445" s="141"/>
      <c r="NAQ445" s="141"/>
      <c r="NAR445" s="141"/>
      <c r="NAS445" s="141"/>
      <c r="NAT445" s="141"/>
      <c r="NAU445" s="141"/>
      <c r="NAV445" s="141"/>
      <c r="NAW445" s="141"/>
      <c r="NAX445" s="141"/>
      <c r="NAY445" s="141"/>
      <c r="NAZ445" s="141"/>
      <c r="NBA445" s="141"/>
      <c r="NBB445" s="141"/>
      <c r="NBC445" s="141"/>
      <c r="NBD445" s="141"/>
      <c r="NBE445" s="141"/>
      <c r="NBF445" s="141"/>
      <c r="NBG445" s="141"/>
      <c r="NBH445" s="141"/>
      <c r="NBI445" s="141"/>
      <c r="NBJ445" s="141"/>
      <c r="NBK445" s="141"/>
      <c r="NBL445" s="141"/>
      <c r="NBM445" s="141"/>
      <c r="NBN445" s="141"/>
      <c r="NBO445" s="141"/>
      <c r="NBP445" s="141"/>
      <c r="NBQ445" s="141"/>
      <c r="NBR445" s="141"/>
      <c r="NBS445" s="141"/>
      <c r="NBT445" s="141"/>
      <c r="NBU445" s="141"/>
      <c r="NBV445" s="141"/>
      <c r="NBW445" s="141"/>
      <c r="NBX445" s="141"/>
      <c r="NBY445" s="141"/>
      <c r="NBZ445" s="141"/>
      <c r="NCA445" s="141"/>
      <c r="NCB445" s="141"/>
      <c r="NCC445" s="141"/>
      <c r="NCD445" s="141"/>
      <c r="NCE445" s="141"/>
      <c r="NCF445" s="141"/>
      <c r="NCG445" s="141"/>
      <c r="NCH445" s="141"/>
      <c r="NCI445" s="141"/>
      <c r="NCJ445" s="141"/>
      <c r="NCK445" s="141"/>
      <c r="NCL445" s="141"/>
      <c r="NCM445" s="141"/>
      <c r="NCN445" s="141"/>
      <c r="NCO445" s="141"/>
      <c r="NCP445" s="141"/>
      <c r="NCQ445" s="141"/>
      <c r="NCR445" s="141"/>
      <c r="NCS445" s="141"/>
      <c r="NCT445" s="141"/>
      <c r="NCU445" s="141"/>
      <c r="NCV445" s="141"/>
      <c r="NCW445" s="141"/>
      <c r="NCX445" s="141"/>
      <c r="NCY445" s="141"/>
      <c r="NCZ445" s="141"/>
      <c r="NDA445" s="141"/>
      <c r="NDB445" s="141"/>
      <c r="NDC445" s="141"/>
      <c r="NDD445" s="141"/>
      <c r="NDE445" s="141"/>
      <c r="NDF445" s="141"/>
      <c r="NDG445" s="141"/>
      <c r="NDH445" s="141"/>
      <c r="NDI445" s="141"/>
      <c r="NDJ445" s="141"/>
      <c r="NDK445" s="141"/>
      <c r="NDL445" s="141"/>
      <c r="NDM445" s="141"/>
      <c r="NDN445" s="141"/>
      <c r="NDO445" s="141"/>
      <c r="NDP445" s="141"/>
      <c r="NDQ445" s="141"/>
      <c r="NDR445" s="141"/>
      <c r="NDS445" s="141"/>
      <c r="NDT445" s="141"/>
      <c r="NDU445" s="141"/>
      <c r="NDV445" s="141"/>
      <c r="NDW445" s="141"/>
      <c r="NDX445" s="141"/>
      <c r="NDY445" s="141"/>
      <c r="NDZ445" s="141"/>
      <c r="NEA445" s="141"/>
      <c r="NEB445" s="141"/>
      <c r="NEC445" s="141"/>
      <c r="NED445" s="141"/>
      <c r="NEE445" s="141"/>
      <c r="NEF445" s="141"/>
      <c r="NEG445" s="141"/>
      <c r="NEH445" s="141"/>
      <c r="NEI445" s="141"/>
      <c r="NEJ445" s="141"/>
      <c r="NEK445" s="141"/>
      <c r="NEL445" s="141"/>
      <c r="NEM445" s="141"/>
      <c r="NEN445" s="141"/>
      <c r="NEO445" s="141"/>
      <c r="NEP445" s="141"/>
      <c r="NEQ445" s="141"/>
      <c r="NER445" s="141"/>
      <c r="NES445" s="141"/>
      <c r="NET445" s="141"/>
      <c r="NEU445" s="141"/>
      <c r="NEV445" s="141"/>
      <c r="NEW445" s="141"/>
      <c r="NEX445" s="141"/>
      <c r="NEY445" s="141"/>
      <c r="NEZ445" s="141"/>
      <c r="NFA445" s="141"/>
      <c r="NFB445" s="141"/>
      <c r="NFC445" s="141"/>
      <c r="NFD445" s="141"/>
      <c r="NFE445" s="141"/>
      <c r="NFF445" s="141"/>
      <c r="NFG445" s="141"/>
      <c r="NFH445" s="141"/>
      <c r="NFI445" s="141"/>
      <c r="NFJ445" s="141"/>
      <c r="NFK445" s="141"/>
      <c r="NFL445" s="141"/>
      <c r="NFM445" s="141"/>
      <c r="NFN445" s="141"/>
      <c r="NFO445" s="141"/>
      <c r="NFP445" s="141"/>
      <c r="NFQ445" s="141"/>
      <c r="NFR445" s="141"/>
      <c r="NFS445" s="141"/>
      <c r="NFT445" s="141"/>
      <c r="NFU445" s="141"/>
      <c r="NFV445" s="141"/>
      <c r="NFW445" s="141"/>
      <c r="NFX445" s="141"/>
      <c r="NFY445" s="141"/>
      <c r="NFZ445" s="141"/>
      <c r="NGA445" s="141"/>
      <c r="NGB445" s="141"/>
      <c r="NGC445" s="141"/>
      <c r="NGD445" s="141"/>
      <c r="NGE445" s="141"/>
      <c r="NGF445" s="141"/>
      <c r="NGG445" s="141"/>
      <c r="NGH445" s="141"/>
      <c r="NGI445" s="141"/>
      <c r="NGJ445" s="141"/>
      <c r="NGK445" s="141"/>
      <c r="NGL445" s="141"/>
      <c r="NGM445" s="141"/>
      <c r="NGN445" s="141"/>
      <c r="NGO445" s="141"/>
      <c r="NGP445" s="141"/>
      <c r="NGQ445" s="141"/>
      <c r="NGR445" s="141"/>
      <c r="NGS445" s="141"/>
      <c r="NGT445" s="141"/>
      <c r="NGU445" s="141"/>
      <c r="NGV445" s="141"/>
      <c r="NGW445" s="141"/>
      <c r="NGX445" s="141"/>
      <c r="NGY445" s="141"/>
      <c r="NGZ445" s="141"/>
      <c r="NHA445" s="141"/>
      <c r="NHB445" s="141"/>
      <c r="NHC445" s="141"/>
      <c r="NHD445" s="141"/>
      <c r="NHE445" s="141"/>
      <c r="NHF445" s="141"/>
      <c r="NHG445" s="141"/>
      <c r="NHH445" s="141"/>
      <c r="NHI445" s="141"/>
      <c r="NHJ445" s="141"/>
      <c r="NHK445" s="141"/>
      <c r="NHL445" s="141"/>
      <c r="NHM445" s="141"/>
      <c r="NHN445" s="141"/>
      <c r="NHO445" s="141"/>
      <c r="NHP445" s="141"/>
      <c r="NHQ445" s="141"/>
      <c r="NHR445" s="141"/>
      <c r="NHS445" s="141"/>
      <c r="NHT445" s="141"/>
      <c r="NHU445" s="141"/>
      <c r="NHV445" s="141"/>
      <c r="NHW445" s="141"/>
      <c r="NHX445" s="141"/>
      <c r="NHY445" s="141"/>
      <c r="NHZ445" s="141"/>
      <c r="NIA445" s="141"/>
      <c r="NIB445" s="141"/>
      <c r="NIC445" s="141"/>
      <c r="NID445" s="141"/>
      <c r="NIE445" s="141"/>
      <c r="NIF445" s="141"/>
      <c r="NIG445" s="141"/>
      <c r="NIH445" s="141"/>
      <c r="NII445" s="141"/>
      <c r="NIJ445" s="141"/>
      <c r="NIK445" s="141"/>
      <c r="NIL445" s="141"/>
      <c r="NIM445" s="141"/>
      <c r="NIN445" s="141"/>
      <c r="NIO445" s="141"/>
      <c r="NIP445" s="141"/>
      <c r="NIQ445" s="141"/>
      <c r="NIR445" s="141"/>
      <c r="NIS445" s="141"/>
      <c r="NIT445" s="141"/>
      <c r="NIU445" s="141"/>
      <c r="NIV445" s="141"/>
      <c r="NIW445" s="141"/>
      <c r="NIX445" s="141"/>
      <c r="NIY445" s="141"/>
      <c r="NIZ445" s="141"/>
      <c r="NJA445" s="141"/>
      <c r="NJB445" s="141"/>
      <c r="NJC445" s="141"/>
      <c r="NJD445" s="141"/>
      <c r="NJE445" s="141"/>
      <c r="NJF445" s="141"/>
      <c r="NJG445" s="141"/>
      <c r="NJH445" s="141"/>
      <c r="NJI445" s="141"/>
      <c r="NJJ445" s="141"/>
      <c r="NJK445" s="141"/>
      <c r="NJL445" s="141"/>
      <c r="NJM445" s="141"/>
      <c r="NJN445" s="141"/>
      <c r="NJO445" s="141"/>
      <c r="NJP445" s="141"/>
      <c r="NJQ445" s="141"/>
      <c r="NJR445" s="141"/>
      <c r="NJS445" s="141"/>
      <c r="NJT445" s="141"/>
      <c r="NJU445" s="141"/>
      <c r="NJV445" s="141"/>
      <c r="NJW445" s="141"/>
      <c r="NJX445" s="141"/>
      <c r="NJY445" s="141"/>
      <c r="NJZ445" s="141"/>
      <c r="NKA445" s="141"/>
      <c r="NKB445" s="141"/>
      <c r="NKC445" s="141"/>
      <c r="NKD445" s="141"/>
      <c r="NKE445" s="141"/>
      <c r="NKF445" s="141"/>
      <c r="NKG445" s="141"/>
      <c r="NKH445" s="141"/>
      <c r="NKI445" s="141"/>
      <c r="NKJ445" s="141"/>
      <c r="NKK445" s="141"/>
      <c r="NKL445" s="141"/>
      <c r="NKM445" s="141"/>
      <c r="NKN445" s="141"/>
      <c r="NKO445" s="141"/>
      <c r="NKP445" s="141"/>
      <c r="NKQ445" s="141"/>
      <c r="NKR445" s="141"/>
      <c r="NKS445" s="141"/>
      <c r="NKT445" s="141"/>
      <c r="NKU445" s="141"/>
      <c r="NKV445" s="141"/>
      <c r="NKW445" s="141"/>
      <c r="NKX445" s="141"/>
      <c r="NKY445" s="141"/>
      <c r="NKZ445" s="141"/>
      <c r="NLA445" s="141"/>
      <c r="NLB445" s="141"/>
      <c r="NLC445" s="141"/>
      <c r="NLD445" s="141"/>
      <c r="NLE445" s="141"/>
      <c r="NLF445" s="141"/>
      <c r="NLG445" s="141"/>
      <c r="NLH445" s="141"/>
      <c r="NLI445" s="141"/>
      <c r="NLJ445" s="141"/>
      <c r="NLK445" s="141"/>
      <c r="NLL445" s="141"/>
      <c r="NLM445" s="141"/>
      <c r="NLN445" s="141"/>
      <c r="NLO445" s="141"/>
      <c r="NLP445" s="141"/>
      <c r="NLQ445" s="141"/>
      <c r="NLR445" s="141"/>
      <c r="NLS445" s="141"/>
      <c r="NLT445" s="141"/>
      <c r="NLU445" s="141"/>
      <c r="NLV445" s="141"/>
      <c r="NLW445" s="141"/>
      <c r="NLX445" s="141"/>
      <c r="NLY445" s="141"/>
      <c r="NLZ445" s="141"/>
      <c r="NMA445" s="141"/>
      <c r="NMB445" s="141"/>
      <c r="NMC445" s="141"/>
      <c r="NMD445" s="141"/>
      <c r="NME445" s="141"/>
      <c r="NMF445" s="141"/>
      <c r="NMG445" s="141"/>
      <c r="NMH445" s="141"/>
      <c r="NMI445" s="141"/>
      <c r="NMJ445" s="141"/>
      <c r="NMK445" s="141"/>
      <c r="NML445" s="141"/>
      <c r="NMM445" s="141"/>
      <c r="NMN445" s="141"/>
      <c r="NMO445" s="141"/>
      <c r="NMP445" s="141"/>
      <c r="NMQ445" s="141"/>
      <c r="NMR445" s="141"/>
      <c r="NMS445" s="141"/>
      <c r="NMT445" s="141"/>
      <c r="NMU445" s="141"/>
      <c r="NMV445" s="141"/>
      <c r="NMW445" s="141"/>
      <c r="NMX445" s="141"/>
      <c r="NMY445" s="141"/>
      <c r="NMZ445" s="141"/>
      <c r="NNA445" s="141"/>
      <c r="NNB445" s="141"/>
      <c r="NNC445" s="141"/>
      <c r="NND445" s="141"/>
      <c r="NNE445" s="141"/>
      <c r="NNF445" s="141"/>
      <c r="NNG445" s="141"/>
      <c r="NNH445" s="141"/>
      <c r="NNI445" s="141"/>
      <c r="NNJ445" s="141"/>
      <c r="NNK445" s="141"/>
      <c r="NNL445" s="141"/>
      <c r="NNM445" s="141"/>
      <c r="NNN445" s="141"/>
      <c r="NNO445" s="141"/>
      <c r="NNP445" s="141"/>
      <c r="NNQ445" s="141"/>
      <c r="NNR445" s="141"/>
      <c r="NNS445" s="141"/>
      <c r="NNT445" s="141"/>
      <c r="NNU445" s="141"/>
      <c r="NNV445" s="141"/>
      <c r="NNW445" s="141"/>
      <c r="NNX445" s="141"/>
      <c r="NNY445" s="141"/>
      <c r="NNZ445" s="141"/>
      <c r="NOA445" s="141"/>
      <c r="NOB445" s="141"/>
      <c r="NOC445" s="141"/>
      <c r="NOD445" s="141"/>
      <c r="NOE445" s="141"/>
      <c r="NOF445" s="141"/>
      <c r="NOG445" s="141"/>
      <c r="NOH445" s="141"/>
      <c r="NOI445" s="141"/>
      <c r="NOJ445" s="141"/>
      <c r="NOK445" s="141"/>
      <c r="NOL445" s="141"/>
      <c r="NOM445" s="141"/>
      <c r="NON445" s="141"/>
      <c r="NOO445" s="141"/>
      <c r="NOP445" s="141"/>
      <c r="NOQ445" s="141"/>
      <c r="NOR445" s="141"/>
      <c r="NOS445" s="141"/>
      <c r="NOT445" s="141"/>
      <c r="NOU445" s="141"/>
      <c r="NOV445" s="141"/>
      <c r="NOW445" s="141"/>
      <c r="NOX445" s="141"/>
      <c r="NOY445" s="141"/>
      <c r="NOZ445" s="141"/>
      <c r="NPA445" s="141"/>
      <c r="NPB445" s="141"/>
      <c r="NPC445" s="141"/>
      <c r="NPD445" s="141"/>
      <c r="NPE445" s="141"/>
      <c r="NPF445" s="141"/>
      <c r="NPG445" s="141"/>
      <c r="NPH445" s="141"/>
      <c r="NPI445" s="141"/>
      <c r="NPJ445" s="141"/>
      <c r="NPK445" s="141"/>
      <c r="NPL445" s="141"/>
      <c r="NPM445" s="141"/>
      <c r="NPN445" s="141"/>
      <c r="NPO445" s="141"/>
      <c r="NPP445" s="141"/>
      <c r="NPQ445" s="141"/>
      <c r="NPR445" s="141"/>
      <c r="NPS445" s="141"/>
      <c r="NPT445" s="141"/>
      <c r="NPU445" s="141"/>
      <c r="NPV445" s="141"/>
      <c r="NPW445" s="141"/>
      <c r="NPX445" s="141"/>
      <c r="NPY445" s="141"/>
      <c r="NPZ445" s="141"/>
      <c r="NQA445" s="141"/>
      <c r="NQB445" s="141"/>
      <c r="NQC445" s="141"/>
      <c r="NQD445" s="141"/>
      <c r="NQE445" s="141"/>
      <c r="NQF445" s="141"/>
      <c r="NQG445" s="141"/>
      <c r="NQH445" s="141"/>
      <c r="NQI445" s="141"/>
      <c r="NQJ445" s="141"/>
      <c r="NQK445" s="141"/>
      <c r="NQL445" s="141"/>
      <c r="NQM445" s="141"/>
      <c r="NQN445" s="141"/>
      <c r="NQO445" s="141"/>
      <c r="NQP445" s="141"/>
      <c r="NQQ445" s="141"/>
      <c r="NQR445" s="141"/>
      <c r="NQS445" s="141"/>
      <c r="NQT445" s="141"/>
      <c r="NQU445" s="141"/>
      <c r="NQV445" s="141"/>
      <c r="NQW445" s="141"/>
      <c r="NQX445" s="141"/>
      <c r="NQY445" s="141"/>
      <c r="NQZ445" s="141"/>
      <c r="NRA445" s="141"/>
      <c r="NRB445" s="141"/>
      <c r="NRC445" s="141"/>
      <c r="NRD445" s="141"/>
      <c r="NRE445" s="141"/>
      <c r="NRF445" s="141"/>
      <c r="NRG445" s="141"/>
      <c r="NRH445" s="141"/>
      <c r="NRI445" s="141"/>
      <c r="NRJ445" s="141"/>
      <c r="NRK445" s="141"/>
      <c r="NRL445" s="141"/>
      <c r="NRM445" s="141"/>
      <c r="NRN445" s="141"/>
      <c r="NRO445" s="141"/>
      <c r="NRP445" s="141"/>
      <c r="NRQ445" s="141"/>
      <c r="NRR445" s="141"/>
      <c r="NRS445" s="141"/>
      <c r="NRT445" s="141"/>
      <c r="NRU445" s="141"/>
      <c r="NRV445" s="141"/>
      <c r="NRW445" s="141"/>
      <c r="NRX445" s="141"/>
      <c r="NRY445" s="141"/>
      <c r="NRZ445" s="141"/>
      <c r="NSA445" s="141"/>
      <c r="NSB445" s="141"/>
      <c r="NSC445" s="141"/>
      <c r="NSD445" s="141"/>
      <c r="NSE445" s="141"/>
      <c r="NSF445" s="141"/>
      <c r="NSG445" s="141"/>
      <c r="NSH445" s="141"/>
      <c r="NSI445" s="141"/>
      <c r="NSJ445" s="141"/>
      <c r="NSK445" s="141"/>
      <c r="NSL445" s="141"/>
      <c r="NSM445" s="141"/>
      <c r="NSN445" s="141"/>
      <c r="NSO445" s="141"/>
      <c r="NSP445" s="141"/>
      <c r="NSQ445" s="141"/>
      <c r="NSR445" s="141"/>
      <c r="NSS445" s="141"/>
      <c r="NST445" s="141"/>
      <c r="NSU445" s="141"/>
      <c r="NSV445" s="141"/>
      <c r="NSW445" s="141"/>
      <c r="NSX445" s="141"/>
      <c r="NSY445" s="141"/>
      <c r="NSZ445" s="141"/>
      <c r="NTA445" s="141"/>
      <c r="NTB445" s="141"/>
      <c r="NTC445" s="141"/>
      <c r="NTD445" s="141"/>
      <c r="NTE445" s="141"/>
      <c r="NTF445" s="141"/>
      <c r="NTG445" s="141"/>
      <c r="NTH445" s="141"/>
      <c r="NTI445" s="141"/>
      <c r="NTJ445" s="141"/>
      <c r="NTK445" s="141"/>
      <c r="NTL445" s="141"/>
      <c r="NTM445" s="141"/>
      <c r="NTN445" s="141"/>
      <c r="NTO445" s="141"/>
      <c r="NTP445" s="141"/>
      <c r="NTQ445" s="141"/>
      <c r="NTR445" s="141"/>
      <c r="NTS445" s="141"/>
      <c r="NTT445" s="141"/>
      <c r="NTU445" s="141"/>
      <c r="NTV445" s="141"/>
      <c r="NTW445" s="141"/>
      <c r="NTX445" s="141"/>
      <c r="NTY445" s="141"/>
      <c r="NTZ445" s="141"/>
      <c r="NUA445" s="141"/>
      <c r="NUB445" s="141"/>
      <c r="NUC445" s="141"/>
      <c r="NUD445" s="141"/>
      <c r="NUE445" s="141"/>
      <c r="NUF445" s="141"/>
      <c r="NUG445" s="141"/>
      <c r="NUH445" s="141"/>
      <c r="NUI445" s="141"/>
      <c r="NUJ445" s="141"/>
      <c r="NUK445" s="141"/>
      <c r="NUL445" s="141"/>
      <c r="NUM445" s="141"/>
      <c r="NUN445" s="141"/>
      <c r="NUO445" s="141"/>
      <c r="NUP445" s="141"/>
      <c r="NUQ445" s="141"/>
      <c r="NUR445" s="141"/>
      <c r="NUS445" s="141"/>
      <c r="NUT445" s="141"/>
      <c r="NUU445" s="141"/>
      <c r="NUV445" s="141"/>
      <c r="NUW445" s="141"/>
      <c r="NUX445" s="141"/>
      <c r="NUY445" s="141"/>
      <c r="NUZ445" s="141"/>
      <c r="NVA445" s="141"/>
      <c r="NVB445" s="141"/>
      <c r="NVC445" s="141"/>
      <c r="NVD445" s="141"/>
      <c r="NVE445" s="141"/>
      <c r="NVF445" s="141"/>
      <c r="NVG445" s="141"/>
      <c r="NVH445" s="141"/>
      <c r="NVI445" s="141"/>
      <c r="NVJ445" s="141"/>
      <c r="NVK445" s="141"/>
      <c r="NVL445" s="141"/>
      <c r="NVM445" s="141"/>
      <c r="NVN445" s="141"/>
      <c r="NVO445" s="141"/>
      <c r="NVP445" s="141"/>
      <c r="NVQ445" s="141"/>
      <c r="NVR445" s="141"/>
      <c r="NVS445" s="141"/>
      <c r="NVT445" s="141"/>
      <c r="NVU445" s="141"/>
      <c r="NVV445" s="141"/>
      <c r="NVW445" s="141"/>
      <c r="NVX445" s="141"/>
      <c r="NVY445" s="141"/>
      <c r="NVZ445" s="141"/>
      <c r="NWA445" s="141"/>
      <c r="NWB445" s="141"/>
      <c r="NWC445" s="141"/>
      <c r="NWD445" s="141"/>
      <c r="NWE445" s="141"/>
      <c r="NWF445" s="141"/>
      <c r="NWG445" s="141"/>
      <c r="NWH445" s="141"/>
      <c r="NWI445" s="141"/>
      <c r="NWJ445" s="141"/>
      <c r="NWK445" s="141"/>
      <c r="NWL445" s="141"/>
      <c r="NWM445" s="141"/>
      <c r="NWN445" s="141"/>
      <c r="NWO445" s="141"/>
      <c r="NWP445" s="141"/>
      <c r="NWQ445" s="141"/>
      <c r="NWR445" s="141"/>
      <c r="NWS445" s="141"/>
      <c r="NWT445" s="141"/>
      <c r="NWU445" s="141"/>
      <c r="NWV445" s="141"/>
      <c r="NWW445" s="141"/>
      <c r="NWX445" s="141"/>
      <c r="NWY445" s="141"/>
      <c r="NWZ445" s="141"/>
      <c r="NXA445" s="141"/>
      <c r="NXB445" s="141"/>
      <c r="NXC445" s="141"/>
      <c r="NXD445" s="141"/>
      <c r="NXE445" s="141"/>
      <c r="NXF445" s="141"/>
      <c r="NXG445" s="141"/>
      <c r="NXH445" s="141"/>
      <c r="NXI445" s="141"/>
      <c r="NXJ445" s="141"/>
      <c r="NXK445" s="141"/>
      <c r="NXL445" s="141"/>
      <c r="NXM445" s="141"/>
      <c r="NXN445" s="141"/>
      <c r="NXO445" s="141"/>
      <c r="NXP445" s="141"/>
      <c r="NXQ445" s="141"/>
      <c r="NXR445" s="141"/>
      <c r="NXS445" s="141"/>
      <c r="NXT445" s="141"/>
      <c r="NXU445" s="141"/>
      <c r="NXV445" s="141"/>
      <c r="NXW445" s="141"/>
      <c r="NXX445" s="141"/>
      <c r="NXY445" s="141"/>
      <c r="NXZ445" s="141"/>
      <c r="NYA445" s="141"/>
      <c r="NYB445" s="141"/>
      <c r="NYC445" s="141"/>
      <c r="NYD445" s="141"/>
      <c r="NYE445" s="141"/>
      <c r="NYF445" s="141"/>
      <c r="NYG445" s="141"/>
      <c r="NYH445" s="141"/>
      <c r="NYI445" s="141"/>
      <c r="NYJ445" s="141"/>
      <c r="NYK445" s="141"/>
      <c r="NYL445" s="141"/>
      <c r="NYM445" s="141"/>
      <c r="NYN445" s="141"/>
      <c r="NYO445" s="141"/>
      <c r="NYP445" s="141"/>
      <c r="NYQ445" s="141"/>
      <c r="NYR445" s="141"/>
      <c r="NYS445" s="141"/>
      <c r="NYT445" s="141"/>
      <c r="NYU445" s="141"/>
      <c r="NYV445" s="141"/>
      <c r="NYW445" s="141"/>
      <c r="NYX445" s="141"/>
      <c r="NYY445" s="141"/>
      <c r="NYZ445" s="141"/>
      <c r="NZA445" s="141"/>
      <c r="NZB445" s="141"/>
      <c r="NZC445" s="141"/>
      <c r="NZD445" s="141"/>
      <c r="NZE445" s="141"/>
      <c r="NZF445" s="141"/>
      <c r="NZG445" s="141"/>
      <c r="NZH445" s="141"/>
      <c r="NZI445" s="141"/>
      <c r="NZJ445" s="141"/>
      <c r="NZK445" s="141"/>
      <c r="NZL445" s="141"/>
      <c r="NZM445" s="141"/>
      <c r="NZN445" s="141"/>
      <c r="NZO445" s="141"/>
      <c r="NZP445" s="141"/>
      <c r="NZQ445" s="141"/>
      <c r="NZR445" s="141"/>
      <c r="NZS445" s="141"/>
      <c r="NZT445" s="141"/>
      <c r="NZU445" s="141"/>
      <c r="NZV445" s="141"/>
      <c r="NZW445" s="141"/>
      <c r="NZX445" s="141"/>
      <c r="NZY445" s="141"/>
      <c r="NZZ445" s="141"/>
      <c r="OAA445" s="141"/>
      <c r="OAB445" s="141"/>
      <c r="OAC445" s="141"/>
      <c r="OAD445" s="141"/>
      <c r="OAE445" s="141"/>
      <c r="OAF445" s="141"/>
      <c r="OAG445" s="141"/>
      <c r="OAH445" s="141"/>
      <c r="OAI445" s="141"/>
      <c r="OAJ445" s="141"/>
      <c r="OAK445" s="141"/>
      <c r="OAL445" s="141"/>
      <c r="OAM445" s="141"/>
      <c r="OAN445" s="141"/>
      <c r="OAO445" s="141"/>
      <c r="OAP445" s="141"/>
      <c r="OAQ445" s="141"/>
      <c r="OAR445" s="141"/>
      <c r="OAS445" s="141"/>
      <c r="OAT445" s="141"/>
      <c r="OAU445" s="141"/>
      <c r="OAV445" s="141"/>
      <c r="OAW445" s="141"/>
      <c r="OAX445" s="141"/>
      <c r="OAY445" s="141"/>
      <c r="OAZ445" s="141"/>
      <c r="OBA445" s="141"/>
      <c r="OBB445" s="141"/>
      <c r="OBC445" s="141"/>
      <c r="OBD445" s="141"/>
      <c r="OBE445" s="141"/>
      <c r="OBF445" s="141"/>
      <c r="OBG445" s="141"/>
      <c r="OBH445" s="141"/>
      <c r="OBI445" s="141"/>
      <c r="OBJ445" s="141"/>
      <c r="OBK445" s="141"/>
      <c r="OBL445" s="141"/>
      <c r="OBM445" s="141"/>
      <c r="OBN445" s="141"/>
      <c r="OBO445" s="141"/>
      <c r="OBP445" s="141"/>
      <c r="OBQ445" s="141"/>
      <c r="OBR445" s="141"/>
      <c r="OBS445" s="141"/>
      <c r="OBT445" s="141"/>
      <c r="OBU445" s="141"/>
      <c r="OBV445" s="141"/>
      <c r="OBW445" s="141"/>
      <c r="OBX445" s="141"/>
      <c r="OBY445" s="141"/>
      <c r="OBZ445" s="141"/>
      <c r="OCA445" s="141"/>
      <c r="OCB445" s="141"/>
      <c r="OCC445" s="141"/>
      <c r="OCD445" s="141"/>
      <c r="OCE445" s="141"/>
      <c r="OCF445" s="141"/>
      <c r="OCG445" s="141"/>
      <c r="OCH445" s="141"/>
      <c r="OCI445" s="141"/>
      <c r="OCJ445" s="141"/>
      <c r="OCK445" s="141"/>
      <c r="OCL445" s="141"/>
      <c r="OCM445" s="141"/>
      <c r="OCN445" s="141"/>
      <c r="OCO445" s="141"/>
      <c r="OCP445" s="141"/>
      <c r="OCQ445" s="141"/>
      <c r="OCR445" s="141"/>
      <c r="OCS445" s="141"/>
      <c r="OCT445" s="141"/>
      <c r="OCU445" s="141"/>
      <c r="OCV445" s="141"/>
      <c r="OCW445" s="141"/>
      <c r="OCX445" s="141"/>
      <c r="OCY445" s="141"/>
      <c r="OCZ445" s="141"/>
      <c r="ODA445" s="141"/>
      <c r="ODB445" s="141"/>
      <c r="ODC445" s="141"/>
      <c r="ODD445" s="141"/>
      <c r="ODE445" s="141"/>
      <c r="ODF445" s="141"/>
      <c r="ODG445" s="141"/>
      <c r="ODH445" s="141"/>
      <c r="ODI445" s="141"/>
      <c r="ODJ445" s="141"/>
      <c r="ODK445" s="141"/>
      <c r="ODL445" s="141"/>
      <c r="ODM445" s="141"/>
      <c r="ODN445" s="141"/>
      <c r="ODO445" s="141"/>
      <c r="ODP445" s="141"/>
      <c r="ODQ445" s="141"/>
      <c r="ODR445" s="141"/>
      <c r="ODS445" s="141"/>
      <c r="ODT445" s="141"/>
      <c r="ODU445" s="141"/>
      <c r="ODV445" s="141"/>
      <c r="ODW445" s="141"/>
      <c r="ODX445" s="141"/>
      <c r="ODY445" s="141"/>
      <c r="ODZ445" s="141"/>
      <c r="OEA445" s="141"/>
      <c r="OEB445" s="141"/>
      <c r="OEC445" s="141"/>
      <c r="OED445" s="141"/>
      <c r="OEE445" s="141"/>
      <c r="OEF445" s="141"/>
      <c r="OEG445" s="141"/>
      <c r="OEH445" s="141"/>
      <c r="OEI445" s="141"/>
      <c r="OEJ445" s="141"/>
      <c r="OEK445" s="141"/>
      <c r="OEL445" s="141"/>
      <c r="OEM445" s="141"/>
      <c r="OEN445" s="141"/>
      <c r="OEO445" s="141"/>
      <c r="OEP445" s="141"/>
      <c r="OEQ445" s="141"/>
      <c r="OER445" s="141"/>
      <c r="OES445" s="141"/>
      <c r="OET445" s="141"/>
      <c r="OEU445" s="141"/>
      <c r="OEV445" s="141"/>
      <c r="OEW445" s="141"/>
      <c r="OEX445" s="141"/>
      <c r="OEY445" s="141"/>
      <c r="OEZ445" s="141"/>
      <c r="OFA445" s="141"/>
      <c r="OFB445" s="141"/>
      <c r="OFC445" s="141"/>
      <c r="OFD445" s="141"/>
      <c r="OFE445" s="141"/>
      <c r="OFF445" s="141"/>
      <c r="OFG445" s="141"/>
      <c r="OFH445" s="141"/>
      <c r="OFI445" s="141"/>
      <c r="OFJ445" s="141"/>
      <c r="OFK445" s="141"/>
      <c r="OFL445" s="141"/>
      <c r="OFM445" s="141"/>
      <c r="OFN445" s="141"/>
      <c r="OFO445" s="141"/>
      <c r="OFP445" s="141"/>
      <c r="OFQ445" s="141"/>
      <c r="OFR445" s="141"/>
      <c r="OFS445" s="141"/>
      <c r="OFT445" s="141"/>
      <c r="OFU445" s="141"/>
      <c r="OFV445" s="141"/>
      <c r="OFW445" s="141"/>
      <c r="OFX445" s="141"/>
      <c r="OFY445" s="141"/>
      <c r="OFZ445" s="141"/>
      <c r="OGA445" s="141"/>
      <c r="OGB445" s="141"/>
      <c r="OGC445" s="141"/>
      <c r="OGD445" s="141"/>
      <c r="OGE445" s="141"/>
      <c r="OGF445" s="141"/>
      <c r="OGG445" s="141"/>
      <c r="OGH445" s="141"/>
      <c r="OGI445" s="141"/>
      <c r="OGJ445" s="141"/>
      <c r="OGK445" s="141"/>
      <c r="OGL445" s="141"/>
      <c r="OGM445" s="141"/>
      <c r="OGN445" s="141"/>
      <c r="OGO445" s="141"/>
      <c r="OGP445" s="141"/>
      <c r="OGQ445" s="141"/>
      <c r="OGR445" s="141"/>
      <c r="OGS445" s="141"/>
      <c r="OGT445" s="141"/>
      <c r="OGU445" s="141"/>
      <c r="OGV445" s="141"/>
      <c r="OGW445" s="141"/>
      <c r="OGX445" s="141"/>
      <c r="OGY445" s="141"/>
      <c r="OGZ445" s="141"/>
      <c r="OHA445" s="141"/>
      <c r="OHB445" s="141"/>
      <c r="OHC445" s="141"/>
      <c r="OHD445" s="141"/>
      <c r="OHE445" s="141"/>
      <c r="OHF445" s="141"/>
      <c r="OHG445" s="141"/>
      <c r="OHH445" s="141"/>
      <c r="OHI445" s="141"/>
      <c r="OHJ445" s="141"/>
      <c r="OHK445" s="141"/>
      <c r="OHL445" s="141"/>
      <c r="OHM445" s="141"/>
      <c r="OHN445" s="141"/>
      <c r="OHO445" s="141"/>
      <c r="OHP445" s="141"/>
      <c r="OHQ445" s="141"/>
      <c r="OHR445" s="141"/>
      <c r="OHS445" s="141"/>
      <c r="OHT445" s="141"/>
      <c r="OHU445" s="141"/>
      <c r="OHV445" s="141"/>
      <c r="OHW445" s="141"/>
      <c r="OHX445" s="141"/>
      <c r="OHY445" s="141"/>
      <c r="OHZ445" s="141"/>
      <c r="OIA445" s="141"/>
      <c r="OIB445" s="141"/>
      <c r="OIC445" s="141"/>
      <c r="OID445" s="141"/>
      <c r="OIE445" s="141"/>
      <c r="OIF445" s="141"/>
      <c r="OIG445" s="141"/>
      <c r="OIH445" s="141"/>
      <c r="OII445" s="141"/>
      <c r="OIJ445" s="141"/>
      <c r="OIK445" s="141"/>
      <c r="OIL445" s="141"/>
      <c r="OIM445" s="141"/>
      <c r="OIN445" s="141"/>
      <c r="OIO445" s="141"/>
      <c r="OIP445" s="141"/>
      <c r="OIQ445" s="141"/>
      <c r="OIR445" s="141"/>
      <c r="OIS445" s="141"/>
      <c r="OIT445" s="141"/>
      <c r="OIU445" s="141"/>
      <c r="OIV445" s="141"/>
      <c r="OIW445" s="141"/>
      <c r="OIX445" s="141"/>
      <c r="OIY445" s="141"/>
      <c r="OIZ445" s="141"/>
      <c r="OJA445" s="141"/>
      <c r="OJB445" s="141"/>
      <c r="OJC445" s="141"/>
      <c r="OJD445" s="141"/>
      <c r="OJE445" s="141"/>
      <c r="OJF445" s="141"/>
      <c r="OJG445" s="141"/>
      <c r="OJH445" s="141"/>
      <c r="OJI445" s="141"/>
      <c r="OJJ445" s="141"/>
      <c r="OJK445" s="141"/>
      <c r="OJL445" s="141"/>
      <c r="OJM445" s="141"/>
      <c r="OJN445" s="141"/>
      <c r="OJO445" s="141"/>
      <c r="OJP445" s="141"/>
      <c r="OJQ445" s="141"/>
      <c r="OJR445" s="141"/>
      <c r="OJS445" s="141"/>
      <c r="OJT445" s="141"/>
      <c r="OJU445" s="141"/>
      <c r="OJV445" s="141"/>
      <c r="OJW445" s="141"/>
      <c r="OJX445" s="141"/>
      <c r="OJY445" s="141"/>
      <c r="OJZ445" s="141"/>
      <c r="OKA445" s="141"/>
      <c r="OKB445" s="141"/>
      <c r="OKC445" s="141"/>
      <c r="OKD445" s="141"/>
      <c r="OKE445" s="141"/>
      <c r="OKF445" s="141"/>
      <c r="OKG445" s="141"/>
      <c r="OKH445" s="141"/>
      <c r="OKI445" s="141"/>
      <c r="OKJ445" s="141"/>
      <c r="OKK445" s="141"/>
      <c r="OKL445" s="141"/>
      <c r="OKM445" s="141"/>
      <c r="OKN445" s="141"/>
      <c r="OKO445" s="141"/>
      <c r="OKP445" s="141"/>
      <c r="OKQ445" s="141"/>
      <c r="OKR445" s="141"/>
      <c r="OKS445" s="141"/>
      <c r="OKT445" s="141"/>
      <c r="OKU445" s="141"/>
      <c r="OKV445" s="141"/>
      <c r="OKW445" s="141"/>
      <c r="OKX445" s="141"/>
      <c r="OKY445" s="141"/>
      <c r="OKZ445" s="141"/>
      <c r="OLA445" s="141"/>
      <c r="OLB445" s="141"/>
      <c r="OLC445" s="141"/>
      <c r="OLD445" s="141"/>
      <c r="OLE445" s="141"/>
      <c r="OLF445" s="141"/>
      <c r="OLG445" s="141"/>
      <c r="OLH445" s="141"/>
      <c r="OLI445" s="141"/>
      <c r="OLJ445" s="141"/>
      <c r="OLK445" s="141"/>
      <c r="OLL445" s="141"/>
      <c r="OLM445" s="141"/>
      <c r="OLN445" s="141"/>
      <c r="OLO445" s="141"/>
      <c r="OLP445" s="141"/>
      <c r="OLQ445" s="141"/>
      <c r="OLR445" s="141"/>
      <c r="OLS445" s="141"/>
      <c r="OLT445" s="141"/>
      <c r="OLU445" s="141"/>
      <c r="OLV445" s="141"/>
      <c r="OLW445" s="141"/>
      <c r="OLX445" s="141"/>
      <c r="OLY445" s="141"/>
      <c r="OLZ445" s="141"/>
      <c r="OMA445" s="141"/>
      <c r="OMB445" s="141"/>
      <c r="OMC445" s="141"/>
      <c r="OMD445" s="141"/>
      <c r="OME445" s="141"/>
      <c r="OMF445" s="141"/>
      <c r="OMG445" s="141"/>
      <c r="OMH445" s="141"/>
      <c r="OMI445" s="141"/>
      <c r="OMJ445" s="141"/>
      <c r="OMK445" s="141"/>
      <c r="OML445" s="141"/>
      <c r="OMM445" s="141"/>
      <c r="OMN445" s="141"/>
      <c r="OMO445" s="141"/>
      <c r="OMP445" s="141"/>
      <c r="OMQ445" s="141"/>
      <c r="OMR445" s="141"/>
      <c r="OMS445" s="141"/>
      <c r="OMT445" s="141"/>
      <c r="OMU445" s="141"/>
      <c r="OMV445" s="141"/>
      <c r="OMW445" s="141"/>
      <c r="OMX445" s="141"/>
      <c r="OMY445" s="141"/>
      <c r="OMZ445" s="141"/>
      <c r="ONA445" s="141"/>
      <c r="ONB445" s="141"/>
      <c r="ONC445" s="141"/>
      <c r="OND445" s="141"/>
      <c r="ONE445" s="141"/>
      <c r="ONF445" s="141"/>
      <c r="ONG445" s="141"/>
      <c r="ONH445" s="141"/>
      <c r="ONI445" s="141"/>
      <c r="ONJ445" s="141"/>
      <c r="ONK445" s="141"/>
      <c r="ONL445" s="141"/>
      <c r="ONM445" s="141"/>
      <c r="ONN445" s="141"/>
      <c r="ONO445" s="141"/>
      <c r="ONP445" s="141"/>
      <c r="ONQ445" s="141"/>
      <c r="ONR445" s="141"/>
      <c r="ONS445" s="141"/>
      <c r="ONT445" s="141"/>
      <c r="ONU445" s="141"/>
      <c r="ONV445" s="141"/>
      <c r="ONW445" s="141"/>
      <c r="ONX445" s="141"/>
      <c r="ONY445" s="141"/>
      <c r="ONZ445" s="141"/>
      <c r="OOA445" s="141"/>
      <c r="OOB445" s="141"/>
      <c r="OOC445" s="141"/>
      <c r="OOD445" s="141"/>
      <c r="OOE445" s="141"/>
      <c r="OOF445" s="141"/>
      <c r="OOG445" s="141"/>
      <c r="OOH445" s="141"/>
      <c r="OOI445" s="141"/>
      <c r="OOJ445" s="141"/>
      <c r="OOK445" s="141"/>
      <c r="OOL445" s="141"/>
      <c r="OOM445" s="141"/>
      <c r="OON445" s="141"/>
      <c r="OOO445" s="141"/>
      <c r="OOP445" s="141"/>
      <c r="OOQ445" s="141"/>
      <c r="OOR445" s="141"/>
      <c r="OOS445" s="141"/>
      <c r="OOT445" s="141"/>
      <c r="OOU445" s="141"/>
      <c r="OOV445" s="141"/>
      <c r="OOW445" s="141"/>
      <c r="OOX445" s="141"/>
      <c r="OOY445" s="141"/>
      <c r="OOZ445" s="141"/>
      <c r="OPA445" s="141"/>
      <c r="OPB445" s="141"/>
      <c r="OPC445" s="141"/>
      <c r="OPD445" s="141"/>
      <c r="OPE445" s="141"/>
      <c r="OPF445" s="141"/>
      <c r="OPG445" s="141"/>
      <c r="OPH445" s="141"/>
      <c r="OPI445" s="141"/>
      <c r="OPJ445" s="141"/>
      <c r="OPK445" s="141"/>
      <c r="OPL445" s="141"/>
      <c r="OPM445" s="141"/>
      <c r="OPN445" s="141"/>
      <c r="OPO445" s="141"/>
      <c r="OPP445" s="141"/>
      <c r="OPQ445" s="141"/>
      <c r="OPR445" s="141"/>
      <c r="OPS445" s="141"/>
      <c r="OPT445" s="141"/>
      <c r="OPU445" s="141"/>
      <c r="OPV445" s="141"/>
      <c r="OPW445" s="141"/>
      <c r="OPX445" s="141"/>
      <c r="OPY445" s="141"/>
      <c r="OPZ445" s="141"/>
      <c r="OQA445" s="141"/>
      <c r="OQB445" s="141"/>
      <c r="OQC445" s="141"/>
      <c r="OQD445" s="141"/>
      <c r="OQE445" s="141"/>
      <c r="OQF445" s="141"/>
      <c r="OQG445" s="141"/>
      <c r="OQH445" s="141"/>
      <c r="OQI445" s="141"/>
      <c r="OQJ445" s="141"/>
      <c r="OQK445" s="141"/>
      <c r="OQL445" s="141"/>
      <c r="OQM445" s="141"/>
      <c r="OQN445" s="141"/>
      <c r="OQO445" s="141"/>
      <c r="OQP445" s="141"/>
      <c r="OQQ445" s="141"/>
      <c r="OQR445" s="141"/>
      <c r="OQS445" s="141"/>
      <c r="OQT445" s="141"/>
      <c r="OQU445" s="141"/>
      <c r="OQV445" s="141"/>
      <c r="OQW445" s="141"/>
      <c r="OQX445" s="141"/>
      <c r="OQY445" s="141"/>
      <c r="OQZ445" s="141"/>
      <c r="ORA445" s="141"/>
      <c r="ORB445" s="141"/>
      <c r="ORC445" s="141"/>
      <c r="ORD445" s="141"/>
      <c r="ORE445" s="141"/>
      <c r="ORF445" s="141"/>
      <c r="ORG445" s="141"/>
      <c r="ORH445" s="141"/>
      <c r="ORI445" s="141"/>
      <c r="ORJ445" s="141"/>
      <c r="ORK445" s="141"/>
      <c r="ORL445" s="141"/>
      <c r="ORM445" s="141"/>
      <c r="ORN445" s="141"/>
      <c r="ORO445" s="141"/>
      <c r="ORP445" s="141"/>
      <c r="ORQ445" s="141"/>
      <c r="ORR445" s="141"/>
      <c r="ORS445" s="141"/>
      <c r="ORT445" s="141"/>
      <c r="ORU445" s="141"/>
      <c r="ORV445" s="141"/>
      <c r="ORW445" s="141"/>
      <c r="ORX445" s="141"/>
      <c r="ORY445" s="141"/>
      <c r="ORZ445" s="141"/>
      <c r="OSA445" s="141"/>
      <c r="OSB445" s="141"/>
      <c r="OSC445" s="141"/>
      <c r="OSD445" s="141"/>
      <c r="OSE445" s="141"/>
      <c r="OSF445" s="141"/>
      <c r="OSG445" s="141"/>
      <c r="OSH445" s="141"/>
      <c r="OSI445" s="141"/>
      <c r="OSJ445" s="141"/>
      <c r="OSK445" s="141"/>
      <c r="OSL445" s="141"/>
      <c r="OSM445" s="141"/>
      <c r="OSN445" s="141"/>
      <c r="OSO445" s="141"/>
      <c r="OSP445" s="141"/>
      <c r="OSQ445" s="141"/>
      <c r="OSR445" s="141"/>
      <c r="OSS445" s="141"/>
      <c r="OST445" s="141"/>
      <c r="OSU445" s="141"/>
      <c r="OSV445" s="141"/>
      <c r="OSW445" s="141"/>
      <c r="OSX445" s="141"/>
      <c r="OSY445" s="141"/>
      <c r="OSZ445" s="141"/>
      <c r="OTA445" s="141"/>
      <c r="OTB445" s="141"/>
      <c r="OTC445" s="141"/>
      <c r="OTD445" s="141"/>
      <c r="OTE445" s="141"/>
      <c r="OTF445" s="141"/>
      <c r="OTG445" s="141"/>
      <c r="OTH445" s="141"/>
      <c r="OTI445" s="141"/>
      <c r="OTJ445" s="141"/>
      <c r="OTK445" s="141"/>
      <c r="OTL445" s="141"/>
      <c r="OTM445" s="141"/>
      <c r="OTN445" s="141"/>
      <c r="OTO445" s="141"/>
      <c r="OTP445" s="141"/>
      <c r="OTQ445" s="141"/>
      <c r="OTR445" s="141"/>
      <c r="OTS445" s="141"/>
      <c r="OTT445" s="141"/>
      <c r="OTU445" s="141"/>
      <c r="OTV445" s="141"/>
      <c r="OTW445" s="141"/>
      <c r="OTX445" s="141"/>
      <c r="OTY445" s="141"/>
      <c r="OTZ445" s="141"/>
      <c r="OUA445" s="141"/>
      <c r="OUB445" s="141"/>
      <c r="OUC445" s="141"/>
      <c r="OUD445" s="141"/>
      <c r="OUE445" s="141"/>
      <c r="OUF445" s="141"/>
      <c r="OUG445" s="141"/>
      <c r="OUH445" s="141"/>
      <c r="OUI445" s="141"/>
      <c r="OUJ445" s="141"/>
      <c r="OUK445" s="141"/>
      <c r="OUL445" s="141"/>
      <c r="OUM445" s="141"/>
      <c r="OUN445" s="141"/>
      <c r="OUO445" s="141"/>
      <c r="OUP445" s="141"/>
      <c r="OUQ445" s="141"/>
      <c r="OUR445" s="141"/>
      <c r="OUS445" s="141"/>
      <c r="OUT445" s="141"/>
      <c r="OUU445" s="141"/>
      <c r="OUV445" s="141"/>
      <c r="OUW445" s="141"/>
      <c r="OUX445" s="141"/>
      <c r="OUY445" s="141"/>
      <c r="OUZ445" s="141"/>
      <c r="OVA445" s="141"/>
      <c r="OVB445" s="141"/>
      <c r="OVC445" s="141"/>
      <c r="OVD445" s="141"/>
      <c r="OVE445" s="141"/>
      <c r="OVF445" s="141"/>
      <c r="OVG445" s="141"/>
      <c r="OVH445" s="141"/>
      <c r="OVI445" s="141"/>
      <c r="OVJ445" s="141"/>
      <c r="OVK445" s="141"/>
      <c r="OVL445" s="141"/>
      <c r="OVM445" s="141"/>
      <c r="OVN445" s="141"/>
      <c r="OVO445" s="141"/>
      <c r="OVP445" s="141"/>
      <c r="OVQ445" s="141"/>
      <c r="OVR445" s="141"/>
      <c r="OVS445" s="141"/>
      <c r="OVT445" s="141"/>
      <c r="OVU445" s="141"/>
      <c r="OVV445" s="141"/>
      <c r="OVW445" s="141"/>
      <c r="OVX445" s="141"/>
      <c r="OVY445" s="141"/>
      <c r="OVZ445" s="141"/>
      <c r="OWA445" s="141"/>
      <c r="OWB445" s="141"/>
      <c r="OWC445" s="141"/>
      <c r="OWD445" s="141"/>
      <c r="OWE445" s="141"/>
      <c r="OWF445" s="141"/>
      <c r="OWG445" s="141"/>
      <c r="OWH445" s="141"/>
      <c r="OWI445" s="141"/>
      <c r="OWJ445" s="141"/>
      <c r="OWK445" s="141"/>
      <c r="OWL445" s="141"/>
      <c r="OWM445" s="141"/>
      <c r="OWN445" s="141"/>
      <c r="OWO445" s="141"/>
      <c r="OWP445" s="141"/>
      <c r="OWQ445" s="141"/>
      <c r="OWR445" s="141"/>
      <c r="OWS445" s="141"/>
      <c r="OWT445" s="141"/>
      <c r="OWU445" s="141"/>
      <c r="OWV445" s="141"/>
      <c r="OWW445" s="141"/>
      <c r="OWX445" s="141"/>
      <c r="OWY445" s="141"/>
      <c r="OWZ445" s="141"/>
      <c r="OXA445" s="141"/>
      <c r="OXB445" s="141"/>
      <c r="OXC445" s="141"/>
      <c r="OXD445" s="141"/>
      <c r="OXE445" s="141"/>
      <c r="OXF445" s="141"/>
      <c r="OXG445" s="141"/>
      <c r="OXH445" s="141"/>
      <c r="OXI445" s="141"/>
      <c r="OXJ445" s="141"/>
      <c r="OXK445" s="141"/>
      <c r="OXL445" s="141"/>
      <c r="OXM445" s="141"/>
      <c r="OXN445" s="141"/>
      <c r="OXO445" s="141"/>
      <c r="OXP445" s="141"/>
      <c r="OXQ445" s="141"/>
      <c r="OXR445" s="141"/>
      <c r="OXS445" s="141"/>
      <c r="OXT445" s="141"/>
      <c r="OXU445" s="141"/>
      <c r="OXV445" s="141"/>
      <c r="OXW445" s="141"/>
      <c r="OXX445" s="141"/>
      <c r="OXY445" s="141"/>
      <c r="OXZ445" s="141"/>
      <c r="OYA445" s="141"/>
      <c r="OYB445" s="141"/>
      <c r="OYC445" s="141"/>
      <c r="OYD445" s="141"/>
      <c r="OYE445" s="141"/>
      <c r="OYF445" s="141"/>
      <c r="OYG445" s="141"/>
      <c r="OYH445" s="141"/>
      <c r="OYI445" s="141"/>
      <c r="OYJ445" s="141"/>
      <c r="OYK445" s="141"/>
      <c r="OYL445" s="141"/>
      <c r="OYM445" s="141"/>
      <c r="OYN445" s="141"/>
      <c r="OYO445" s="141"/>
      <c r="OYP445" s="141"/>
      <c r="OYQ445" s="141"/>
      <c r="OYR445" s="141"/>
      <c r="OYS445" s="141"/>
      <c r="OYT445" s="141"/>
      <c r="OYU445" s="141"/>
      <c r="OYV445" s="141"/>
      <c r="OYW445" s="141"/>
      <c r="OYX445" s="141"/>
      <c r="OYY445" s="141"/>
      <c r="OYZ445" s="141"/>
      <c r="OZA445" s="141"/>
      <c r="OZB445" s="141"/>
      <c r="OZC445" s="141"/>
      <c r="OZD445" s="141"/>
      <c r="OZE445" s="141"/>
      <c r="OZF445" s="141"/>
      <c r="OZG445" s="141"/>
      <c r="OZH445" s="141"/>
      <c r="OZI445" s="141"/>
      <c r="OZJ445" s="141"/>
      <c r="OZK445" s="141"/>
      <c r="OZL445" s="141"/>
      <c r="OZM445" s="141"/>
      <c r="OZN445" s="141"/>
      <c r="OZO445" s="141"/>
      <c r="OZP445" s="141"/>
      <c r="OZQ445" s="141"/>
      <c r="OZR445" s="141"/>
      <c r="OZS445" s="141"/>
      <c r="OZT445" s="141"/>
      <c r="OZU445" s="141"/>
      <c r="OZV445" s="141"/>
      <c r="OZW445" s="141"/>
      <c r="OZX445" s="141"/>
      <c r="OZY445" s="141"/>
      <c r="OZZ445" s="141"/>
      <c r="PAA445" s="141"/>
      <c r="PAB445" s="141"/>
      <c r="PAC445" s="141"/>
      <c r="PAD445" s="141"/>
      <c r="PAE445" s="141"/>
      <c r="PAF445" s="141"/>
      <c r="PAG445" s="141"/>
      <c r="PAH445" s="141"/>
      <c r="PAI445" s="141"/>
      <c r="PAJ445" s="141"/>
      <c r="PAK445" s="141"/>
      <c r="PAL445" s="141"/>
      <c r="PAM445" s="141"/>
      <c r="PAN445" s="141"/>
      <c r="PAO445" s="141"/>
      <c r="PAP445" s="141"/>
      <c r="PAQ445" s="141"/>
      <c r="PAR445" s="141"/>
      <c r="PAS445" s="141"/>
      <c r="PAT445" s="141"/>
      <c r="PAU445" s="141"/>
      <c r="PAV445" s="141"/>
      <c r="PAW445" s="141"/>
      <c r="PAX445" s="141"/>
      <c r="PAY445" s="141"/>
      <c r="PAZ445" s="141"/>
      <c r="PBA445" s="141"/>
      <c r="PBB445" s="141"/>
      <c r="PBC445" s="141"/>
      <c r="PBD445" s="141"/>
      <c r="PBE445" s="141"/>
      <c r="PBF445" s="141"/>
      <c r="PBG445" s="141"/>
      <c r="PBH445" s="141"/>
      <c r="PBI445" s="141"/>
      <c r="PBJ445" s="141"/>
      <c r="PBK445" s="141"/>
      <c r="PBL445" s="141"/>
      <c r="PBM445" s="141"/>
      <c r="PBN445" s="141"/>
      <c r="PBO445" s="141"/>
      <c r="PBP445" s="141"/>
      <c r="PBQ445" s="141"/>
      <c r="PBR445" s="141"/>
      <c r="PBS445" s="141"/>
      <c r="PBT445" s="141"/>
      <c r="PBU445" s="141"/>
      <c r="PBV445" s="141"/>
      <c r="PBW445" s="141"/>
      <c r="PBX445" s="141"/>
      <c r="PBY445" s="141"/>
      <c r="PBZ445" s="141"/>
      <c r="PCA445" s="141"/>
      <c r="PCB445" s="141"/>
      <c r="PCC445" s="141"/>
      <c r="PCD445" s="141"/>
      <c r="PCE445" s="141"/>
      <c r="PCF445" s="141"/>
      <c r="PCG445" s="141"/>
      <c r="PCH445" s="141"/>
      <c r="PCI445" s="141"/>
      <c r="PCJ445" s="141"/>
      <c r="PCK445" s="141"/>
      <c r="PCL445" s="141"/>
      <c r="PCM445" s="141"/>
      <c r="PCN445" s="141"/>
      <c r="PCO445" s="141"/>
      <c r="PCP445" s="141"/>
      <c r="PCQ445" s="141"/>
      <c r="PCR445" s="141"/>
      <c r="PCS445" s="141"/>
      <c r="PCT445" s="141"/>
      <c r="PCU445" s="141"/>
      <c r="PCV445" s="141"/>
      <c r="PCW445" s="141"/>
      <c r="PCX445" s="141"/>
      <c r="PCY445" s="141"/>
      <c r="PCZ445" s="141"/>
      <c r="PDA445" s="141"/>
      <c r="PDB445" s="141"/>
      <c r="PDC445" s="141"/>
      <c r="PDD445" s="141"/>
      <c r="PDE445" s="141"/>
      <c r="PDF445" s="141"/>
      <c r="PDG445" s="141"/>
      <c r="PDH445" s="141"/>
      <c r="PDI445" s="141"/>
      <c r="PDJ445" s="141"/>
      <c r="PDK445" s="141"/>
      <c r="PDL445" s="141"/>
      <c r="PDM445" s="141"/>
      <c r="PDN445" s="141"/>
      <c r="PDO445" s="141"/>
      <c r="PDP445" s="141"/>
      <c r="PDQ445" s="141"/>
      <c r="PDR445" s="141"/>
      <c r="PDS445" s="141"/>
      <c r="PDT445" s="141"/>
      <c r="PDU445" s="141"/>
      <c r="PDV445" s="141"/>
      <c r="PDW445" s="141"/>
      <c r="PDX445" s="141"/>
      <c r="PDY445" s="141"/>
      <c r="PDZ445" s="141"/>
      <c r="PEA445" s="141"/>
      <c r="PEB445" s="141"/>
      <c r="PEC445" s="141"/>
      <c r="PED445" s="141"/>
      <c r="PEE445" s="141"/>
      <c r="PEF445" s="141"/>
      <c r="PEG445" s="141"/>
      <c r="PEH445" s="141"/>
      <c r="PEI445" s="141"/>
      <c r="PEJ445" s="141"/>
      <c r="PEK445" s="141"/>
      <c r="PEL445" s="141"/>
      <c r="PEM445" s="141"/>
      <c r="PEN445" s="141"/>
      <c r="PEO445" s="141"/>
      <c r="PEP445" s="141"/>
      <c r="PEQ445" s="141"/>
      <c r="PER445" s="141"/>
      <c r="PES445" s="141"/>
      <c r="PET445" s="141"/>
      <c r="PEU445" s="141"/>
      <c r="PEV445" s="141"/>
      <c r="PEW445" s="141"/>
      <c r="PEX445" s="141"/>
      <c r="PEY445" s="141"/>
      <c r="PEZ445" s="141"/>
      <c r="PFA445" s="141"/>
      <c r="PFB445" s="141"/>
      <c r="PFC445" s="141"/>
      <c r="PFD445" s="141"/>
      <c r="PFE445" s="141"/>
      <c r="PFF445" s="141"/>
      <c r="PFG445" s="141"/>
      <c r="PFH445" s="141"/>
      <c r="PFI445" s="141"/>
      <c r="PFJ445" s="141"/>
      <c r="PFK445" s="141"/>
      <c r="PFL445" s="141"/>
      <c r="PFM445" s="141"/>
      <c r="PFN445" s="141"/>
      <c r="PFO445" s="141"/>
      <c r="PFP445" s="141"/>
      <c r="PFQ445" s="141"/>
      <c r="PFR445" s="141"/>
      <c r="PFS445" s="141"/>
      <c r="PFT445" s="141"/>
      <c r="PFU445" s="141"/>
      <c r="PFV445" s="141"/>
      <c r="PFW445" s="141"/>
      <c r="PFX445" s="141"/>
      <c r="PFY445" s="141"/>
      <c r="PFZ445" s="141"/>
      <c r="PGA445" s="141"/>
      <c r="PGB445" s="141"/>
      <c r="PGC445" s="141"/>
      <c r="PGD445" s="141"/>
      <c r="PGE445" s="141"/>
      <c r="PGF445" s="141"/>
      <c r="PGG445" s="141"/>
      <c r="PGH445" s="141"/>
      <c r="PGI445" s="141"/>
      <c r="PGJ445" s="141"/>
      <c r="PGK445" s="141"/>
      <c r="PGL445" s="141"/>
      <c r="PGM445" s="141"/>
      <c r="PGN445" s="141"/>
      <c r="PGO445" s="141"/>
      <c r="PGP445" s="141"/>
      <c r="PGQ445" s="141"/>
      <c r="PGR445" s="141"/>
      <c r="PGS445" s="141"/>
      <c r="PGT445" s="141"/>
      <c r="PGU445" s="141"/>
      <c r="PGV445" s="141"/>
      <c r="PGW445" s="141"/>
      <c r="PGX445" s="141"/>
      <c r="PGY445" s="141"/>
      <c r="PGZ445" s="141"/>
      <c r="PHA445" s="141"/>
      <c r="PHB445" s="141"/>
      <c r="PHC445" s="141"/>
      <c r="PHD445" s="141"/>
      <c r="PHE445" s="141"/>
      <c r="PHF445" s="141"/>
      <c r="PHG445" s="141"/>
      <c r="PHH445" s="141"/>
      <c r="PHI445" s="141"/>
      <c r="PHJ445" s="141"/>
      <c r="PHK445" s="141"/>
      <c r="PHL445" s="141"/>
      <c r="PHM445" s="141"/>
      <c r="PHN445" s="141"/>
      <c r="PHO445" s="141"/>
      <c r="PHP445" s="141"/>
      <c r="PHQ445" s="141"/>
      <c r="PHR445" s="141"/>
      <c r="PHS445" s="141"/>
      <c r="PHT445" s="141"/>
      <c r="PHU445" s="141"/>
      <c r="PHV445" s="141"/>
      <c r="PHW445" s="141"/>
      <c r="PHX445" s="141"/>
      <c r="PHY445" s="141"/>
      <c r="PHZ445" s="141"/>
      <c r="PIA445" s="141"/>
      <c r="PIB445" s="141"/>
      <c r="PIC445" s="141"/>
      <c r="PID445" s="141"/>
      <c r="PIE445" s="141"/>
      <c r="PIF445" s="141"/>
      <c r="PIG445" s="141"/>
      <c r="PIH445" s="141"/>
      <c r="PII445" s="141"/>
      <c r="PIJ445" s="141"/>
      <c r="PIK445" s="141"/>
      <c r="PIL445" s="141"/>
      <c r="PIM445" s="141"/>
      <c r="PIN445" s="141"/>
      <c r="PIO445" s="141"/>
      <c r="PIP445" s="141"/>
      <c r="PIQ445" s="141"/>
      <c r="PIR445" s="141"/>
      <c r="PIS445" s="141"/>
      <c r="PIT445" s="141"/>
      <c r="PIU445" s="141"/>
      <c r="PIV445" s="141"/>
      <c r="PIW445" s="141"/>
      <c r="PIX445" s="141"/>
      <c r="PIY445" s="141"/>
      <c r="PIZ445" s="141"/>
      <c r="PJA445" s="141"/>
      <c r="PJB445" s="141"/>
      <c r="PJC445" s="141"/>
      <c r="PJD445" s="141"/>
      <c r="PJE445" s="141"/>
      <c r="PJF445" s="141"/>
      <c r="PJG445" s="141"/>
      <c r="PJH445" s="141"/>
      <c r="PJI445" s="141"/>
      <c r="PJJ445" s="141"/>
      <c r="PJK445" s="141"/>
      <c r="PJL445" s="141"/>
      <c r="PJM445" s="141"/>
      <c r="PJN445" s="141"/>
      <c r="PJO445" s="141"/>
      <c r="PJP445" s="141"/>
      <c r="PJQ445" s="141"/>
      <c r="PJR445" s="141"/>
      <c r="PJS445" s="141"/>
      <c r="PJT445" s="141"/>
      <c r="PJU445" s="141"/>
      <c r="PJV445" s="141"/>
      <c r="PJW445" s="141"/>
      <c r="PJX445" s="141"/>
      <c r="PJY445" s="141"/>
      <c r="PJZ445" s="141"/>
      <c r="PKA445" s="141"/>
      <c r="PKB445" s="141"/>
      <c r="PKC445" s="141"/>
      <c r="PKD445" s="141"/>
      <c r="PKE445" s="141"/>
      <c r="PKF445" s="141"/>
      <c r="PKG445" s="141"/>
      <c r="PKH445" s="141"/>
      <c r="PKI445" s="141"/>
      <c r="PKJ445" s="141"/>
      <c r="PKK445" s="141"/>
      <c r="PKL445" s="141"/>
      <c r="PKM445" s="141"/>
      <c r="PKN445" s="141"/>
      <c r="PKO445" s="141"/>
      <c r="PKP445" s="141"/>
      <c r="PKQ445" s="141"/>
      <c r="PKR445" s="141"/>
      <c r="PKS445" s="141"/>
      <c r="PKT445" s="141"/>
      <c r="PKU445" s="141"/>
      <c r="PKV445" s="141"/>
      <c r="PKW445" s="141"/>
      <c r="PKX445" s="141"/>
      <c r="PKY445" s="141"/>
      <c r="PKZ445" s="141"/>
      <c r="PLA445" s="141"/>
      <c r="PLB445" s="141"/>
      <c r="PLC445" s="141"/>
      <c r="PLD445" s="141"/>
      <c r="PLE445" s="141"/>
      <c r="PLF445" s="141"/>
      <c r="PLG445" s="141"/>
      <c r="PLH445" s="141"/>
      <c r="PLI445" s="141"/>
      <c r="PLJ445" s="141"/>
      <c r="PLK445" s="141"/>
      <c r="PLL445" s="141"/>
      <c r="PLM445" s="141"/>
      <c r="PLN445" s="141"/>
      <c r="PLO445" s="141"/>
      <c r="PLP445" s="141"/>
      <c r="PLQ445" s="141"/>
      <c r="PLR445" s="141"/>
      <c r="PLS445" s="141"/>
      <c r="PLT445" s="141"/>
      <c r="PLU445" s="141"/>
      <c r="PLV445" s="141"/>
      <c r="PLW445" s="141"/>
      <c r="PLX445" s="141"/>
      <c r="PLY445" s="141"/>
      <c r="PLZ445" s="141"/>
      <c r="PMA445" s="141"/>
      <c r="PMB445" s="141"/>
      <c r="PMC445" s="141"/>
      <c r="PMD445" s="141"/>
      <c r="PME445" s="141"/>
      <c r="PMF445" s="141"/>
      <c r="PMG445" s="141"/>
      <c r="PMH445" s="141"/>
      <c r="PMI445" s="141"/>
      <c r="PMJ445" s="141"/>
      <c r="PMK445" s="141"/>
      <c r="PML445" s="141"/>
      <c r="PMM445" s="141"/>
      <c r="PMN445" s="141"/>
      <c r="PMO445" s="141"/>
      <c r="PMP445" s="141"/>
      <c r="PMQ445" s="141"/>
      <c r="PMR445" s="141"/>
      <c r="PMS445" s="141"/>
      <c r="PMT445" s="141"/>
      <c r="PMU445" s="141"/>
      <c r="PMV445" s="141"/>
      <c r="PMW445" s="141"/>
      <c r="PMX445" s="141"/>
      <c r="PMY445" s="141"/>
      <c r="PMZ445" s="141"/>
      <c r="PNA445" s="141"/>
      <c r="PNB445" s="141"/>
      <c r="PNC445" s="141"/>
      <c r="PND445" s="141"/>
      <c r="PNE445" s="141"/>
      <c r="PNF445" s="141"/>
      <c r="PNG445" s="141"/>
      <c r="PNH445" s="141"/>
      <c r="PNI445" s="141"/>
      <c r="PNJ445" s="141"/>
      <c r="PNK445" s="141"/>
      <c r="PNL445" s="141"/>
      <c r="PNM445" s="141"/>
      <c r="PNN445" s="141"/>
      <c r="PNO445" s="141"/>
      <c r="PNP445" s="141"/>
      <c r="PNQ445" s="141"/>
      <c r="PNR445" s="141"/>
      <c r="PNS445" s="141"/>
      <c r="PNT445" s="141"/>
      <c r="PNU445" s="141"/>
      <c r="PNV445" s="141"/>
      <c r="PNW445" s="141"/>
      <c r="PNX445" s="141"/>
      <c r="PNY445" s="141"/>
      <c r="PNZ445" s="141"/>
      <c r="POA445" s="141"/>
      <c r="POB445" s="141"/>
      <c r="POC445" s="141"/>
      <c r="POD445" s="141"/>
      <c r="POE445" s="141"/>
      <c r="POF445" s="141"/>
      <c r="POG445" s="141"/>
      <c r="POH445" s="141"/>
      <c r="POI445" s="141"/>
      <c r="POJ445" s="141"/>
      <c r="POK445" s="141"/>
      <c r="POL445" s="141"/>
      <c r="POM445" s="141"/>
      <c r="PON445" s="141"/>
      <c r="POO445" s="141"/>
      <c r="POP445" s="141"/>
      <c r="POQ445" s="141"/>
      <c r="POR445" s="141"/>
      <c r="POS445" s="141"/>
      <c r="POT445" s="141"/>
      <c r="POU445" s="141"/>
      <c r="POV445" s="141"/>
      <c r="POW445" s="141"/>
      <c r="POX445" s="141"/>
      <c r="POY445" s="141"/>
      <c r="POZ445" s="141"/>
      <c r="PPA445" s="141"/>
      <c r="PPB445" s="141"/>
      <c r="PPC445" s="141"/>
      <c r="PPD445" s="141"/>
      <c r="PPE445" s="141"/>
      <c r="PPF445" s="141"/>
      <c r="PPG445" s="141"/>
      <c r="PPH445" s="141"/>
      <c r="PPI445" s="141"/>
      <c r="PPJ445" s="141"/>
      <c r="PPK445" s="141"/>
      <c r="PPL445" s="141"/>
      <c r="PPM445" s="141"/>
      <c r="PPN445" s="141"/>
      <c r="PPO445" s="141"/>
      <c r="PPP445" s="141"/>
      <c r="PPQ445" s="141"/>
      <c r="PPR445" s="141"/>
      <c r="PPS445" s="141"/>
      <c r="PPT445" s="141"/>
      <c r="PPU445" s="141"/>
      <c r="PPV445" s="141"/>
      <c r="PPW445" s="141"/>
      <c r="PPX445" s="141"/>
      <c r="PPY445" s="141"/>
      <c r="PPZ445" s="141"/>
      <c r="PQA445" s="141"/>
      <c r="PQB445" s="141"/>
      <c r="PQC445" s="141"/>
      <c r="PQD445" s="141"/>
      <c r="PQE445" s="141"/>
      <c r="PQF445" s="141"/>
      <c r="PQG445" s="141"/>
      <c r="PQH445" s="141"/>
      <c r="PQI445" s="141"/>
      <c r="PQJ445" s="141"/>
      <c r="PQK445" s="141"/>
      <c r="PQL445" s="141"/>
      <c r="PQM445" s="141"/>
      <c r="PQN445" s="141"/>
      <c r="PQO445" s="141"/>
      <c r="PQP445" s="141"/>
      <c r="PQQ445" s="141"/>
      <c r="PQR445" s="141"/>
      <c r="PQS445" s="141"/>
      <c r="PQT445" s="141"/>
      <c r="PQU445" s="141"/>
      <c r="PQV445" s="141"/>
      <c r="PQW445" s="141"/>
      <c r="PQX445" s="141"/>
      <c r="PQY445" s="141"/>
      <c r="PQZ445" s="141"/>
      <c r="PRA445" s="141"/>
      <c r="PRB445" s="141"/>
      <c r="PRC445" s="141"/>
      <c r="PRD445" s="141"/>
      <c r="PRE445" s="141"/>
      <c r="PRF445" s="141"/>
      <c r="PRG445" s="141"/>
      <c r="PRH445" s="141"/>
      <c r="PRI445" s="141"/>
      <c r="PRJ445" s="141"/>
      <c r="PRK445" s="141"/>
      <c r="PRL445" s="141"/>
      <c r="PRM445" s="141"/>
      <c r="PRN445" s="141"/>
      <c r="PRO445" s="141"/>
      <c r="PRP445" s="141"/>
      <c r="PRQ445" s="141"/>
      <c r="PRR445" s="141"/>
      <c r="PRS445" s="141"/>
      <c r="PRT445" s="141"/>
      <c r="PRU445" s="141"/>
      <c r="PRV445" s="141"/>
      <c r="PRW445" s="141"/>
      <c r="PRX445" s="141"/>
      <c r="PRY445" s="141"/>
      <c r="PRZ445" s="141"/>
      <c r="PSA445" s="141"/>
      <c r="PSB445" s="141"/>
      <c r="PSC445" s="141"/>
      <c r="PSD445" s="141"/>
      <c r="PSE445" s="141"/>
      <c r="PSF445" s="141"/>
      <c r="PSG445" s="141"/>
      <c r="PSH445" s="141"/>
      <c r="PSI445" s="141"/>
      <c r="PSJ445" s="141"/>
      <c r="PSK445" s="141"/>
      <c r="PSL445" s="141"/>
      <c r="PSM445" s="141"/>
      <c r="PSN445" s="141"/>
      <c r="PSO445" s="141"/>
      <c r="PSP445" s="141"/>
      <c r="PSQ445" s="141"/>
      <c r="PSR445" s="141"/>
      <c r="PSS445" s="141"/>
      <c r="PST445" s="141"/>
      <c r="PSU445" s="141"/>
      <c r="PSV445" s="141"/>
      <c r="PSW445" s="141"/>
      <c r="PSX445" s="141"/>
      <c r="PSY445" s="141"/>
      <c r="PSZ445" s="141"/>
      <c r="PTA445" s="141"/>
      <c r="PTB445" s="141"/>
      <c r="PTC445" s="141"/>
      <c r="PTD445" s="141"/>
      <c r="PTE445" s="141"/>
      <c r="PTF445" s="141"/>
      <c r="PTG445" s="141"/>
      <c r="PTH445" s="141"/>
      <c r="PTI445" s="141"/>
      <c r="PTJ445" s="141"/>
      <c r="PTK445" s="141"/>
      <c r="PTL445" s="141"/>
      <c r="PTM445" s="141"/>
      <c r="PTN445" s="141"/>
      <c r="PTO445" s="141"/>
      <c r="PTP445" s="141"/>
      <c r="PTQ445" s="141"/>
      <c r="PTR445" s="141"/>
      <c r="PTS445" s="141"/>
      <c r="PTT445" s="141"/>
      <c r="PTU445" s="141"/>
      <c r="PTV445" s="141"/>
      <c r="PTW445" s="141"/>
      <c r="PTX445" s="141"/>
      <c r="PTY445" s="141"/>
      <c r="PTZ445" s="141"/>
      <c r="PUA445" s="141"/>
      <c r="PUB445" s="141"/>
      <c r="PUC445" s="141"/>
      <c r="PUD445" s="141"/>
      <c r="PUE445" s="141"/>
      <c r="PUF445" s="141"/>
      <c r="PUG445" s="141"/>
      <c r="PUH445" s="141"/>
      <c r="PUI445" s="141"/>
      <c r="PUJ445" s="141"/>
      <c r="PUK445" s="141"/>
      <c r="PUL445" s="141"/>
      <c r="PUM445" s="141"/>
      <c r="PUN445" s="141"/>
      <c r="PUO445" s="141"/>
      <c r="PUP445" s="141"/>
      <c r="PUQ445" s="141"/>
      <c r="PUR445" s="141"/>
      <c r="PUS445" s="141"/>
      <c r="PUT445" s="141"/>
      <c r="PUU445" s="141"/>
      <c r="PUV445" s="141"/>
      <c r="PUW445" s="141"/>
      <c r="PUX445" s="141"/>
      <c r="PUY445" s="141"/>
      <c r="PUZ445" s="141"/>
      <c r="PVA445" s="141"/>
      <c r="PVB445" s="141"/>
      <c r="PVC445" s="141"/>
      <c r="PVD445" s="141"/>
      <c r="PVE445" s="141"/>
      <c r="PVF445" s="141"/>
      <c r="PVG445" s="141"/>
      <c r="PVH445" s="141"/>
      <c r="PVI445" s="141"/>
      <c r="PVJ445" s="141"/>
      <c r="PVK445" s="141"/>
      <c r="PVL445" s="141"/>
      <c r="PVM445" s="141"/>
      <c r="PVN445" s="141"/>
      <c r="PVO445" s="141"/>
      <c r="PVP445" s="141"/>
      <c r="PVQ445" s="141"/>
      <c r="PVR445" s="141"/>
      <c r="PVS445" s="141"/>
      <c r="PVT445" s="141"/>
      <c r="PVU445" s="141"/>
      <c r="PVV445" s="141"/>
      <c r="PVW445" s="141"/>
      <c r="PVX445" s="141"/>
      <c r="PVY445" s="141"/>
      <c r="PVZ445" s="141"/>
      <c r="PWA445" s="141"/>
      <c r="PWB445" s="141"/>
      <c r="PWC445" s="141"/>
      <c r="PWD445" s="141"/>
      <c r="PWE445" s="141"/>
      <c r="PWF445" s="141"/>
      <c r="PWG445" s="141"/>
      <c r="PWH445" s="141"/>
      <c r="PWI445" s="141"/>
      <c r="PWJ445" s="141"/>
      <c r="PWK445" s="141"/>
      <c r="PWL445" s="141"/>
      <c r="PWM445" s="141"/>
      <c r="PWN445" s="141"/>
      <c r="PWO445" s="141"/>
      <c r="PWP445" s="141"/>
      <c r="PWQ445" s="141"/>
      <c r="PWR445" s="141"/>
      <c r="PWS445" s="141"/>
      <c r="PWT445" s="141"/>
      <c r="PWU445" s="141"/>
      <c r="PWV445" s="141"/>
      <c r="PWW445" s="141"/>
      <c r="PWX445" s="141"/>
      <c r="PWY445" s="141"/>
      <c r="PWZ445" s="141"/>
      <c r="PXA445" s="141"/>
      <c r="PXB445" s="141"/>
      <c r="PXC445" s="141"/>
      <c r="PXD445" s="141"/>
      <c r="PXE445" s="141"/>
      <c r="PXF445" s="141"/>
      <c r="PXG445" s="141"/>
      <c r="PXH445" s="141"/>
      <c r="PXI445" s="141"/>
      <c r="PXJ445" s="141"/>
      <c r="PXK445" s="141"/>
      <c r="PXL445" s="141"/>
      <c r="PXM445" s="141"/>
      <c r="PXN445" s="141"/>
      <c r="PXO445" s="141"/>
      <c r="PXP445" s="141"/>
      <c r="PXQ445" s="141"/>
      <c r="PXR445" s="141"/>
      <c r="PXS445" s="141"/>
      <c r="PXT445" s="141"/>
      <c r="PXU445" s="141"/>
      <c r="PXV445" s="141"/>
      <c r="PXW445" s="141"/>
      <c r="PXX445" s="141"/>
      <c r="PXY445" s="141"/>
      <c r="PXZ445" s="141"/>
      <c r="PYA445" s="141"/>
      <c r="PYB445" s="141"/>
      <c r="PYC445" s="141"/>
      <c r="PYD445" s="141"/>
      <c r="PYE445" s="141"/>
      <c r="PYF445" s="141"/>
      <c r="PYG445" s="141"/>
      <c r="PYH445" s="141"/>
      <c r="PYI445" s="141"/>
      <c r="PYJ445" s="141"/>
      <c r="PYK445" s="141"/>
      <c r="PYL445" s="141"/>
      <c r="PYM445" s="141"/>
      <c r="PYN445" s="141"/>
      <c r="PYO445" s="141"/>
      <c r="PYP445" s="141"/>
      <c r="PYQ445" s="141"/>
      <c r="PYR445" s="141"/>
      <c r="PYS445" s="141"/>
      <c r="PYT445" s="141"/>
      <c r="PYU445" s="141"/>
      <c r="PYV445" s="141"/>
      <c r="PYW445" s="141"/>
      <c r="PYX445" s="141"/>
      <c r="PYY445" s="141"/>
      <c r="PYZ445" s="141"/>
      <c r="PZA445" s="141"/>
      <c r="PZB445" s="141"/>
      <c r="PZC445" s="141"/>
      <c r="PZD445" s="141"/>
      <c r="PZE445" s="141"/>
      <c r="PZF445" s="141"/>
      <c r="PZG445" s="141"/>
      <c r="PZH445" s="141"/>
      <c r="PZI445" s="141"/>
      <c r="PZJ445" s="141"/>
      <c r="PZK445" s="141"/>
      <c r="PZL445" s="141"/>
      <c r="PZM445" s="141"/>
      <c r="PZN445" s="141"/>
      <c r="PZO445" s="141"/>
      <c r="PZP445" s="141"/>
      <c r="PZQ445" s="141"/>
      <c r="PZR445" s="141"/>
      <c r="PZS445" s="141"/>
      <c r="PZT445" s="141"/>
      <c r="PZU445" s="141"/>
      <c r="PZV445" s="141"/>
      <c r="PZW445" s="141"/>
      <c r="PZX445" s="141"/>
      <c r="PZY445" s="141"/>
      <c r="PZZ445" s="141"/>
      <c r="QAA445" s="141"/>
      <c r="QAB445" s="141"/>
      <c r="QAC445" s="141"/>
      <c r="QAD445" s="141"/>
      <c r="QAE445" s="141"/>
      <c r="QAF445" s="141"/>
      <c r="QAG445" s="141"/>
      <c r="QAH445" s="141"/>
      <c r="QAI445" s="141"/>
      <c r="QAJ445" s="141"/>
      <c r="QAK445" s="141"/>
      <c r="QAL445" s="141"/>
      <c r="QAM445" s="141"/>
      <c r="QAN445" s="141"/>
      <c r="QAO445" s="141"/>
      <c r="QAP445" s="141"/>
      <c r="QAQ445" s="141"/>
      <c r="QAR445" s="141"/>
      <c r="QAS445" s="141"/>
      <c r="QAT445" s="141"/>
      <c r="QAU445" s="141"/>
      <c r="QAV445" s="141"/>
      <c r="QAW445" s="141"/>
      <c r="QAX445" s="141"/>
      <c r="QAY445" s="141"/>
      <c r="QAZ445" s="141"/>
      <c r="QBA445" s="141"/>
      <c r="QBB445" s="141"/>
      <c r="QBC445" s="141"/>
      <c r="QBD445" s="141"/>
      <c r="QBE445" s="141"/>
      <c r="QBF445" s="141"/>
      <c r="QBG445" s="141"/>
      <c r="QBH445" s="141"/>
      <c r="QBI445" s="141"/>
      <c r="QBJ445" s="141"/>
      <c r="QBK445" s="141"/>
      <c r="QBL445" s="141"/>
      <c r="QBM445" s="141"/>
      <c r="QBN445" s="141"/>
      <c r="QBO445" s="141"/>
      <c r="QBP445" s="141"/>
      <c r="QBQ445" s="141"/>
      <c r="QBR445" s="141"/>
      <c r="QBS445" s="141"/>
      <c r="QBT445" s="141"/>
      <c r="QBU445" s="141"/>
      <c r="QBV445" s="141"/>
      <c r="QBW445" s="141"/>
      <c r="QBX445" s="141"/>
      <c r="QBY445" s="141"/>
      <c r="QBZ445" s="141"/>
      <c r="QCA445" s="141"/>
      <c r="QCB445" s="141"/>
      <c r="QCC445" s="141"/>
      <c r="QCD445" s="141"/>
      <c r="QCE445" s="141"/>
      <c r="QCF445" s="141"/>
      <c r="QCG445" s="141"/>
      <c r="QCH445" s="141"/>
      <c r="QCI445" s="141"/>
      <c r="QCJ445" s="141"/>
      <c r="QCK445" s="141"/>
      <c r="QCL445" s="141"/>
      <c r="QCM445" s="141"/>
      <c r="QCN445" s="141"/>
      <c r="QCO445" s="141"/>
      <c r="QCP445" s="141"/>
      <c r="QCQ445" s="141"/>
      <c r="QCR445" s="141"/>
      <c r="QCS445" s="141"/>
      <c r="QCT445" s="141"/>
      <c r="QCU445" s="141"/>
      <c r="QCV445" s="141"/>
      <c r="QCW445" s="141"/>
      <c r="QCX445" s="141"/>
      <c r="QCY445" s="141"/>
      <c r="QCZ445" s="141"/>
      <c r="QDA445" s="141"/>
      <c r="QDB445" s="141"/>
      <c r="QDC445" s="141"/>
      <c r="QDD445" s="141"/>
      <c r="QDE445" s="141"/>
      <c r="QDF445" s="141"/>
      <c r="QDG445" s="141"/>
      <c r="QDH445" s="141"/>
      <c r="QDI445" s="141"/>
      <c r="QDJ445" s="141"/>
      <c r="QDK445" s="141"/>
      <c r="QDL445" s="141"/>
      <c r="QDM445" s="141"/>
      <c r="QDN445" s="141"/>
      <c r="QDO445" s="141"/>
      <c r="QDP445" s="141"/>
      <c r="QDQ445" s="141"/>
      <c r="QDR445" s="141"/>
      <c r="QDS445" s="141"/>
      <c r="QDT445" s="141"/>
      <c r="QDU445" s="141"/>
      <c r="QDV445" s="141"/>
      <c r="QDW445" s="141"/>
      <c r="QDX445" s="141"/>
      <c r="QDY445" s="141"/>
      <c r="QDZ445" s="141"/>
      <c r="QEA445" s="141"/>
      <c r="QEB445" s="141"/>
      <c r="QEC445" s="141"/>
      <c r="QED445" s="141"/>
      <c r="QEE445" s="141"/>
      <c r="QEF445" s="141"/>
      <c r="QEG445" s="141"/>
      <c r="QEH445" s="141"/>
      <c r="QEI445" s="141"/>
      <c r="QEJ445" s="141"/>
      <c r="QEK445" s="141"/>
      <c r="QEL445" s="141"/>
      <c r="QEM445" s="141"/>
      <c r="QEN445" s="141"/>
      <c r="QEO445" s="141"/>
      <c r="QEP445" s="141"/>
      <c r="QEQ445" s="141"/>
      <c r="QER445" s="141"/>
      <c r="QES445" s="141"/>
      <c r="QET445" s="141"/>
      <c r="QEU445" s="141"/>
      <c r="QEV445" s="141"/>
      <c r="QEW445" s="141"/>
      <c r="QEX445" s="141"/>
      <c r="QEY445" s="141"/>
      <c r="QEZ445" s="141"/>
      <c r="QFA445" s="141"/>
      <c r="QFB445" s="141"/>
      <c r="QFC445" s="141"/>
      <c r="QFD445" s="141"/>
      <c r="QFE445" s="141"/>
      <c r="QFF445" s="141"/>
      <c r="QFG445" s="141"/>
      <c r="QFH445" s="141"/>
      <c r="QFI445" s="141"/>
      <c r="QFJ445" s="141"/>
      <c r="QFK445" s="141"/>
      <c r="QFL445" s="141"/>
      <c r="QFM445" s="141"/>
      <c r="QFN445" s="141"/>
      <c r="QFO445" s="141"/>
      <c r="QFP445" s="141"/>
      <c r="QFQ445" s="141"/>
      <c r="QFR445" s="141"/>
      <c r="QFS445" s="141"/>
      <c r="QFT445" s="141"/>
      <c r="QFU445" s="141"/>
      <c r="QFV445" s="141"/>
      <c r="QFW445" s="141"/>
      <c r="QFX445" s="141"/>
      <c r="QFY445" s="141"/>
      <c r="QFZ445" s="141"/>
      <c r="QGA445" s="141"/>
      <c r="QGB445" s="141"/>
      <c r="QGC445" s="141"/>
      <c r="QGD445" s="141"/>
      <c r="QGE445" s="141"/>
      <c r="QGF445" s="141"/>
      <c r="QGG445" s="141"/>
      <c r="QGH445" s="141"/>
      <c r="QGI445" s="141"/>
      <c r="QGJ445" s="141"/>
      <c r="QGK445" s="141"/>
      <c r="QGL445" s="141"/>
      <c r="QGM445" s="141"/>
      <c r="QGN445" s="141"/>
      <c r="QGO445" s="141"/>
      <c r="QGP445" s="141"/>
      <c r="QGQ445" s="141"/>
      <c r="QGR445" s="141"/>
      <c r="QGS445" s="141"/>
      <c r="QGT445" s="141"/>
      <c r="QGU445" s="141"/>
      <c r="QGV445" s="141"/>
      <c r="QGW445" s="141"/>
      <c r="QGX445" s="141"/>
      <c r="QGY445" s="141"/>
      <c r="QGZ445" s="141"/>
      <c r="QHA445" s="141"/>
      <c r="QHB445" s="141"/>
      <c r="QHC445" s="141"/>
      <c r="QHD445" s="141"/>
      <c r="QHE445" s="141"/>
      <c r="QHF445" s="141"/>
      <c r="QHG445" s="141"/>
      <c r="QHH445" s="141"/>
      <c r="QHI445" s="141"/>
      <c r="QHJ445" s="141"/>
      <c r="QHK445" s="141"/>
      <c r="QHL445" s="141"/>
      <c r="QHM445" s="141"/>
      <c r="QHN445" s="141"/>
      <c r="QHO445" s="141"/>
      <c r="QHP445" s="141"/>
      <c r="QHQ445" s="141"/>
      <c r="QHR445" s="141"/>
      <c r="QHS445" s="141"/>
      <c r="QHT445" s="141"/>
      <c r="QHU445" s="141"/>
      <c r="QHV445" s="141"/>
      <c r="QHW445" s="141"/>
      <c r="QHX445" s="141"/>
      <c r="QHY445" s="141"/>
      <c r="QHZ445" s="141"/>
      <c r="QIA445" s="141"/>
      <c r="QIB445" s="141"/>
      <c r="QIC445" s="141"/>
      <c r="QID445" s="141"/>
      <c r="QIE445" s="141"/>
      <c r="QIF445" s="141"/>
      <c r="QIG445" s="141"/>
      <c r="QIH445" s="141"/>
      <c r="QII445" s="141"/>
      <c r="QIJ445" s="141"/>
      <c r="QIK445" s="141"/>
      <c r="QIL445" s="141"/>
      <c r="QIM445" s="141"/>
      <c r="QIN445" s="141"/>
      <c r="QIO445" s="141"/>
      <c r="QIP445" s="141"/>
      <c r="QIQ445" s="141"/>
      <c r="QIR445" s="141"/>
      <c r="QIS445" s="141"/>
      <c r="QIT445" s="141"/>
      <c r="QIU445" s="141"/>
      <c r="QIV445" s="141"/>
      <c r="QIW445" s="141"/>
      <c r="QIX445" s="141"/>
      <c r="QIY445" s="141"/>
      <c r="QIZ445" s="141"/>
      <c r="QJA445" s="141"/>
      <c r="QJB445" s="141"/>
      <c r="QJC445" s="141"/>
      <c r="QJD445" s="141"/>
      <c r="QJE445" s="141"/>
      <c r="QJF445" s="141"/>
      <c r="QJG445" s="141"/>
      <c r="QJH445" s="141"/>
      <c r="QJI445" s="141"/>
      <c r="QJJ445" s="141"/>
      <c r="QJK445" s="141"/>
      <c r="QJL445" s="141"/>
      <c r="QJM445" s="141"/>
      <c r="QJN445" s="141"/>
      <c r="QJO445" s="141"/>
      <c r="QJP445" s="141"/>
      <c r="QJQ445" s="141"/>
      <c r="QJR445" s="141"/>
      <c r="QJS445" s="141"/>
      <c r="QJT445" s="141"/>
      <c r="QJU445" s="141"/>
      <c r="QJV445" s="141"/>
      <c r="QJW445" s="141"/>
      <c r="QJX445" s="141"/>
      <c r="QJY445" s="141"/>
      <c r="QJZ445" s="141"/>
      <c r="QKA445" s="141"/>
      <c r="QKB445" s="141"/>
      <c r="QKC445" s="141"/>
      <c r="QKD445" s="141"/>
      <c r="QKE445" s="141"/>
      <c r="QKF445" s="141"/>
      <c r="QKG445" s="141"/>
      <c r="QKH445" s="141"/>
      <c r="QKI445" s="141"/>
      <c r="QKJ445" s="141"/>
      <c r="QKK445" s="141"/>
      <c r="QKL445" s="141"/>
      <c r="QKM445" s="141"/>
      <c r="QKN445" s="141"/>
      <c r="QKO445" s="141"/>
      <c r="QKP445" s="141"/>
      <c r="QKQ445" s="141"/>
      <c r="QKR445" s="141"/>
      <c r="QKS445" s="141"/>
      <c r="QKT445" s="141"/>
      <c r="QKU445" s="141"/>
      <c r="QKV445" s="141"/>
      <c r="QKW445" s="141"/>
      <c r="QKX445" s="141"/>
      <c r="QKY445" s="141"/>
      <c r="QKZ445" s="141"/>
      <c r="QLA445" s="141"/>
      <c r="QLB445" s="141"/>
      <c r="QLC445" s="141"/>
      <c r="QLD445" s="141"/>
      <c r="QLE445" s="141"/>
      <c r="QLF445" s="141"/>
      <c r="QLG445" s="141"/>
      <c r="QLH445" s="141"/>
      <c r="QLI445" s="141"/>
      <c r="QLJ445" s="141"/>
      <c r="QLK445" s="141"/>
      <c r="QLL445" s="141"/>
      <c r="QLM445" s="141"/>
      <c r="QLN445" s="141"/>
      <c r="QLO445" s="141"/>
      <c r="QLP445" s="141"/>
      <c r="QLQ445" s="141"/>
      <c r="QLR445" s="141"/>
      <c r="QLS445" s="141"/>
      <c r="QLT445" s="141"/>
      <c r="QLU445" s="141"/>
      <c r="QLV445" s="141"/>
      <c r="QLW445" s="141"/>
      <c r="QLX445" s="141"/>
      <c r="QLY445" s="141"/>
      <c r="QLZ445" s="141"/>
      <c r="QMA445" s="141"/>
      <c r="QMB445" s="141"/>
      <c r="QMC445" s="141"/>
      <c r="QMD445" s="141"/>
      <c r="QME445" s="141"/>
      <c r="QMF445" s="141"/>
      <c r="QMG445" s="141"/>
      <c r="QMH445" s="141"/>
      <c r="QMI445" s="141"/>
      <c r="QMJ445" s="141"/>
      <c r="QMK445" s="141"/>
      <c r="QML445" s="141"/>
      <c r="QMM445" s="141"/>
      <c r="QMN445" s="141"/>
      <c r="QMO445" s="141"/>
      <c r="QMP445" s="141"/>
      <c r="QMQ445" s="141"/>
      <c r="QMR445" s="141"/>
      <c r="QMS445" s="141"/>
      <c r="QMT445" s="141"/>
      <c r="QMU445" s="141"/>
      <c r="QMV445" s="141"/>
      <c r="QMW445" s="141"/>
      <c r="QMX445" s="141"/>
      <c r="QMY445" s="141"/>
      <c r="QMZ445" s="141"/>
      <c r="QNA445" s="141"/>
      <c r="QNB445" s="141"/>
      <c r="QNC445" s="141"/>
      <c r="QND445" s="141"/>
      <c r="QNE445" s="141"/>
      <c r="QNF445" s="141"/>
      <c r="QNG445" s="141"/>
      <c r="QNH445" s="141"/>
      <c r="QNI445" s="141"/>
      <c r="QNJ445" s="141"/>
      <c r="QNK445" s="141"/>
      <c r="QNL445" s="141"/>
      <c r="QNM445" s="141"/>
      <c r="QNN445" s="141"/>
      <c r="QNO445" s="141"/>
      <c r="QNP445" s="141"/>
      <c r="QNQ445" s="141"/>
      <c r="QNR445" s="141"/>
      <c r="QNS445" s="141"/>
      <c r="QNT445" s="141"/>
      <c r="QNU445" s="141"/>
      <c r="QNV445" s="141"/>
      <c r="QNW445" s="141"/>
      <c r="QNX445" s="141"/>
      <c r="QNY445" s="141"/>
      <c r="QNZ445" s="141"/>
      <c r="QOA445" s="141"/>
      <c r="QOB445" s="141"/>
      <c r="QOC445" s="141"/>
      <c r="QOD445" s="141"/>
      <c r="QOE445" s="141"/>
      <c r="QOF445" s="141"/>
      <c r="QOG445" s="141"/>
      <c r="QOH445" s="141"/>
      <c r="QOI445" s="141"/>
      <c r="QOJ445" s="141"/>
      <c r="QOK445" s="141"/>
      <c r="QOL445" s="141"/>
      <c r="QOM445" s="141"/>
      <c r="QON445" s="141"/>
      <c r="QOO445" s="141"/>
      <c r="QOP445" s="141"/>
      <c r="QOQ445" s="141"/>
      <c r="QOR445" s="141"/>
      <c r="QOS445" s="141"/>
      <c r="QOT445" s="141"/>
      <c r="QOU445" s="141"/>
      <c r="QOV445" s="141"/>
      <c r="QOW445" s="141"/>
      <c r="QOX445" s="141"/>
      <c r="QOY445" s="141"/>
      <c r="QOZ445" s="141"/>
      <c r="QPA445" s="141"/>
      <c r="QPB445" s="141"/>
      <c r="QPC445" s="141"/>
      <c r="QPD445" s="141"/>
      <c r="QPE445" s="141"/>
      <c r="QPF445" s="141"/>
      <c r="QPG445" s="141"/>
      <c r="QPH445" s="141"/>
      <c r="QPI445" s="141"/>
      <c r="QPJ445" s="141"/>
      <c r="QPK445" s="141"/>
      <c r="QPL445" s="141"/>
      <c r="QPM445" s="141"/>
      <c r="QPN445" s="141"/>
      <c r="QPO445" s="141"/>
      <c r="QPP445" s="141"/>
      <c r="QPQ445" s="141"/>
      <c r="QPR445" s="141"/>
      <c r="QPS445" s="141"/>
      <c r="QPT445" s="141"/>
      <c r="QPU445" s="141"/>
      <c r="QPV445" s="141"/>
      <c r="QPW445" s="141"/>
      <c r="QPX445" s="141"/>
      <c r="QPY445" s="141"/>
      <c r="QPZ445" s="141"/>
      <c r="QQA445" s="141"/>
      <c r="QQB445" s="141"/>
      <c r="QQC445" s="141"/>
      <c r="QQD445" s="141"/>
      <c r="QQE445" s="141"/>
      <c r="QQF445" s="141"/>
      <c r="QQG445" s="141"/>
      <c r="QQH445" s="141"/>
      <c r="QQI445" s="141"/>
      <c r="QQJ445" s="141"/>
      <c r="QQK445" s="141"/>
      <c r="QQL445" s="141"/>
      <c r="QQM445" s="141"/>
      <c r="QQN445" s="141"/>
      <c r="QQO445" s="141"/>
      <c r="QQP445" s="141"/>
      <c r="QQQ445" s="141"/>
      <c r="QQR445" s="141"/>
      <c r="QQS445" s="141"/>
      <c r="QQT445" s="141"/>
      <c r="QQU445" s="141"/>
      <c r="QQV445" s="141"/>
      <c r="QQW445" s="141"/>
      <c r="QQX445" s="141"/>
      <c r="QQY445" s="141"/>
      <c r="QQZ445" s="141"/>
      <c r="QRA445" s="141"/>
      <c r="QRB445" s="141"/>
      <c r="QRC445" s="141"/>
      <c r="QRD445" s="141"/>
      <c r="QRE445" s="141"/>
      <c r="QRF445" s="141"/>
      <c r="QRG445" s="141"/>
      <c r="QRH445" s="141"/>
      <c r="QRI445" s="141"/>
      <c r="QRJ445" s="141"/>
      <c r="QRK445" s="141"/>
      <c r="QRL445" s="141"/>
      <c r="QRM445" s="141"/>
      <c r="QRN445" s="141"/>
      <c r="QRO445" s="141"/>
      <c r="QRP445" s="141"/>
      <c r="QRQ445" s="141"/>
      <c r="QRR445" s="141"/>
      <c r="QRS445" s="141"/>
      <c r="QRT445" s="141"/>
      <c r="QRU445" s="141"/>
      <c r="QRV445" s="141"/>
      <c r="QRW445" s="141"/>
      <c r="QRX445" s="141"/>
      <c r="QRY445" s="141"/>
      <c r="QRZ445" s="141"/>
      <c r="QSA445" s="141"/>
      <c r="QSB445" s="141"/>
      <c r="QSC445" s="141"/>
      <c r="QSD445" s="141"/>
      <c r="QSE445" s="141"/>
      <c r="QSF445" s="141"/>
      <c r="QSG445" s="141"/>
      <c r="QSH445" s="141"/>
      <c r="QSI445" s="141"/>
      <c r="QSJ445" s="141"/>
      <c r="QSK445" s="141"/>
      <c r="QSL445" s="141"/>
      <c r="QSM445" s="141"/>
      <c r="QSN445" s="141"/>
      <c r="QSO445" s="141"/>
      <c r="QSP445" s="141"/>
      <c r="QSQ445" s="141"/>
      <c r="QSR445" s="141"/>
      <c r="QSS445" s="141"/>
      <c r="QST445" s="141"/>
      <c r="QSU445" s="141"/>
      <c r="QSV445" s="141"/>
      <c r="QSW445" s="141"/>
      <c r="QSX445" s="141"/>
      <c r="QSY445" s="141"/>
      <c r="QSZ445" s="141"/>
      <c r="QTA445" s="141"/>
      <c r="QTB445" s="141"/>
      <c r="QTC445" s="141"/>
      <c r="QTD445" s="141"/>
      <c r="QTE445" s="141"/>
      <c r="QTF445" s="141"/>
      <c r="QTG445" s="141"/>
      <c r="QTH445" s="141"/>
      <c r="QTI445" s="141"/>
      <c r="QTJ445" s="141"/>
      <c r="QTK445" s="141"/>
      <c r="QTL445" s="141"/>
      <c r="QTM445" s="141"/>
      <c r="QTN445" s="141"/>
      <c r="QTO445" s="141"/>
      <c r="QTP445" s="141"/>
      <c r="QTQ445" s="141"/>
      <c r="QTR445" s="141"/>
      <c r="QTS445" s="141"/>
      <c r="QTT445" s="141"/>
      <c r="QTU445" s="141"/>
      <c r="QTV445" s="141"/>
      <c r="QTW445" s="141"/>
      <c r="QTX445" s="141"/>
      <c r="QTY445" s="141"/>
      <c r="QTZ445" s="141"/>
      <c r="QUA445" s="141"/>
      <c r="QUB445" s="141"/>
      <c r="QUC445" s="141"/>
      <c r="QUD445" s="141"/>
      <c r="QUE445" s="141"/>
      <c r="QUF445" s="141"/>
      <c r="QUG445" s="141"/>
      <c r="QUH445" s="141"/>
      <c r="QUI445" s="141"/>
      <c r="QUJ445" s="141"/>
      <c r="QUK445" s="141"/>
      <c r="QUL445" s="141"/>
      <c r="QUM445" s="141"/>
      <c r="QUN445" s="141"/>
      <c r="QUO445" s="141"/>
      <c r="QUP445" s="141"/>
      <c r="QUQ445" s="141"/>
      <c r="QUR445" s="141"/>
      <c r="QUS445" s="141"/>
      <c r="QUT445" s="141"/>
      <c r="QUU445" s="141"/>
      <c r="QUV445" s="141"/>
      <c r="QUW445" s="141"/>
      <c r="QUX445" s="141"/>
      <c r="QUY445" s="141"/>
      <c r="QUZ445" s="141"/>
      <c r="QVA445" s="141"/>
      <c r="QVB445" s="141"/>
      <c r="QVC445" s="141"/>
      <c r="QVD445" s="141"/>
      <c r="QVE445" s="141"/>
      <c r="QVF445" s="141"/>
      <c r="QVG445" s="141"/>
      <c r="QVH445" s="141"/>
      <c r="QVI445" s="141"/>
      <c r="QVJ445" s="141"/>
      <c r="QVK445" s="141"/>
      <c r="QVL445" s="141"/>
      <c r="QVM445" s="141"/>
      <c r="QVN445" s="141"/>
      <c r="QVO445" s="141"/>
      <c r="QVP445" s="141"/>
      <c r="QVQ445" s="141"/>
      <c r="QVR445" s="141"/>
      <c r="QVS445" s="141"/>
      <c r="QVT445" s="141"/>
      <c r="QVU445" s="141"/>
      <c r="QVV445" s="141"/>
      <c r="QVW445" s="141"/>
      <c r="QVX445" s="141"/>
      <c r="QVY445" s="141"/>
      <c r="QVZ445" s="141"/>
      <c r="QWA445" s="141"/>
      <c r="QWB445" s="141"/>
      <c r="QWC445" s="141"/>
      <c r="QWD445" s="141"/>
      <c r="QWE445" s="141"/>
      <c r="QWF445" s="141"/>
      <c r="QWG445" s="141"/>
      <c r="QWH445" s="141"/>
      <c r="QWI445" s="141"/>
      <c r="QWJ445" s="141"/>
      <c r="QWK445" s="141"/>
      <c r="QWL445" s="141"/>
      <c r="QWM445" s="141"/>
      <c r="QWN445" s="141"/>
      <c r="QWO445" s="141"/>
      <c r="QWP445" s="141"/>
      <c r="QWQ445" s="141"/>
      <c r="QWR445" s="141"/>
      <c r="QWS445" s="141"/>
      <c r="QWT445" s="141"/>
      <c r="QWU445" s="141"/>
      <c r="QWV445" s="141"/>
      <c r="QWW445" s="141"/>
      <c r="QWX445" s="141"/>
      <c r="QWY445" s="141"/>
      <c r="QWZ445" s="141"/>
      <c r="QXA445" s="141"/>
      <c r="QXB445" s="141"/>
      <c r="QXC445" s="141"/>
      <c r="QXD445" s="141"/>
      <c r="QXE445" s="141"/>
      <c r="QXF445" s="141"/>
      <c r="QXG445" s="141"/>
      <c r="QXH445" s="141"/>
      <c r="QXI445" s="141"/>
      <c r="QXJ445" s="141"/>
      <c r="QXK445" s="141"/>
      <c r="QXL445" s="141"/>
      <c r="QXM445" s="141"/>
      <c r="QXN445" s="141"/>
      <c r="QXO445" s="141"/>
      <c r="QXP445" s="141"/>
      <c r="QXQ445" s="141"/>
      <c r="QXR445" s="141"/>
      <c r="QXS445" s="141"/>
      <c r="QXT445" s="141"/>
      <c r="QXU445" s="141"/>
      <c r="QXV445" s="141"/>
      <c r="QXW445" s="141"/>
      <c r="QXX445" s="141"/>
      <c r="QXY445" s="141"/>
      <c r="QXZ445" s="141"/>
      <c r="QYA445" s="141"/>
      <c r="QYB445" s="141"/>
      <c r="QYC445" s="141"/>
      <c r="QYD445" s="141"/>
      <c r="QYE445" s="141"/>
      <c r="QYF445" s="141"/>
      <c r="QYG445" s="141"/>
      <c r="QYH445" s="141"/>
      <c r="QYI445" s="141"/>
      <c r="QYJ445" s="141"/>
      <c r="QYK445" s="141"/>
      <c r="QYL445" s="141"/>
      <c r="QYM445" s="141"/>
      <c r="QYN445" s="141"/>
      <c r="QYO445" s="141"/>
      <c r="QYP445" s="141"/>
      <c r="QYQ445" s="141"/>
      <c r="QYR445" s="141"/>
      <c r="QYS445" s="141"/>
      <c r="QYT445" s="141"/>
      <c r="QYU445" s="141"/>
      <c r="QYV445" s="141"/>
      <c r="QYW445" s="141"/>
      <c r="QYX445" s="141"/>
      <c r="QYY445" s="141"/>
      <c r="QYZ445" s="141"/>
      <c r="QZA445" s="141"/>
      <c r="QZB445" s="141"/>
      <c r="QZC445" s="141"/>
      <c r="QZD445" s="141"/>
      <c r="QZE445" s="141"/>
      <c r="QZF445" s="141"/>
      <c r="QZG445" s="141"/>
      <c r="QZH445" s="141"/>
      <c r="QZI445" s="141"/>
      <c r="QZJ445" s="141"/>
      <c r="QZK445" s="141"/>
      <c r="QZL445" s="141"/>
      <c r="QZM445" s="141"/>
      <c r="QZN445" s="141"/>
      <c r="QZO445" s="141"/>
      <c r="QZP445" s="141"/>
      <c r="QZQ445" s="141"/>
      <c r="QZR445" s="141"/>
      <c r="QZS445" s="141"/>
      <c r="QZT445" s="141"/>
      <c r="QZU445" s="141"/>
      <c r="QZV445" s="141"/>
      <c r="QZW445" s="141"/>
      <c r="QZX445" s="141"/>
      <c r="QZY445" s="141"/>
      <c r="QZZ445" s="141"/>
      <c r="RAA445" s="141"/>
      <c r="RAB445" s="141"/>
      <c r="RAC445" s="141"/>
      <c r="RAD445" s="141"/>
      <c r="RAE445" s="141"/>
      <c r="RAF445" s="141"/>
      <c r="RAG445" s="141"/>
      <c r="RAH445" s="141"/>
      <c r="RAI445" s="141"/>
      <c r="RAJ445" s="141"/>
      <c r="RAK445" s="141"/>
      <c r="RAL445" s="141"/>
      <c r="RAM445" s="141"/>
      <c r="RAN445" s="141"/>
      <c r="RAO445" s="141"/>
      <c r="RAP445" s="141"/>
      <c r="RAQ445" s="141"/>
      <c r="RAR445" s="141"/>
      <c r="RAS445" s="141"/>
      <c r="RAT445" s="141"/>
      <c r="RAU445" s="141"/>
      <c r="RAV445" s="141"/>
      <c r="RAW445" s="141"/>
      <c r="RAX445" s="141"/>
      <c r="RAY445" s="141"/>
      <c r="RAZ445" s="141"/>
      <c r="RBA445" s="141"/>
      <c r="RBB445" s="141"/>
      <c r="RBC445" s="141"/>
      <c r="RBD445" s="141"/>
      <c r="RBE445" s="141"/>
      <c r="RBF445" s="141"/>
      <c r="RBG445" s="141"/>
      <c r="RBH445" s="141"/>
      <c r="RBI445" s="141"/>
      <c r="RBJ445" s="141"/>
      <c r="RBK445" s="141"/>
      <c r="RBL445" s="141"/>
      <c r="RBM445" s="141"/>
      <c r="RBN445" s="141"/>
      <c r="RBO445" s="141"/>
      <c r="RBP445" s="141"/>
      <c r="RBQ445" s="141"/>
      <c r="RBR445" s="141"/>
      <c r="RBS445" s="141"/>
      <c r="RBT445" s="141"/>
      <c r="RBU445" s="141"/>
      <c r="RBV445" s="141"/>
      <c r="RBW445" s="141"/>
      <c r="RBX445" s="141"/>
      <c r="RBY445" s="141"/>
      <c r="RBZ445" s="141"/>
      <c r="RCA445" s="141"/>
      <c r="RCB445" s="141"/>
      <c r="RCC445" s="141"/>
      <c r="RCD445" s="141"/>
      <c r="RCE445" s="141"/>
      <c r="RCF445" s="141"/>
      <c r="RCG445" s="141"/>
      <c r="RCH445" s="141"/>
      <c r="RCI445" s="141"/>
      <c r="RCJ445" s="141"/>
      <c r="RCK445" s="141"/>
      <c r="RCL445" s="141"/>
      <c r="RCM445" s="141"/>
      <c r="RCN445" s="141"/>
      <c r="RCO445" s="141"/>
      <c r="RCP445" s="141"/>
      <c r="RCQ445" s="141"/>
      <c r="RCR445" s="141"/>
      <c r="RCS445" s="141"/>
      <c r="RCT445" s="141"/>
      <c r="RCU445" s="141"/>
      <c r="RCV445" s="141"/>
      <c r="RCW445" s="141"/>
      <c r="RCX445" s="141"/>
      <c r="RCY445" s="141"/>
      <c r="RCZ445" s="141"/>
      <c r="RDA445" s="141"/>
      <c r="RDB445" s="141"/>
      <c r="RDC445" s="141"/>
      <c r="RDD445" s="141"/>
      <c r="RDE445" s="141"/>
      <c r="RDF445" s="141"/>
      <c r="RDG445" s="141"/>
      <c r="RDH445" s="141"/>
      <c r="RDI445" s="141"/>
      <c r="RDJ445" s="141"/>
      <c r="RDK445" s="141"/>
      <c r="RDL445" s="141"/>
      <c r="RDM445" s="141"/>
      <c r="RDN445" s="141"/>
      <c r="RDO445" s="141"/>
      <c r="RDP445" s="141"/>
      <c r="RDQ445" s="141"/>
      <c r="RDR445" s="141"/>
      <c r="RDS445" s="141"/>
      <c r="RDT445" s="141"/>
      <c r="RDU445" s="141"/>
      <c r="RDV445" s="141"/>
      <c r="RDW445" s="141"/>
      <c r="RDX445" s="141"/>
      <c r="RDY445" s="141"/>
      <c r="RDZ445" s="141"/>
      <c r="REA445" s="141"/>
      <c r="REB445" s="141"/>
      <c r="REC445" s="141"/>
      <c r="RED445" s="141"/>
      <c r="REE445" s="141"/>
      <c r="REF445" s="141"/>
      <c r="REG445" s="141"/>
      <c r="REH445" s="141"/>
      <c r="REI445" s="141"/>
      <c r="REJ445" s="141"/>
      <c r="REK445" s="141"/>
      <c r="REL445" s="141"/>
      <c r="REM445" s="141"/>
      <c r="REN445" s="141"/>
      <c r="REO445" s="141"/>
      <c r="REP445" s="141"/>
      <c r="REQ445" s="141"/>
      <c r="RER445" s="141"/>
      <c r="RES445" s="141"/>
      <c r="RET445" s="141"/>
      <c r="REU445" s="141"/>
      <c r="REV445" s="141"/>
      <c r="REW445" s="141"/>
      <c r="REX445" s="141"/>
      <c r="REY445" s="141"/>
      <c r="REZ445" s="141"/>
      <c r="RFA445" s="141"/>
      <c r="RFB445" s="141"/>
      <c r="RFC445" s="141"/>
      <c r="RFD445" s="141"/>
      <c r="RFE445" s="141"/>
      <c r="RFF445" s="141"/>
      <c r="RFG445" s="141"/>
      <c r="RFH445" s="141"/>
      <c r="RFI445" s="141"/>
      <c r="RFJ445" s="141"/>
      <c r="RFK445" s="141"/>
      <c r="RFL445" s="141"/>
      <c r="RFM445" s="141"/>
      <c r="RFN445" s="141"/>
      <c r="RFO445" s="141"/>
      <c r="RFP445" s="141"/>
      <c r="RFQ445" s="141"/>
      <c r="RFR445" s="141"/>
      <c r="RFS445" s="141"/>
      <c r="RFT445" s="141"/>
      <c r="RFU445" s="141"/>
      <c r="RFV445" s="141"/>
      <c r="RFW445" s="141"/>
      <c r="RFX445" s="141"/>
      <c r="RFY445" s="141"/>
      <c r="RFZ445" s="141"/>
      <c r="RGA445" s="141"/>
      <c r="RGB445" s="141"/>
      <c r="RGC445" s="141"/>
      <c r="RGD445" s="141"/>
      <c r="RGE445" s="141"/>
      <c r="RGF445" s="141"/>
      <c r="RGG445" s="141"/>
      <c r="RGH445" s="141"/>
      <c r="RGI445" s="141"/>
      <c r="RGJ445" s="141"/>
      <c r="RGK445" s="141"/>
      <c r="RGL445" s="141"/>
      <c r="RGM445" s="141"/>
      <c r="RGN445" s="141"/>
      <c r="RGO445" s="141"/>
      <c r="RGP445" s="141"/>
      <c r="RGQ445" s="141"/>
      <c r="RGR445" s="141"/>
      <c r="RGS445" s="141"/>
      <c r="RGT445" s="141"/>
      <c r="RGU445" s="141"/>
      <c r="RGV445" s="141"/>
      <c r="RGW445" s="141"/>
      <c r="RGX445" s="141"/>
      <c r="RGY445" s="141"/>
      <c r="RGZ445" s="141"/>
      <c r="RHA445" s="141"/>
      <c r="RHB445" s="141"/>
      <c r="RHC445" s="141"/>
      <c r="RHD445" s="141"/>
      <c r="RHE445" s="141"/>
      <c r="RHF445" s="141"/>
      <c r="RHG445" s="141"/>
      <c r="RHH445" s="141"/>
      <c r="RHI445" s="141"/>
      <c r="RHJ445" s="141"/>
      <c r="RHK445" s="141"/>
      <c r="RHL445" s="141"/>
      <c r="RHM445" s="141"/>
      <c r="RHN445" s="141"/>
      <c r="RHO445" s="141"/>
      <c r="RHP445" s="141"/>
      <c r="RHQ445" s="141"/>
      <c r="RHR445" s="141"/>
      <c r="RHS445" s="141"/>
      <c r="RHT445" s="141"/>
      <c r="RHU445" s="141"/>
      <c r="RHV445" s="141"/>
      <c r="RHW445" s="141"/>
      <c r="RHX445" s="141"/>
      <c r="RHY445" s="141"/>
      <c r="RHZ445" s="141"/>
      <c r="RIA445" s="141"/>
      <c r="RIB445" s="141"/>
      <c r="RIC445" s="141"/>
      <c r="RID445" s="141"/>
      <c r="RIE445" s="141"/>
      <c r="RIF445" s="141"/>
      <c r="RIG445" s="141"/>
      <c r="RIH445" s="141"/>
      <c r="RII445" s="141"/>
      <c r="RIJ445" s="141"/>
      <c r="RIK445" s="141"/>
      <c r="RIL445" s="141"/>
      <c r="RIM445" s="141"/>
      <c r="RIN445" s="141"/>
      <c r="RIO445" s="141"/>
      <c r="RIP445" s="141"/>
      <c r="RIQ445" s="141"/>
      <c r="RIR445" s="141"/>
      <c r="RIS445" s="141"/>
      <c r="RIT445" s="141"/>
      <c r="RIU445" s="141"/>
      <c r="RIV445" s="141"/>
      <c r="RIW445" s="141"/>
      <c r="RIX445" s="141"/>
      <c r="RIY445" s="141"/>
      <c r="RIZ445" s="141"/>
      <c r="RJA445" s="141"/>
      <c r="RJB445" s="141"/>
      <c r="RJC445" s="141"/>
      <c r="RJD445" s="141"/>
      <c r="RJE445" s="141"/>
      <c r="RJF445" s="141"/>
      <c r="RJG445" s="141"/>
      <c r="RJH445" s="141"/>
      <c r="RJI445" s="141"/>
      <c r="RJJ445" s="141"/>
      <c r="RJK445" s="141"/>
      <c r="RJL445" s="141"/>
      <c r="RJM445" s="141"/>
      <c r="RJN445" s="141"/>
      <c r="RJO445" s="141"/>
      <c r="RJP445" s="141"/>
      <c r="RJQ445" s="141"/>
      <c r="RJR445" s="141"/>
      <c r="RJS445" s="141"/>
      <c r="RJT445" s="141"/>
      <c r="RJU445" s="141"/>
      <c r="RJV445" s="141"/>
      <c r="RJW445" s="141"/>
      <c r="RJX445" s="141"/>
      <c r="RJY445" s="141"/>
      <c r="RJZ445" s="141"/>
      <c r="RKA445" s="141"/>
      <c r="RKB445" s="141"/>
      <c r="RKC445" s="141"/>
      <c r="RKD445" s="141"/>
      <c r="RKE445" s="141"/>
      <c r="RKF445" s="141"/>
      <c r="RKG445" s="141"/>
      <c r="RKH445" s="141"/>
      <c r="RKI445" s="141"/>
      <c r="RKJ445" s="141"/>
      <c r="RKK445" s="141"/>
      <c r="RKL445" s="141"/>
      <c r="RKM445" s="141"/>
      <c r="RKN445" s="141"/>
      <c r="RKO445" s="141"/>
      <c r="RKP445" s="141"/>
      <c r="RKQ445" s="141"/>
      <c r="RKR445" s="141"/>
      <c r="RKS445" s="141"/>
      <c r="RKT445" s="141"/>
      <c r="RKU445" s="141"/>
      <c r="RKV445" s="141"/>
      <c r="RKW445" s="141"/>
      <c r="RKX445" s="141"/>
      <c r="RKY445" s="141"/>
      <c r="RKZ445" s="141"/>
      <c r="RLA445" s="141"/>
      <c r="RLB445" s="141"/>
      <c r="RLC445" s="141"/>
      <c r="RLD445" s="141"/>
      <c r="RLE445" s="141"/>
      <c r="RLF445" s="141"/>
      <c r="RLG445" s="141"/>
      <c r="RLH445" s="141"/>
      <c r="RLI445" s="141"/>
      <c r="RLJ445" s="141"/>
      <c r="RLK445" s="141"/>
      <c r="RLL445" s="141"/>
      <c r="RLM445" s="141"/>
      <c r="RLN445" s="141"/>
      <c r="RLO445" s="141"/>
      <c r="RLP445" s="141"/>
      <c r="RLQ445" s="141"/>
      <c r="RLR445" s="141"/>
      <c r="RLS445" s="141"/>
      <c r="RLT445" s="141"/>
      <c r="RLU445" s="141"/>
      <c r="RLV445" s="141"/>
      <c r="RLW445" s="141"/>
      <c r="RLX445" s="141"/>
      <c r="RLY445" s="141"/>
      <c r="RLZ445" s="141"/>
      <c r="RMA445" s="141"/>
      <c r="RMB445" s="141"/>
      <c r="RMC445" s="141"/>
      <c r="RMD445" s="141"/>
      <c r="RME445" s="141"/>
      <c r="RMF445" s="141"/>
      <c r="RMG445" s="141"/>
      <c r="RMH445" s="141"/>
      <c r="RMI445" s="141"/>
      <c r="RMJ445" s="141"/>
      <c r="RMK445" s="141"/>
      <c r="RML445" s="141"/>
      <c r="RMM445" s="141"/>
      <c r="RMN445" s="141"/>
      <c r="RMO445" s="141"/>
      <c r="RMP445" s="141"/>
      <c r="RMQ445" s="141"/>
      <c r="RMR445" s="141"/>
      <c r="RMS445" s="141"/>
      <c r="RMT445" s="141"/>
      <c r="RMU445" s="141"/>
      <c r="RMV445" s="141"/>
      <c r="RMW445" s="141"/>
      <c r="RMX445" s="141"/>
      <c r="RMY445" s="141"/>
      <c r="RMZ445" s="141"/>
      <c r="RNA445" s="141"/>
      <c r="RNB445" s="141"/>
      <c r="RNC445" s="141"/>
      <c r="RND445" s="141"/>
      <c r="RNE445" s="141"/>
      <c r="RNF445" s="141"/>
      <c r="RNG445" s="141"/>
      <c r="RNH445" s="141"/>
      <c r="RNI445" s="141"/>
      <c r="RNJ445" s="141"/>
      <c r="RNK445" s="141"/>
      <c r="RNL445" s="141"/>
      <c r="RNM445" s="141"/>
      <c r="RNN445" s="141"/>
      <c r="RNO445" s="141"/>
      <c r="RNP445" s="141"/>
      <c r="RNQ445" s="141"/>
      <c r="RNR445" s="141"/>
      <c r="RNS445" s="141"/>
      <c r="RNT445" s="141"/>
      <c r="RNU445" s="141"/>
      <c r="RNV445" s="141"/>
      <c r="RNW445" s="141"/>
      <c r="RNX445" s="141"/>
      <c r="RNY445" s="141"/>
      <c r="RNZ445" s="141"/>
      <c r="ROA445" s="141"/>
      <c r="ROB445" s="141"/>
      <c r="ROC445" s="141"/>
      <c r="ROD445" s="141"/>
      <c r="ROE445" s="141"/>
      <c r="ROF445" s="141"/>
      <c r="ROG445" s="141"/>
      <c r="ROH445" s="141"/>
      <c r="ROI445" s="141"/>
      <c r="ROJ445" s="141"/>
      <c r="ROK445" s="141"/>
      <c r="ROL445" s="141"/>
      <c r="ROM445" s="141"/>
      <c r="RON445" s="141"/>
      <c r="ROO445" s="141"/>
      <c r="ROP445" s="141"/>
      <c r="ROQ445" s="141"/>
      <c r="ROR445" s="141"/>
      <c r="ROS445" s="141"/>
      <c r="ROT445" s="141"/>
      <c r="ROU445" s="141"/>
      <c r="ROV445" s="141"/>
      <c r="ROW445" s="141"/>
      <c r="ROX445" s="141"/>
      <c r="ROY445" s="141"/>
      <c r="ROZ445" s="141"/>
      <c r="RPA445" s="141"/>
      <c r="RPB445" s="141"/>
      <c r="RPC445" s="141"/>
      <c r="RPD445" s="141"/>
      <c r="RPE445" s="141"/>
      <c r="RPF445" s="141"/>
      <c r="RPG445" s="141"/>
      <c r="RPH445" s="141"/>
      <c r="RPI445" s="141"/>
      <c r="RPJ445" s="141"/>
      <c r="RPK445" s="141"/>
      <c r="RPL445" s="141"/>
      <c r="RPM445" s="141"/>
      <c r="RPN445" s="141"/>
      <c r="RPO445" s="141"/>
      <c r="RPP445" s="141"/>
      <c r="RPQ445" s="141"/>
      <c r="RPR445" s="141"/>
      <c r="RPS445" s="141"/>
      <c r="RPT445" s="141"/>
      <c r="RPU445" s="141"/>
      <c r="RPV445" s="141"/>
      <c r="RPW445" s="141"/>
      <c r="RPX445" s="141"/>
      <c r="RPY445" s="141"/>
      <c r="RPZ445" s="141"/>
      <c r="RQA445" s="141"/>
      <c r="RQB445" s="141"/>
      <c r="RQC445" s="141"/>
      <c r="RQD445" s="141"/>
      <c r="RQE445" s="141"/>
      <c r="RQF445" s="141"/>
      <c r="RQG445" s="141"/>
      <c r="RQH445" s="141"/>
      <c r="RQI445" s="141"/>
      <c r="RQJ445" s="141"/>
      <c r="RQK445" s="141"/>
      <c r="RQL445" s="141"/>
      <c r="RQM445" s="141"/>
      <c r="RQN445" s="141"/>
      <c r="RQO445" s="141"/>
      <c r="RQP445" s="141"/>
      <c r="RQQ445" s="141"/>
      <c r="RQR445" s="141"/>
      <c r="RQS445" s="141"/>
      <c r="RQT445" s="141"/>
      <c r="RQU445" s="141"/>
      <c r="RQV445" s="141"/>
      <c r="RQW445" s="141"/>
      <c r="RQX445" s="141"/>
      <c r="RQY445" s="141"/>
      <c r="RQZ445" s="141"/>
      <c r="RRA445" s="141"/>
      <c r="RRB445" s="141"/>
      <c r="RRC445" s="141"/>
      <c r="RRD445" s="141"/>
      <c r="RRE445" s="141"/>
      <c r="RRF445" s="141"/>
      <c r="RRG445" s="141"/>
      <c r="RRH445" s="141"/>
      <c r="RRI445" s="141"/>
      <c r="RRJ445" s="141"/>
      <c r="RRK445" s="141"/>
      <c r="RRL445" s="141"/>
      <c r="RRM445" s="141"/>
      <c r="RRN445" s="141"/>
      <c r="RRO445" s="141"/>
      <c r="RRP445" s="141"/>
      <c r="RRQ445" s="141"/>
      <c r="RRR445" s="141"/>
      <c r="RRS445" s="141"/>
      <c r="RRT445" s="141"/>
      <c r="RRU445" s="141"/>
      <c r="RRV445" s="141"/>
      <c r="RRW445" s="141"/>
      <c r="RRX445" s="141"/>
      <c r="RRY445" s="141"/>
      <c r="RRZ445" s="141"/>
      <c r="RSA445" s="141"/>
      <c r="RSB445" s="141"/>
      <c r="RSC445" s="141"/>
      <c r="RSD445" s="141"/>
      <c r="RSE445" s="141"/>
      <c r="RSF445" s="141"/>
      <c r="RSG445" s="141"/>
      <c r="RSH445" s="141"/>
      <c r="RSI445" s="141"/>
      <c r="RSJ445" s="141"/>
      <c r="RSK445" s="141"/>
      <c r="RSL445" s="141"/>
      <c r="RSM445" s="141"/>
      <c r="RSN445" s="141"/>
      <c r="RSO445" s="141"/>
      <c r="RSP445" s="141"/>
      <c r="RSQ445" s="141"/>
      <c r="RSR445" s="141"/>
      <c r="RSS445" s="141"/>
      <c r="RST445" s="141"/>
      <c r="RSU445" s="141"/>
      <c r="RSV445" s="141"/>
      <c r="RSW445" s="141"/>
      <c r="RSX445" s="141"/>
      <c r="RSY445" s="141"/>
      <c r="RSZ445" s="141"/>
      <c r="RTA445" s="141"/>
      <c r="RTB445" s="141"/>
      <c r="RTC445" s="141"/>
      <c r="RTD445" s="141"/>
      <c r="RTE445" s="141"/>
      <c r="RTF445" s="141"/>
      <c r="RTG445" s="141"/>
      <c r="RTH445" s="141"/>
      <c r="RTI445" s="141"/>
      <c r="RTJ445" s="141"/>
      <c r="RTK445" s="141"/>
      <c r="RTL445" s="141"/>
      <c r="RTM445" s="141"/>
      <c r="RTN445" s="141"/>
      <c r="RTO445" s="141"/>
      <c r="RTP445" s="141"/>
      <c r="RTQ445" s="141"/>
      <c r="RTR445" s="141"/>
      <c r="RTS445" s="141"/>
      <c r="RTT445" s="141"/>
      <c r="RTU445" s="141"/>
      <c r="RTV445" s="141"/>
      <c r="RTW445" s="141"/>
      <c r="RTX445" s="141"/>
      <c r="RTY445" s="141"/>
      <c r="RTZ445" s="141"/>
      <c r="RUA445" s="141"/>
      <c r="RUB445" s="141"/>
      <c r="RUC445" s="141"/>
      <c r="RUD445" s="141"/>
      <c r="RUE445" s="141"/>
      <c r="RUF445" s="141"/>
      <c r="RUG445" s="141"/>
      <c r="RUH445" s="141"/>
      <c r="RUI445" s="141"/>
      <c r="RUJ445" s="141"/>
      <c r="RUK445" s="141"/>
      <c r="RUL445" s="141"/>
      <c r="RUM445" s="141"/>
      <c r="RUN445" s="141"/>
      <c r="RUO445" s="141"/>
      <c r="RUP445" s="141"/>
      <c r="RUQ445" s="141"/>
      <c r="RUR445" s="141"/>
      <c r="RUS445" s="141"/>
      <c r="RUT445" s="141"/>
      <c r="RUU445" s="141"/>
      <c r="RUV445" s="141"/>
      <c r="RUW445" s="141"/>
      <c r="RUX445" s="141"/>
      <c r="RUY445" s="141"/>
      <c r="RUZ445" s="141"/>
      <c r="RVA445" s="141"/>
      <c r="RVB445" s="141"/>
      <c r="RVC445" s="141"/>
      <c r="RVD445" s="141"/>
      <c r="RVE445" s="141"/>
      <c r="RVF445" s="141"/>
      <c r="RVG445" s="141"/>
      <c r="RVH445" s="141"/>
      <c r="RVI445" s="141"/>
      <c r="RVJ445" s="141"/>
      <c r="RVK445" s="141"/>
      <c r="RVL445" s="141"/>
      <c r="RVM445" s="141"/>
      <c r="RVN445" s="141"/>
      <c r="RVO445" s="141"/>
      <c r="RVP445" s="141"/>
      <c r="RVQ445" s="141"/>
      <c r="RVR445" s="141"/>
      <c r="RVS445" s="141"/>
      <c r="RVT445" s="141"/>
      <c r="RVU445" s="141"/>
      <c r="RVV445" s="141"/>
      <c r="RVW445" s="141"/>
      <c r="RVX445" s="141"/>
      <c r="RVY445" s="141"/>
      <c r="RVZ445" s="141"/>
      <c r="RWA445" s="141"/>
      <c r="RWB445" s="141"/>
      <c r="RWC445" s="141"/>
      <c r="RWD445" s="141"/>
      <c r="RWE445" s="141"/>
      <c r="RWF445" s="141"/>
      <c r="RWG445" s="141"/>
      <c r="RWH445" s="141"/>
      <c r="RWI445" s="141"/>
      <c r="RWJ445" s="141"/>
      <c r="RWK445" s="141"/>
      <c r="RWL445" s="141"/>
      <c r="RWM445" s="141"/>
      <c r="RWN445" s="141"/>
      <c r="RWO445" s="141"/>
      <c r="RWP445" s="141"/>
      <c r="RWQ445" s="141"/>
      <c r="RWR445" s="141"/>
      <c r="RWS445" s="141"/>
      <c r="RWT445" s="141"/>
      <c r="RWU445" s="141"/>
      <c r="RWV445" s="141"/>
      <c r="RWW445" s="141"/>
      <c r="RWX445" s="141"/>
      <c r="RWY445" s="141"/>
      <c r="RWZ445" s="141"/>
      <c r="RXA445" s="141"/>
      <c r="RXB445" s="141"/>
      <c r="RXC445" s="141"/>
      <c r="RXD445" s="141"/>
      <c r="RXE445" s="141"/>
      <c r="RXF445" s="141"/>
      <c r="RXG445" s="141"/>
      <c r="RXH445" s="141"/>
      <c r="RXI445" s="141"/>
      <c r="RXJ445" s="141"/>
      <c r="RXK445" s="141"/>
      <c r="RXL445" s="141"/>
      <c r="RXM445" s="141"/>
      <c r="RXN445" s="141"/>
      <c r="RXO445" s="141"/>
      <c r="RXP445" s="141"/>
      <c r="RXQ445" s="141"/>
      <c r="RXR445" s="141"/>
      <c r="RXS445" s="141"/>
      <c r="RXT445" s="141"/>
      <c r="RXU445" s="141"/>
      <c r="RXV445" s="141"/>
      <c r="RXW445" s="141"/>
      <c r="RXX445" s="141"/>
      <c r="RXY445" s="141"/>
      <c r="RXZ445" s="141"/>
      <c r="RYA445" s="141"/>
      <c r="RYB445" s="141"/>
      <c r="RYC445" s="141"/>
      <c r="RYD445" s="141"/>
      <c r="RYE445" s="141"/>
      <c r="RYF445" s="141"/>
      <c r="RYG445" s="141"/>
      <c r="RYH445" s="141"/>
      <c r="RYI445" s="141"/>
      <c r="RYJ445" s="141"/>
      <c r="RYK445" s="141"/>
      <c r="RYL445" s="141"/>
      <c r="RYM445" s="141"/>
      <c r="RYN445" s="141"/>
      <c r="RYO445" s="141"/>
      <c r="RYP445" s="141"/>
      <c r="RYQ445" s="141"/>
      <c r="RYR445" s="141"/>
      <c r="RYS445" s="141"/>
      <c r="RYT445" s="141"/>
      <c r="RYU445" s="141"/>
      <c r="RYV445" s="141"/>
      <c r="RYW445" s="141"/>
      <c r="RYX445" s="141"/>
      <c r="RYY445" s="141"/>
      <c r="RYZ445" s="141"/>
      <c r="RZA445" s="141"/>
      <c r="RZB445" s="141"/>
      <c r="RZC445" s="141"/>
      <c r="RZD445" s="141"/>
      <c r="RZE445" s="141"/>
      <c r="RZF445" s="141"/>
      <c r="RZG445" s="141"/>
      <c r="RZH445" s="141"/>
      <c r="RZI445" s="141"/>
      <c r="RZJ445" s="141"/>
      <c r="RZK445" s="141"/>
      <c r="RZL445" s="141"/>
      <c r="RZM445" s="141"/>
      <c r="RZN445" s="141"/>
      <c r="RZO445" s="141"/>
      <c r="RZP445" s="141"/>
      <c r="RZQ445" s="141"/>
      <c r="RZR445" s="141"/>
      <c r="RZS445" s="141"/>
      <c r="RZT445" s="141"/>
      <c r="RZU445" s="141"/>
      <c r="RZV445" s="141"/>
      <c r="RZW445" s="141"/>
      <c r="RZX445" s="141"/>
      <c r="RZY445" s="141"/>
      <c r="RZZ445" s="141"/>
      <c r="SAA445" s="141"/>
      <c r="SAB445" s="141"/>
      <c r="SAC445" s="141"/>
      <c r="SAD445" s="141"/>
      <c r="SAE445" s="141"/>
      <c r="SAF445" s="141"/>
      <c r="SAG445" s="141"/>
      <c r="SAH445" s="141"/>
      <c r="SAI445" s="141"/>
      <c r="SAJ445" s="141"/>
      <c r="SAK445" s="141"/>
      <c r="SAL445" s="141"/>
      <c r="SAM445" s="141"/>
      <c r="SAN445" s="141"/>
      <c r="SAO445" s="141"/>
      <c r="SAP445" s="141"/>
      <c r="SAQ445" s="141"/>
      <c r="SAR445" s="141"/>
      <c r="SAS445" s="141"/>
      <c r="SAT445" s="141"/>
      <c r="SAU445" s="141"/>
      <c r="SAV445" s="141"/>
      <c r="SAW445" s="141"/>
      <c r="SAX445" s="141"/>
      <c r="SAY445" s="141"/>
      <c r="SAZ445" s="141"/>
      <c r="SBA445" s="141"/>
      <c r="SBB445" s="141"/>
      <c r="SBC445" s="141"/>
      <c r="SBD445" s="141"/>
      <c r="SBE445" s="141"/>
      <c r="SBF445" s="141"/>
      <c r="SBG445" s="141"/>
      <c r="SBH445" s="141"/>
      <c r="SBI445" s="141"/>
      <c r="SBJ445" s="141"/>
      <c r="SBK445" s="141"/>
      <c r="SBL445" s="141"/>
      <c r="SBM445" s="141"/>
      <c r="SBN445" s="141"/>
      <c r="SBO445" s="141"/>
      <c r="SBP445" s="141"/>
      <c r="SBQ445" s="141"/>
      <c r="SBR445" s="141"/>
      <c r="SBS445" s="141"/>
      <c r="SBT445" s="141"/>
      <c r="SBU445" s="141"/>
      <c r="SBV445" s="141"/>
      <c r="SBW445" s="141"/>
      <c r="SBX445" s="141"/>
      <c r="SBY445" s="141"/>
      <c r="SBZ445" s="141"/>
      <c r="SCA445" s="141"/>
      <c r="SCB445" s="141"/>
      <c r="SCC445" s="141"/>
      <c r="SCD445" s="141"/>
      <c r="SCE445" s="141"/>
      <c r="SCF445" s="141"/>
      <c r="SCG445" s="141"/>
      <c r="SCH445" s="141"/>
      <c r="SCI445" s="141"/>
      <c r="SCJ445" s="141"/>
      <c r="SCK445" s="141"/>
      <c r="SCL445" s="141"/>
      <c r="SCM445" s="141"/>
      <c r="SCN445" s="141"/>
      <c r="SCO445" s="141"/>
      <c r="SCP445" s="141"/>
      <c r="SCQ445" s="141"/>
      <c r="SCR445" s="141"/>
      <c r="SCS445" s="141"/>
      <c r="SCT445" s="141"/>
      <c r="SCU445" s="141"/>
      <c r="SCV445" s="141"/>
      <c r="SCW445" s="141"/>
      <c r="SCX445" s="141"/>
      <c r="SCY445" s="141"/>
      <c r="SCZ445" s="141"/>
      <c r="SDA445" s="141"/>
      <c r="SDB445" s="141"/>
      <c r="SDC445" s="141"/>
      <c r="SDD445" s="141"/>
      <c r="SDE445" s="141"/>
      <c r="SDF445" s="141"/>
      <c r="SDG445" s="141"/>
      <c r="SDH445" s="141"/>
      <c r="SDI445" s="141"/>
      <c r="SDJ445" s="141"/>
      <c r="SDK445" s="141"/>
      <c r="SDL445" s="141"/>
      <c r="SDM445" s="141"/>
      <c r="SDN445" s="141"/>
      <c r="SDO445" s="141"/>
      <c r="SDP445" s="141"/>
      <c r="SDQ445" s="141"/>
      <c r="SDR445" s="141"/>
      <c r="SDS445" s="141"/>
      <c r="SDT445" s="141"/>
      <c r="SDU445" s="141"/>
      <c r="SDV445" s="141"/>
      <c r="SDW445" s="141"/>
      <c r="SDX445" s="141"/>
      <c r="SDY445" s="141"/>
      <c r="SDZ445" s="141"/>
      <c r="SEA445" s="141"/>
      <c r="SEB445" s="141"/>
      <c r="SEC445" s="141"/>
      <c r="SED445" s="141"/>
      <c r="SEE445" s="141"/>
      <c r="SEF445" s="141"/>
      <c r="SEG445" s="141"/>
      <c r="SEH445" s="141"/>
      <c r="SEI445" s="141"/>
      <c r="SEJ445" s="141"/>
      <c r="SEK445" s="141"/>
      <c r="SEL445" s="141"/>
      <c r="SEM445" s="141"/>
      <c r="SEN445" s="141"/>
      <c r="SEO445" s="141"/>
      <c r="SEP445" s="141"/>
      <c r="SEQ445" s="141"/>
      <c r="SER445" s="141"/>
      <c r="SES445" s="141"/>
      <c r="SET445" s="141"/>
      <c r="SEU445" s="141"/>
      <c r="SEV445" s="141"/>
      <c r="SEW445" s="141"/>
      <c r="SEX445" s="141"/>
      <c r="SEY445" s="141"/>
      <c r="SEZ445" s="141"/>
      <c r="SFA445" s="141"/>
      <c r="SFB445" s="141"/>
      <c r="SFC445" s="141"/>
      <c r="SFD445" s="141"/>
      <c r="SFE445" s="141"/>
      <c r="SFF445" s="141"/>
      <c r="SFG445" s="141"/>
      <c r="SFH445" s="141"/>
      <c r="SFI445" s="141"/>
      <c r="SFJ445" s="141"/>
      <c r="SFK445" s="141"/>
      <c r="SFL445" s="141"/>
      <c r="SFM445" s="141"/>
      <c r="SFN445" s="141"/>
      <c r="SFO445" s="141"/>
      <c r="SFP445" s="141"/>
      <c r="SFQ445" s="141"/>
      <c r="SFR445" s="141"/>
      <c r="SFS445" s="141"/>
      <c r="SFT445" s="141"/>
      <c r="SFU445" s="141"/>
      <c r="SFV445" s="141"/>
      <c r="SFW445" s="141"/>
      <c r="SFX445" s="141"/>
      <c r="SFY445" s="141"/>
      <c r="SFZ445" s="141"/>
      <c r="SGA445" s="141"/>
      <c r="SGB445" s="141"/>
      <c r="SGC445" s="141"/>
      <c r="SGD445" s="141"/>
      <c r="SGE445" s="141"/>
      <c r="SGF445" s="141"/>
      <c r="SGG445" s="141"/>
      <c r="SGH445" s="141"/>
      <c r="SGI445" s="141"/>
      <c r="SGJ445" s="141"/>
      <c r="SGK445" s="141"/>
      <c r="SGL445" s="141"/>
      <c r="SGM445" s="141"/>
      <c r="SGN445" s="141"/>
      <c r="SGO445" s="141"/>
      <c r="SGP445" s="141"/>
      <c r="SGQ445" s="141"/>
      <c r="SGR445" s="141"/>
      <c r="SGS445" s="141"/>
      <c r="SGT445" s="141"/>
      <c r="SGU445" s="141"/>
      <c r="SGV445" s="141"/>
      <c r="SGW445" s="141"/>
      <c r="SGX445" s="141"/>
      <c r="SGY445" s="141"/>
      <c r="SGZ445" s="141"/>
      <c r="SHA445" s="141"/>
      <c r="SHB445" s="141"/>
      <c r="SHC445" s="141"/>
      <c r="SHD445" s="141"/>
      <c r="SHE445" s="141"/>
      <c r="SHF445" s="141"/>
      <c r="SHG445" s="141"/>
      <c r="SHH445" s="141"/>
      <c r="SHI445" s="141"/>
      <c r="SHJ445" s="141"/>
      <c r="SHK445" s="141"/>
      <c r="SHL445" s="141"/>
      <c r="SHM445" s="141"/>
      <c r="SHN445" s="141"/>
      <c r="SHO445" s="141"/>
      <c r="SHP445" s="141"/>
      <c r="SHQ445" s="141"/>
      <c r="SHR445" s="141"/>
      <c r="SHS445" s="141"/>
      <c r="SHT445" s="141"/>
      <c r="SHU445" s="141"/>
      <c r="SHV445" s="141"/>
      <c r="SHW445" s="141"/>
      <c r="SHX445" s="141"/>
      <c r="SHY445" s="141"/>
      <c r="SHZ445" s="141"/>
      <c r="SIA445" s="141"/>
      <c r="SIB445" s="141"/>
      <c r="SIC445" s="141"/>
      <c r="SID445" s="141"/>
      <c r="SIE445" s="141"/>
      <c r="SIF445" s="141"/>
      <c r="SIG445" s="141"/>
      <c r="SIH445" s="141"/>
      <c r="SII445" s="141"/>
      <c r="SIJ445" s="141"/>
      <c r="SIK445" s="141"/>
      <c r="SIL445" s="141"/>
      <c r="SIM445" s="141"/>
      <c r="SIN445" s="141"/>
      <c r="SIO445" s="141"/>
      <c r="SIP445" s="141"/>
      <c r="SIQ445" s="141"/>
      <c r="SIR445" s="141"/>
      <c r="SIS445" s="141"/>
      <c r="SIT445" s="141"/>
      <c r="SIU445" s="141"/>
      <c r="SIV445" s="141"/>
      <c r="SIW445" s="141"/>
      <c r="SIX445" s="141"/>
      <c r="SIY445" s="141"/>
      <c r="SIZ445" s="141"/>
      <c r="SJA445" s="141"/>
      <c r="SJB445" s="141"/>
      <c r="SJC445" s="141"/>
      <c r="SJD445" s="141"/>
      <c r="SJE445" s="141"/>
      <c r="SJF445" s="141"/>
      <c r="SJG445" s="141"/>
      <c r="SJH445" s="141"/>
      <c r="SJI445" s="141"/>
      <c r="SJJ445" s="141"/>
      <c r="SJK445" s="141"/>
      <c r="SJL445" s="141"/>
      <c r="SJM445" s="141"/>
      <c r="SJN445" s="141"/>
      <c r="SJO445" s="141"/>
      <c r="SJP445" s="141"/>
      <c r="SJQ445" s="141"/>
      <c r="SJR445" s="141"/>
      <c r="SJS445" s="141"/>
      <c r="SJT445" s="141"/>
      <c r="SJU445" s="141"/>
      <c r="SJV445" s="141"/>
      <c r="SJW445" s="141"/>
      <c r="SJX445" s="141"/>
      <c r="SJY445" s="141"/>
      <c r="SJZ445" s="141"/>
      <c r="SKA445" s="141"/>
      <c r="SKB445" s="141"/>
      <c r="SKC445" s="141"/>
      <c r="SKD445" s="141"/>
      <c r="SKE445" s="141"/>
      <c r="SKF445" s="141"/>
      <c r="SKG445" s="141"/>
      <c r="SKH445" s="141"/>
      <c r="SKI445" s="141"/>
      <c r="SKJ445" s="141"/>
      <c r="SKK445" s="141"/>
      <c r="SKL445" s="141"/>
      <c r="SKM445" s="141"/>
      <c r="SKN445" s="141"/>
      <c r="SKO445" s="141"/>
      <c r="SKP445" s="141"/>
      <c r="SKQ445" s="141"/>
      <c r="SKR445" s="141"/>
      <c r="SKS445" s="141"/>
      <c r="SKT445" s="141"/>
      <c r="SKU445" s="141"/>
      <c r="SKV445" s="141"/>
      <c r="SKW445" s="141"/>
      <c r="SKX445" s="141"/>
      <c r="SKY445" s="141"/>
      <c r="SKZ445" s="141"/>
      <c r="SLA445" s="141"/>
      <c r="SLB445" s="141"/>
      <c r="SLC445" s="141"/>
      <c r="SLD445" s="141"/>
      <c r="SLE445" s="141"/>
      <c r="SLF445" s="141"/>
      <c r="SLG445" s="141"/>
      <c r="SLH445" s="141"/>
      <c r="SLI445" s="141"/>
      <c r="SLJ445" s="141"/>
      <c r="SLK445" s="141"/>
      <c r="SLL445" s="141"/>
      <c r="SLM445" s="141"/>
      <c r="SLN445" s="141"/>
      <c r="SLO445" s="141"/>
      <c r="SLP445" s="141"/>
      <c r="SLQ445" s="141"/>
      <c r="SLR445" s="141"/>
      <c r="SLS445" s="141"/>
      <c r="SLT445" s="141"/>
      <c r="SLU445" s="141"/>
      <c r="SLV445" s="141"/>
      <c r="SLW445" s="141"/>
      <c r="SLX445" s="141"/>
      <c r="SLY445" s="141"/>
      <c r="SLZ445" s="141"/>
      <c r="SMA445" s="141"/>
      <c r="SMB445" s="141"/>
      <c r="SMC445" s="141"/>
      <c r="SMD445" s="141"/>
      <c r="SME445" s="141"/>
      <c r="SMF445" s="141"/>
      <c r="SMG445" s="141"/>
      <c r="SMH445" s="141"/>
      <c r="SMI445" s="141"/>
      <c r="SMJ445" s="141"/>
      <c r="SMK445" s="141"/>
      <c r="SML445" s="141"/>
      <c r="SMM445" s="141"/>
      <c r="SMN445" s="141"/>
      <c r="SMO445" s="141"/>
      <c r="SMP445" s="141"/>
      <c r="SMQ445" s="141"/>
      <c r="SMR445" s="141"/>
      <c r="SMS445" s="141"/>
      <c r="SMT445" s="141"/>
      <c r="SMU445" s="141"/>
      <c r="SMV445" s="141"/>
      <c r="SMW445" s="141"/>
      <c r="SMX445" s="141"/>
      <c r="SMY445" s="141"/>
      <c r="SMZ445" s="141"/>
      <c r="SNA445" s="141"/>
      <c r="SNB445" s="141"/>
      <c r="SNC445" s="141"/>
      <c r="SND445" s="141"/>
      <c r="SNE445" s="141"/>
      <c r="SNF445" s="141"/>
      <c r="SNG445" s="141"/>
      <c r="SNH445" s="141"/>
      <c r="SNI445" s="141"/>
      <c r="SNJ445" s="141"/>
      <c r="SNK445" s="141"/>
      <c r="SNL445" s="141"/>
      <c r="SNM445" s="141"/>
      <c r="SNN445" s="141"/>
      <c r="SNO445" s="141"/>
      <c r="SNP445" s="141"/>
      <c r="SNQ445" s="141"/>
      <c r="SNR445" s="141"/>
      <c r="SNS445" s="141"/>
      <c r="SNT445" s="141"/>
      <c r="SNU445" s="141"/>
      <c r="SNV445" s="141"/>
      <c r="SNW445" s="141"/>
      <c r="SNX445" s="141"/>
      <c r="SNY445" s="141"/>
      <c r="SNZ445" s="141"/>
      <c r="SOA445" s="141"/>
      <c r="SOB445" s="141"/>
      <c r="SOC445" s="141"/>
      <c r="SOD445" s="141"/>
      <c r="SOE445" s="141"/>
      <c r="SOF445" s="141"/>
      <c r="SOG445" s="141"/>
      <c r="SOH445" s="141"/>
      <c r="SOI445" s="141"/>
      <c r="SOJ445" s="141"/>
      <c r="SOK445" s="141"/>
      <c r="SOL445" s="141"/>
      <c r="SOM445" s="141"/>
      <c r="SON445" s="141"/>
      <c r="SOO445" s="141"/>
      <c r="SOP445" s="141"/>
      <c r="SOQ445" s="141"/>
      <c r="SOR445" s="141"/>
      <c r="SOS445" s="141"/>
      <c r="SOT445" s="141"/>
      <c r="SOU445" s="141"/>
      <c r="SOV445" s="141"/>
      <c r="SOW445" s="141"/>
      <c r="SOX445" s="141"/>
      <c r="SOY445" s="141"/>
      <c r="SOZ445" s="141"/>
      <c r="SPA445" s="141"/>
      <c r="SPB445" s="141"/>
      <c r="SPC445" s="141"/>
      <c r="SPD445" s="141"/>
      <c r="SPE445" s="141"/>
      <c r="SPF445" s="141"/>
      <c r="SPG445" s="141"/>
      <c r="SPH445" s="141"/>
      <c r="SPI445" s="141"/>
      <c r="SPJ445" s="141"/>
      <c r="SPK445" s="141"/>
      <c r="SPL445" s="141"/>
      <c r="SPM445" s="141"/>
      <c r="SPN445" s="141"/>
      <c r="SPO445" s="141"/>
      <c r="SPP445" s="141"/>
      <c r="SPQ445" s="141"/>
      <c r="SPR445" s="141"/>
      <c r="SPS445" s="141"/>
      <c r="SPT445" s="141"/>
      <c r="SPU445" s="141"/>
      <c r="SPV445" s="141"/>
      <c r="SPW445" s="141"/>
      <c r="SPX445" s="141"/>
      <c r="SPY445" s="141"/>
      <c r="SPZ445" s="141"/>
      <c r="SQA445" s="141"/>
      <c r="SQB445" s="141"/>
      <c r="SQC445" s="141"/>
      <c r="SQD445" s="141"/>
      <c r="SQE445" s="141"/>
      <c r="SQF445" s="141"/>
      <c r="SQG445" s="141"/>
      <c r="SQH445" s="141"/>
      <c r="SQI445" s="141"/>
      <c r="SQJ445" s="141"/>
      <c r="SQK445" s="141"/>
      <c r="SQL445" s="141"/>
      <c r="SQM445" s="141"/>
      <c r="SQN445" s="141"/>
      <c r="SQO445" s="141"/>
      <c r="SQP445" s="141"/>
      <c r="SQQ445" s="141"/>
      <c r="SQR445" s="141"/>
      <c r="SQS445" s="141"/>
      <c r="SQT445" s="141"/>
      <c r="SQU445" s="141"/>
      <c r="SQV445" s="141"/>
      <c r="SQW445" s="141"/>
      <c r="SQX445" s="141"/>
      <c r="SQY445" s="141"/>
      <c r="SQZ445" s="141"/>
      <c r="SRA445" s="141"/>
      <c r="SRB445" s="141"/>
      <c r="SRC445" s="141"/>
      <c r="SRD445" s="141"/>
      <c r="SRE445" s="141"/>
      <c r="SRF445" s="141"/>
      <c r="SRG445" s="141"/>
      <c r="SRH445" s="141"/>
      <c r="SRI445" s="141"/>
      <c r="SRJ445" s="141"/>
      <c r="SRK445" s="141"/>
      <c r="SRL445" s="141"/>
      <c r="SRM445" s="141"/>
      <c r="SRN445" s="141"/>
      <c r="SRO445" s="141"/>
      <c r="SRP445" s="141"/>
      <c r="SRQ445" s="141"/>
      <c r="SRR445" s="141"/>
      <c r="SRS445" s="141"/>
      <c r="SRT445" s="141"/>
      <c r="SRU445" s="141"/>
      <c r="SRV445" s="141"/>
      <c r="SRW445" s="141"/>
      <c r="SRX445" s="141"/>
      <c r="SRY445" s="141"/>
      <c r="SRZ445" s="141"/>
      <c r="SSA445" s="141"/>
      <c r="SSB445" s="141"/>
      <c r="SSC445" s="141"/>
      <c r="SSD445" s="141"/>
      <c r="SSE445" s="141"/>
      <c r="SSF445" s="141"/>
      <c r="SSG445" s="141"/>
      <c r="SSH445" s="141"/>
      <c r="SSI445" s="141"/>
      <c r="SSJ445" s="141"/>
      <c r="SSK445" s="141"/>
      <c r="SSL445" s="141"/>
      <c r="SSM445" s="141"/>
      <c r="SSN445" s="141"/>
      <c r="SSO445" s="141"/>
      <c r="SSP445" s="141"/>
      <c r="SSQ445" s="141"/>
      <c r="SSR445" s="141"/>
      <c r="SSS445" s="141"/>
      <c r="SST445" s="141"/>
      <c r="SSU445" s="141"/>
      <c r="SSV445" s="141"/>
      <c r="SSW445" s="141"/>
      <c r="SSX445" s="141"/>
      <c r="SSY445" s="141"/>
      <c r="SSZ445" s="141"/>
      <c r="STA445" s="141"/>
      <c r="STB445" s="141"/>
      <c r="STC445" s="141"/>
      <c r="STD445" s="141"/>
      <c r="STE445" s="141"/>
      <c r="STF445" s="141"/>
      <c r="STG445" s="141"/>
      <c r="STH445" s="141"/>
      <c r="STI445" s="141"/>
      <c r="STJ445" s="141"/>
      <c r="STK445" s="141"/>
      <c r="STL445" s="141"/>
      <c r="STM445" s="141"/>
      <c r="STN445" s="141"/>
      <c r="STO445" s="141"/>
      <c r="STP445" s="141"/>
      <c r="STQ445" s="141"/>
      <c r="STR445" s="141"/>
      <c r="STS445" s="141"/>
      <c r="STT445" s="141"/>
      <c r="STU445" s="141"/>
      <c r="STV445" s="141"/>
      <c r="STW445" s="141"/>
      <c r="STX445" s="141"/>
      <c r="STY445" s="141"/>
      <c r="STZ445" s="141"/>
      <c r="SUA445" s="141"/>
      <c r="SUB445" s="141"/>
      <c r="SUC445" s="141"/>
      <c r="SUD445" s="141"/>
      <c r="SUE445" s="141"/>
      <c r="SUF445" s="141"/>
      <c r="SUG445" s="141"/>
      <c r="SUH445" s="141"/>
      <c r="SUI445" s="141"/>
      <c r="SUJ445" s="141"/>
      <c r="SUK445" s="141"/>
      <c r="SUL445" s="141"/>
      <c r="SUM445" s="141"/>
      <c r="SUN445" s="141"/>
      <c r="SUO445" s="141"/>
      <c r="SUP445" s="141"/>
      <c r="SUQ445" s="141"/>
      <c r="SUR445" s="141"/>
      <c r="SUS445" s="141"/>
      <c r="SUT445" s="141"/>
      <c r="SUU445" s="141"/>
      <c r="SUV445" s="141"/>
      <c r="SUW445" s="141"/>
      <c r="SUX445" s="141"/>
      <c r="SUY445" s="141"/>
      <c r="SUZ445" s="141"/>
      <c r="SVA445" s="141"/>
      <c r="SVB445" s="141"/>
      <c r="SVC445" s="141"/>
      <c r="SVD445" s="141"/>
      <c r="SVE445" s="141"/>
      <c r="SVF445" s="141"/>
      <c r="SVG445" s="141"/>
      <c r="SVH445" s="141"/>
      <c r="SVI445" s="141"/>
      <c r="SVJ445" s="141"/>
      <c r="SVK445" s="141"/>
      <c r="SVL445" s="141"/>
      <c r="SVM445" s="141"/>
      <c r="SVN445" s="141"/>
      <c r="SVO445" s="141"/>
      <c r="SVP445" s="141"/>
      <c r="SVQ445" s="141"/>
      <c r="SVR445" s="141"/>
      <c r="SVS445" s="141"/>
      <c r="SVT445" s="141"/>
      <c r="SVU445" s="141"/>
      <c r="SVV445" s="141"/>
      <c r="SVW445" s="141"/>
      <c r="SVX445" s="141"/>
      <c r="SVY445" s="141"/>
      <c r="SVZ445" s="141"/>
      <c r="SWA445" s="141"/>
      <c r="SWB445" s="141"/>
      <c r="SWC445" s="141"/>
      <c r="SWD445" s="141"/>
      <c r="SWE445" s="141"/>
      <c r="SWF445" s="141"/>
      <c r="SWG445" s="141"/>
      <c r="SWH445" s="141"/>
      <c r="SWI445" s="141"/>
      <c r="SWJ445" s="141"/>
      <c r="SWK445" s="141"/>
      <c r="SWL445" s="141"/>
      <c r="SWM445" s="141"/>
      <c r="SWN445" s="141"/>
      <c r="SWO445" s="141"/>
      <c r="SWP445" s="141"/>
      <c r="SWQ445" s="141"/>
      <c r="SWR445" s="141"/>
      <c r="SWS445" s="141"/>
      <c r="SWT445" s="141"/>
      <c r="SWU445" s="141"/>
      <c r="SWV445" s="141"/>
      <c r="SWW445" s="141"/>
      <c r="SWX445" s="141"/>
      <c r="SWY445" s="141"/>
      <c r="SWZ445" s="141"/>
      <c r="SXA445" s="141"/>
      <c r="SXB445" s="141"/>
      <c r="SXC445" s="141"/>
      <c r="SXD445" s="141"/>
      <c r="SXE445" s="141"/>
      <c r="SXF445" s="141"/>
      <c r="SXG445" s="141"/>
      <c r="SXH445" s="141"/>
      <c r="SXI445" s="141"/>
      <c r="SXJ445" s="141"/>
      <c r="SXK445" s="141"/>
      <c r="SXL445" s="141"/>
      <c r="SXM445" s="141"/>
      <c r="SXN445" s="141"/>
      <c r="SXO445" s="141"/>
      <c r="SXP445" s="141"/>
      <c r="SXQ445" s="141"/>
      <c r="SXR445" s="141"/>
      <c r="SXS445" s="141"/>
      <c r="SXT445" s="141"/>
      <c r="SXU445" s="141"/>
      <c r="SXV445" s="141"/>
      <c r="SXW445" s="141"/>
      <c r="SXX445" s="141"/>
      <c r="SXY445" s="141"/>
      <c r="SXZ445" s="141"/>
      <c r="SYA445" s="141"/>
      <c r="SYB445" s="141"/>
      <c r="SYC445" s="141"/>
      <c r="SYD445" s="141"/>
      <c r="SYE445" s="141"/>
      <c r="SYF445" s="141"/>
      <c r="SYG445" s="141"/>
      <c r="SYH445" s="141"/>
      <c r="SYI445" s="141"/>
      <c r="SYJ445" s="141"/>
      <c r="SYK445" s="141"/>
      <c r="SYL445" s="141"/>
      <c r="SYM445" s="141"/>
      <c r="SYN445" s="141"/>
      <c r="SYO445" s="141"/>
      <c r="SYP445" s="141"/>
      <c r="SYQ445" s="141"/>
      <c r="SYR445" s="141"/>
      <c r="SYS445" s="141"/>
      <c r="SYT445" s="141"/>
      <c r="SYU445" s="141"/>
      <c r="SYV445" s="141"/>
      <c r="SYW445" s="141"/>
      <c r="SYX445" s="141"/>
      <c r="SYY445" s="141"/>
      <c r="SYZ445" s="141"/>
      <c r="SZA445" s="141"/>
      <c r="SZB445" s="141"/>
      <c r="SZC445" s="141"/>
      <c r="SZD445" s="141"/>
      <c r="SZE445" s="141"/>
      <c r="SZF445" s="141"/>
      <c r="SZG445" s="141"/>
      <c r="SZH445" s="141"/>
      <c r="SZI445" s="141"/>
      <c r="SZJ445" s="141"/>
      <c r="SZK445" s="141"/>
      <c r="SZL445" s="141"/>
      <c r="SZM445" s="141"/>
      <c r="SZN445" s="141"/>
      <c r="SZO445" s="141"/>
      <c r="SZP445" s="141"/>
      <c r="SZQ445" s="141"/>
      <c r="SZR445" s="141"/>
      <c r="SZS445" s="141"/>
      <c r="SZT445" s="141"/>
      <c r="SZU445" s="141"/>
      <c r="SZV445" s="141"/>
      <c r="SZW445" s="141"/>
      <c r="SZX445" s="141"/>
      <c r="SZY445" s="141"/>
      <c r="SZZ445" s="141"/>
      <c r="TAA445" s="141"/>
      <c r="TAB445" s="141"/>
      <c r="TAC445" s="141"/>
      <c r="TAD445" s="141"/>
      <c r="TAE445" s="141"/>
      <c r="TAF445" s="141"/>
      <c r="TAG445" s="141"/>
      <c r="TAH445" s="141"/>
      <c r="TAI445" s="141"/>
      <c r="TAJ445" s="141"/>
      <c r="TAK445" s="141"/>
      <c r="TAL445" s="141"/>
      <c r="TAM445" s="141"/>
      <c r="TAN445" s="141"/>
      <c r="TAO445" s="141"/>
      <c r="TAP445" s="141"/>
      <c r="TAQ445" s="141"/>
      <c r="TAR445" s="141"/>
      <c r="TAS445" s="141"/>
      <c r="TAT445" s="141"/>
      <c r="TAU445" s="141"/>
      <c r="TAV445" s="141"/>
      <c r="TAW445" s="141"/>
      <c r="TAX445" s="141"/>
      <c r="TAY445" s="141"/>
      <c r="TAZ445" s="141"/>
      <c r="TBA445" s="141"/>
      <c r="TBB445" s="141"/>
      <c r="TBC445" s="141"/>
      <c r="TBD445" s="141"/>
      <c r="TBE445" s="141"/>
      <c r="TBF445" s="141"/>
      <c r="TBG445" s="141"/>
      <c r="TBH445" s="141"/>
      <c r="TBI445" s="141"/>
      <c r="TBJ445" s="141"/>
      <c r="TBK445" s="141"/>
      <c r="TBL445" s="141"/>
      <c r="TBM445" s="141"/>
      <c r="TBN445" s="141"/>
      <c r="TBO445" s="141"/>
      <c r="TBP445" s="141"/>
      <c r="TBQ445" s="141"/>
      <c r="TBR445" s="141"/>
      <c r="TBS445" s="141"/>
      <c r="TBT445" s="141"/>
      <c r="TBU445" s="141"/>
      <c r="TBV445" s="141"/>
      <c r="TBW445" s="141"/>
      <c r="TBX445" s="141"/>
      <c r="TBY445" s="141"/>
      <c r="TBZ445" s="141"/>
      <c r="TCA445" s="141"/>
      <c r="TCB445" s="141"/>
      <c r="TCC445" s="141"/>
      <c r="TCD445" s="141"/>
      <c r="TCE445" s="141"/>
      <c r="TCF445" s="141"/>
      <c r="TCG445" s="141"/>
      <c r="TCH445" s="141"/>
      <c r="TCI445" s="141"/>
      <c r="TCJ445" s="141"/>
      <c r="TCK445" s="141"/>
      <c r="TCL445" s="141"/>
      <c r="TCM445" s="141"/>
      <c r="TCN445" s="141"/>
      <c r="TCO445" s="141"/>
      <c r="TCP445" s="141"/>
      <c r="TCQ445" s="141"/>
      <c r="TCR445" s="141"/>
      <c r="TCS445" s="141"/>
      <c r="TCT445" s="141"/>
      <c r="TCU445" s="141"/>
      <c r="TCV445" s="141"/>
      <c r="TCW445" s="141"/>
      <c r="TCX445" s="141"/>
      <c r="TCY445" s="141"/>
      <c r="TCZ445" s="141"/>
      <c r="TDA445" s="141"/>
      <c r="TDB445" s="141"/>
      <c r="TDC445" s="141"/>
      <c r="TDD445" s="141"/>
      <c r="TDE445" s="141"/>
      <c r="TDF445" s="141"/>
      <c r="TDG445" s="141"/>
      <c r="TDH445" s="141"/>
      <c r="TDI445" s="141"/>
      <c r="TDJ445" s="141"/>
      <c r="TDK445" s="141"/>
      <c r="TDL445" s="141"/>
      <c r="TDM445" s="141"/>
      <c r="TDN445" s="141"/>
      <c r="TDO445" s="141"/>
      <c r="TDP445" s="141"/>
      <c r="TDQ445" s="141"/>
      <c r="TDR445" s="141"/>
      <c r="TDS445" s="141"/>
      <c r="TDT445" s="141"/>
      <c r="TDU445" s="141"/>
      <c r="TDV445" s="141"/>
      <c r="TDW445" s="141"/>
      <c r="TDX445" s="141"/>
      <c r="TDY445" s="141"/>
      <c r="TDZ445" s="141"/>
      <c r="TEA445" s="141"/>
      <c r="TEB445" s="141"/>
      <c r="TEC445" s="141"/>
      <c r="TED445" s="141"/>
      <c r="TEE445" s="141"/>
      <c r="TEF445" s="141"/>
      <c r="TEG445" s="141"/>
      <c r="TEH445" s="141"/>
      <c r="TEI445" s="141"/>
      <c r="TEJ445" s="141"/>
      <c r="TEK445" s="141"/>
      <c r="TEL445" s="141"/>
      <c r="TEM445" s="141"/>
      <c r="TEN445" s="141"/>
      <c r="TEO445" s="141"/>
      <c r="TEP445" s="141"/>
      <c r="TEQ445" s="141"/>
      <c r="TER445" s="141"/>
      <c r="TES445" s="141"/>
      <c r="TET445" s="141"/>
      <c r="TEU445" s="141"/>
      <c r="TEV445" s="141"/>
      <c r="TEW445" s="141"/>
      <c r="TEX445" s="141"/>
      <c r="TEY445" s="141"/>
      <c r="TEZ445" s="141"/>
      <c r="TFA445" s="141"/>
      <c r="TFB445" s="141"/>
      <c r="TFC445" s="141"/>
      <c r="TFD445" s="141"/>
      <c r="TFE445" s="141"/>
      <c r="TFF445" s="141"/>
      <c r="TFG445" s="141"/>
      <c r="TFH445" s="141"/>
      <c r="TFI445" s="141"/>
      <c r="TFJ445" s="141"/>
      <c r="TFK445" s="141"/>
      <c r="TFL445" s="141"/>
      <c r="TFM445" s="141"/>
      <c r="TFN445" s="141"/>
      <c r="TFO445" s="141"/>
      <c r="TFP445" s="141"/>
      <c r="TFQ445" s="141"/>
      <c r="TFR445" s="141"/>
      <c r="TFS445" s="141"/>
      <c r="TFT445" s="141"/>
      <c r="TFU445" s="141"/>
      <c r="TFV445" s="141"/>
      <c r="TFW445" s="141"/>
      <c r="TFX445" s="141"/>
      <c r="TFY445" s="141"/>
      <c r="TFZ445" s="141"/>
      <c r="TGA445" s="141"/>
      <c r="TGB445" s="141"/>
      <c r="TGC445" s="141"/>
      <c r="TGD445" s="141"/>
      <c r="TGE445" s="141"/>
      <c r="TGF445" s="141"/>
      <c r="TGG445" s="141"/>
      <c r="TGH445" s="141"/>
      <c r="TGI445" s="141"/>
      <c r="TGJ445" s="141"/>
      <c r="TGK445" s="141"/>
      <c r="TGL445" s="141"/>
      <c r="TGM445" s="141"/>
      <c r="TGN445" s="141"/>
      <c r="TGO445" s="141"/>
      <c r="TGP445" s="141"/>
      <c r="TGQ445" s="141"/>
      <c r="TGR445" s="141"/>
      <c r="TGS445" s="141"/>
      <c r="TGT445" s="141"/>
      <c r="TGU445" s="141"/>
      <c r="TGV445" s="141"/>
      <c r="TGW445" s="141"/>
      <c r="TGX445" s="141"/>
      <c r="TGY445" s="141"/>
      <c r="TGZ445" s="141"/>
      <c r="THA445" s="141"/>
      <c r="THB445" s="141"/>
      <c r="THC445" s="141"/>
      <c r="THD445" s="141"/>
      <c r="THE445" s="141"/>
      <c r="THF445" s="141"/>
      <c r="THG445" s="141"/>
      <c r="THH445" s="141"/>
      <c r="THI445" s="141"/>
      <c r="THJ445" s="141"/>
      <c r="THK445" s="141"/>
      <c r="THL445" s="141"/>
      <c r="THM445" s="141"/>
      <c r="THN445" s="141"/>
      <c r="THO445" s="141"/>
      <c r="THP445" s="141"/>
      <c r="THQ445" s="141"/>
      <c r="THR445" s="141"/>
      <c r="THS445" s="141"/>
      <c r="THT445" s="141"/>
      <c r="THU445" s="141"/>
      <c r="THV445" s="141"/>
      <c r="THW445" s="141"/>
      <c r="THX445" s="141"/>
      <c r="THY445" s="141"/>
      <c r="THZ445" s="141"/>
      <c r="TIA445" s="141"/>
      <c r="TIB445" s="141"/>
      <c r="TIC445" s="141"/>
      <c r="TID445" s="141"/>
      <c r="TIE445" s="141"/>
      <c r="TIF445" s="141"/>
      <c r="TIG445" s="141"/>
      <c r="TIH445" s="141"/>
      <c r="TII445" s="141"/>
      <c r="TIJ445" s="141"/>
      <c r="TIK445" s="141"/>
      <c r="TIL445" s="141"/>
      <c r="TIM445" s="141"/>
      <c r="TIN445" s="141"/>
      <c r="TIO445" s="141"/>
      <c r="TIP445" s="141"/>
      <c r="TIQ445" s="141"/>
      <c r="TIR445" s="141"/>
      <c r="TIS445" s="141"/>
      <c r="TIT445" s="141"/>
      <c r="TIU445" s="141"/>
      <c r="TIV445" s="141"/>
      <c r="TIW445" s="141"/>
      <c r="TIX445" s="141"/>
      <c r="TIY445" s="141"/>
      <c r="TIZ445" s="141"/>
      <c r="TJA445" s="141"/>
      <c r="TJB445" s="141"/>
      <c r="TJC445" s="141"/>
      <c r="TJD445" s="141"/>
      <c r="TJE445" s="141"/>
      <c r="TJF445" s="141"/>
      <c r="TJG445" s="141"/>
      <c r="TJH445" s="141"/>
      <c r="TJI445" s="141"/>
      <c r="TJJ445" s="141"/>
      <c r="TJK445" s="141"/>
      <c r="TJL445" s="141"/>
      <c r="TJM445" s="141"/>
      <c r="TJN445" s="141"/>
      <c r="TJO445" s="141"/>
      <c r="TJP445" s="141"/>
      <c r="TJQ445" s="141"/>
      <c r="TJR445" s="141"/>
      <c r="TJS445" s="141"/>
      <c r="TJT445" s="141"/>
      <c r="TJU445" s="141"/>
      <c r="TJV445" s="141"/>
      <c r="TJW445" s="141"/>
      <c r="TJX445" s="141"/>
      <c r="TJY445" s="141"/>
      <c r="TJZ445" s="141"/>
      <c r="TKA445" s="141"/>
      <c r="TKB445" s="141"/>
      <c r="TKC445" s="141"/>
      <c r="TKD445" s="141"/>
      <c r="TKE445" s="141"/>
      <c r="TKF445" s="141"/>
      <c r="TKG445" s="141"/>
      <c r="TKH445" s="141"/>
      <c r="TKI445" s="141"/>
      <c r="TKJ445" s="141"/>
      <c r="TKK445" s="141"/>
      <c r="TKL445" s="141"/>
      <c r="TKM445" s="141"/>
      <c r="TKN445" s="141"/>
      <c r="TKO445" s="141"/>
      <c r="TKP445" s="141"/>
      <c r="TKQ445" s="141"/>
      <c r="TKR445" s="141"/>
      <c r="TKS445" s="141"/>
      <c r="TKT445" s="141"/>
      <c r="TKU445" s="141"/>
      <c r="TKV445" s="141"/>
      <c r="TKW445" s="141"/>
      <c r="TKX445" s="141"/>
      <c r="TKY445" s="141"/>
      <c r="TKZ445" s="141"/>
      <c r="TLA445" s="141"/>
      <c r="TLB445" s="141"/>
      <c r="TLC445" s="141"/>
      <c r="TLD445" s="141"/>
      <c r="TLE445" s="141"/>
      <c r="TLF445" s="141"/>
      <c r="TLG445" s="141"/>
      <c r="TLH445" s="141"/>
      <c r="TLI445" s="141"/>
      <c r="TLJ445" s="141"/>
      <c r="TLK445" s="141"/>
      <c r="TLL445" s="141"/>
      <c r="TLM445" s="141"/>
      <c r="TLN445" s="141"/>
      <c r="TLO445" s="141"/>
      <c r="TLP445" s="141"/>
      <c r="TLQ445" s="141"/>
      <c r="TLR445" s="141"/>
      <c r="TLS445" s="141"/>
      <c r="TLT445" s="141"/>
      <c r="TLU445" s="141"/>
      <c r="TLV445" s="141"/>
      <c r="TLW445" s="141"/>
      <c r="TLX445" s="141"/>
      <c r="TLY445" s="141"/>
      <c r="TLZ445" s="141"/>
      <c r="TMA445" s="141"/>
      <c r="TMB445" s="141"/>
      <c r="TMC445" s="141"/>
      <c r="TMD445" s="141"/>
      <c r="TME445" s="141"/>
      <c r="TMF445" s="141"/>
      <c r="TMG445" s="141"/>
      <c r="TMH445" s="141"/>
      <c r="TMI445" s="141"/>
      <c r="TMJ445" s="141"/>
      <c r="TMK445" s="141"/>
      <c r="TML445" s="141"/>
      <c r="TMM445" s="141"/>
      <c r="TMN445" s="141"/>
      <c r="TMO445" s="141"/>
      <c r="TMP445" s="141"/>
      <c r="TMQ445" s="141"/>
      <c r="TMR445" s="141"/>
      <c r="TMS445" s="141"/>
      <c r="TMT445" s="141"/>
      <c r="TMU445" s="141"/>
      <c r="TMV445" s="141"/>
      <c r="TMW445" s="141"/>
      <c r="TMX445" s="141"/>
      <c r="TMY445" s="141"/>
      <c r="TMZ445" s="141"/>
      <c r="TNA445" s="141"/>
      <c r="TNB445" s="141"/>
      <c r="TNC445" s="141"/>
      <c r="TND445" s="141"/>
      <c r="TNE445" s="141"/>
      <c r="TNF445" s="141"/>
      <c r="TNG445" s="141"/>
      <c r="TNH445" s="141"/>
      <c r="TNI445" s="141"/>
      <c r="TNJ445" s="141"/>
      <c r="TNK445" s="141"/>
      <c r="TNL445" s="141"/>
      <c r="TNM445" s="141"/>
      <c r="TNN445" s="141"/>
      <c r="TNO445" s="141"/>
      <c r="TNP445" s="141"/>
      <c r="TNQ445" s="141"/>
      <c r="TNR445" s="141"/>
      <c r="TNS445" s="141"/>
      <c r="TNT445" s="141"/>
      <c r="TNU445" s="141"/>
      <c r="TNV445" s="141"/>
      <c r="TNW445" s="141"/>
      <c r="TNX445" s="141"/>
      <c r="TNY445" s="141"/>
      <c r="TNZ445" s="141"/>
      <c r="TOA445" s="141"/>
      <c r="TOB445" s="141"/>
      <c r="TOC445" s="141"/>
      <c r="TOD445" s="141"/>
      <c r="TOE445" s="141"/>
      <c r="TOF445" s="141"/>
      <c r="TOG445" s="141"/>
      <c r="TOH445" s="141"/>
      <c r="TOI445" s="141"/>
      <c r="TOJ445" s="141"/>
      <c r="TOK445" s="141"/>
      <c r="TOL445" s="141"/>
      <c r="TOM445" s="141"/>
      <c r="TON445" s="141"/>
      <c r="TOO445" s="141"/>
      <c r="TOP445" s="141"/>
      <c r="TOQ445" s="141"/>
      <c r="TOR445" s="141"/>
      <c r="TOS445" s="141"/>
      <c r="TOT445" s="141"/>
      <c r="TOU445" s="141"/>
      <c r="TOV445" s="141"/>
      <c r="TOW445" s="141"/>
      <c r="TOX445" s="141"/>
      <c r="TOY445" s="141"/>
      <c r="TOZ445" s="141"/>
      <c r="TPA445" s="141"/>
      <c r="TPB445" s="141"/>
      <c r="TPC445" s="141"/>
      <c r="TPD445" s="141"/>
      <c r="TPE445" s="141"/>
      <c r="TPF445" s="141"/>
      <c r="TPG445" s="141"/>
      <c r="TPH445" s="141"/>
      <c r="TPI445" s="141"/>
      <c r="TPJ445" s="141"/>
      <c r="TPK445" s="141"/>
      <c r="TPL445" s="141"/>
      <c r="TPM445" s="141"/>
      <c r="TPN445" s="141"/>
      <c r="TPO445" s="141"/>
      <c r="TPP445" s="141"/>
      <c r="TPQ445" s="141"/>
      <c r="TPR445" s="141"/>
      <c r="TPS445" s="141"/>
      <c r="TPT445" s="141"/>
      <c r="TPU445" s="141"/>
      <c r="TPV445" s="141"/>
      <c r="TPW445" s="141"/>
      <c r="TPX445" s="141"/>
      <c r="TPY445" s="141"/>
      <c r="TPZ445" s="141"/>
      <c r="TQA445" s="141"/>
      <c r="TQB445" s="141"/>
      <c r="TQC445" s="141"/>
      <c r="TQD445" s="141"/>
      <c r="TQE445" s="141"/>
      <c r="TQF445" s="141"/>
      <c r="TQG445" s="141"/>
      <c r="TQH445" s="141"/>
      <c r="TQI445" s="141"/>
      <c r="TQJ445" s="141"/>
      <c r="TQK445" s="141"/>
      <c r="TQL445" s="141"/>
      <c r="TQM445" s="141"/>
      <c r="TQN445" s="141"/>
      <c r="TQO445" s="141"/>
      <c r="TQP445" s="141"/>
      <c r="TQQ445" s="141"/>
      <c r="TQR445" s="141"/>
      <c r="TQS445" s="141"/>
      <c r="TQT445" s="141"/>
      <c r="TQU445" s="141"/>
      <c r="TQV445" s="141"/>
      <c r="TQW445" s="141"/>
      <c r="TQX445" s="141"/>
      <c r="TQY445" s="141"/>
      <c r="TQZ445" s="141"/>
      <c r="TRA445" s="141"/>
      <c r="TRB445" s="141"/>
      <c r="TRC445" s="141"/>
      <c r="TRD445" s="141"/>
      <c r="TRE445" s="141"/>
      <c r="TRF445" s="141"/>
      <c r="TRG445" s="141"/>
      <c r="TRH445" s="141"/>
      <c r="TRI445" s="141"/>
      <c r="TRJ445" s="141"/>
      <c r="TRK445" s="141"/>
      <c r="TRL445" s="141"/>
      <c r="TRM445" s="141"/>
      <c r="TRN445" s="141"/>
      <c r="TRO445" s="141"/>
      <c r="TRP445" s="141"/>
      <c r="TRQ445" s="141"/>
      <c r="TRR445" s="141"/>
      <c r="TRS445" s="141"/>
      <c r="TRT445" s="141"/>
      <c r="TRU445" s="141"/>
      <c r="TRV445" s="141"/>
      <c r="TRW445" s="141"/>
      <c r="TRX445" s="141"/>
      <c r="TRY445" s="141"/>
      <c r="TRZ445" s="141"/>
      <c r="TSA445" s="141"/>
      <c r="TSB445" s="141"/>
      <c r="TSC445" s="141"/>
      <c r="TSD445" s="141"/>
      <c r="TSE445" s="141"/>
      <c r="TSF445" s="141"/>
      <c r="TSG445" s="141"/>
      <c r="TSH445" s="141"/>
      <c r="TSI445" s="141"/>
      <c r="TSJ445" s="141"/>
      <c r="TSK445" s="141"/>
      <c r="TSL445" s="141"/>
      <c r="TSM445" s="141"/>
      <c r="TSN445" s="141"/>
      <c r="TSO445" s="141"/>
      <c r="TSP445" s="141"/>
      <c r="TSQ445" s="141"/>
      <c r="TSR445" s="141"/>
      <c r="TSS445" s="141"/>
      <c r="TST445" s="141"/>
      <c r="TSU445" s="141"/>
      <c r="TSV445" s="141"/>
      <c r="TSW445" s="141"/>
      <c r="TSX445" s="141"/>
      <c r="TSY445" s="141"/>
      <c r="TSZ445" s="141"/>
      <c r="TTA445" s="141"/>
      <c r="TTB445" s="141"/>
      <c r="TTC445" s="141"/>
      <c r="TTD445" s="141"/>
      <c r="TTE445" s="141"/>
      <c r="TTF445" s="141"/>
      <c r="TTG445" s="141"/>
      <c r="TTH445" s="141"/>
      <c r="TTI445" s="141"/>
      <c r="TTJ445" s="141"/>
      <c r="TTK445" s="141"/>
      <c r="TTL445" s="141"/>
      <c r="TTM445" s="141"/>
      <c r="TTN445" s="141"/>
      <c r="TTO445" s="141"/>
      <c r="TTP445" s="141"/>
      <c r="TTQ445" s="141"/>
      <c r="TTR445" s="141"/>
      <c r="TTS445" s="141"/>
      <c r="TTT445" s="141"/>
      <c r="TTU445" s="141"/>
      <c r="TTV445" s="141"/>
      <c r="TTW445" s="141"/>
      <c r="TTX445" s="141"/>
      <c r="TTY445" s="141"/>
      <c r="TTZ445" s="141"/>
      <c r="TUA445" s="141"/>
      <c r="TUB445" s="141"/>
      <c r="TUC445" s="141"/>
      <c r="TUD445" s="141"/>
      <c r="TUE445" s="141"/>
      <c r="TUF445" s="141"/>
      <c r="TUG445" s="141"/>
      <c r="TUH445" s="141"/>
      <c r="TUI445" s="141"/>
      <c r="TUJ445" s="141"/>
      <c r="TUK445" s="141"/>
      <c r="TUL445" s="141"/>
      <c r="TUM445" s="141"/>
      <c r="TUN445" s="141"/>
      <c r="TUO445" s="141"/>
      <c r="TUP445" s="141"/>
      <c r="TUQ445" s="141"/>
      <c r="TUR445" s="141"/>
      <c r="TUS445" s="141"/>
      <c r="TUT445" s="141"/>
      <c r="TUU445" s="141"/>
      <c r="TUV445" s="141"/>
      <c r="TUW445" s="141"/>
      <c r="TUX445" s="141"/>
      <c r="TUY445" s="141"/>
      <c r="TUZ445" s="141"/>
      <c r="TVA445" s="141"/>
      <c r="TVB445" s="141"/>
      <c r="TVC445" s="141"/>
      <c r="TVD445" s="141"/>
      <c r="TVE445" s="141"/>
      <c r="TVF445" s="141"/>
      <c r="TVG445" s="141"/>
      <c r="TVH445" s="141"/>
      <c r="TVI445" s="141"/>
      <c r="TVJ445" s="141"/>
      <c r="TVK445" s="141"/>
      <c r="TVL445" s="141"/>
      <c r="TVM445" s="141"/>
      <c r="TVN445" s="141"/>
      <c r="TVO445" s="141"/>
      <c r="TVP445" s="141"/>
      <c r="TVQ445" s="141"/>
      <c r="TVR445" s="141"/>
      <c r="TVS445" s="141"/>
      <c r="TVT445" s="141"/>
      <c r="TVU445" s="141"/>
      <c r="TVV445" s="141"/>
      <c r="TVW445" s="141"/>
      <c r="TVX445" s="141"/>
      <c r="TVY445" s="141"/>
      <c r="TVZ445" s="141"/>
      <c r="TWA445" s="141"/>
      <c r="TWB445" s="141"/>
      <c r="TWC445" s="141"/>
      <c r="TWD445" s="141"/>
      <c r="TWE445" s="141"/>
      <c r="TWF445" s="141"/>
      <c r="TWG445" s="141"/>
      <c r="TWH445" s="141"/>
      <c r="TWI445" s="141"/>
      <c r="TWJ445" s="141"/>
      <c r="TWK445" s="141"/>
      <c r="TWL445" s="141"/>
      <c r="TWM445" s="141"/>
      <c r="TWN445" s="141"/>
      <c r="TWO445" s="141"/>
      <c r="TWP445" s="141"/>
      <c r="TWQ445" s="141"/>
      <c r="TWR445" s="141"/>
      <c r="TWS445" s="141"/>
      <c r="TWT445" s="141"/>
      <c r="TWU445" s="141"/>
      <c r="TWV445" s="141"/>
      <c r="TWW445" s="141"/>
      <c r="TWX445" s="141"/>
      <c r="TWY445" s="141"/>
      <c r="TWZ445" s="141"/>
      <c r="TXA445" s="141"/>
      <c r="TXB445" s="141"/>
      <c r="TXC445" s="141"/>
      <c r="TXD445" s="141"/>
      <c r="TXE445" s="141"/>
      <c r="TXF445" s="141"/>
      <c r="TXG445" s="141"/>
      <c r="TXH445" s="141"/>
      <c r="TXI445" s="141"/>
      <c r="TXJ445" s="141"/>
      <c r="TXK445" s="141"/>
      <c r="TXL445" s="141"/>
      <c r="TXM445" s="141"/>
      <c r="TXN445" s="141"/>
      <c r="TXO445" s="141"/>
      <c r="TXP445" s="141"/>
      <c r="TXQ445" s="141"/>
      <c r="TXR445" s="141"/>
      <c r="TXS445" s="141"/>
      <c r="TXT445" s="141"/>
      <c r="TXU445" s="141"/>
      <c r="TXV445" s="141"/>
      <c r="TXW445" s="141"/>
      <c r="TXX445" s="141"/>
      <c r="TXY445" s="141"/>
      <c r="TXZ445" s="141"/>
      <c r="TYA445" s="141"/>
      <c r="TYB445" s="141"/>
      <c r="TYC445" s="141"/>
      <c r="TYD445" s="141"/>
      <c r="TYE445" s="141"/>
      <c r="TYF445" s="141"/>
      <c r="TYG445" s="141"/>
      <c r="TYH445" s="141"/>
      <c r="TYI445" s="141"/>
      <c r="TYJ445" s="141"/>
      <c r="TYK445" s="141"/>
      <c r="TYL445" s="141"/>
      <c r="TYM445" s="141"/>
      <c r="TYN445" s="141"/>
      <c r="TYO445" s="141"/>
      <c r="TYP445" s="141"/>
      <c r="TYQ445" s="141"/>
      <c r="TYR445" s="141"/>
      <c r="TYS445" s="141"/>
      <c r="TYT445" s="141"/>
      <c r="TYU445" s="141"/>
      <c r="TYV445" s="141"/>
      <c r="TYW445" s="141"/>
      <c r="TYX445" s="141"/>
      <c r="TYY445" s="141"/>
      <c r="TYZ445" s="141"/>
      <c r="TZA445" s="141"/>
      <c r="TZB445" s="141"/>
      <c r="TZC445" s="141"/>
      <c r="TZD445" s="141"/>
      <c r="TZE445" s="141"/>
      <c r="TZF445" s="141"/>
      <c r="TZG445" s="141"/>
      <c r="TZH445" s="141"/>
      <c r="TZI445" s="141"/>
      <c r="TZJ445" s="141"/>
      <c r="TZK445" s="141"/>
      <c r="TZL445" s="141"/>
      <c r="TZM445" s="141"/>
      <c r="TZN445" s="141"/>
      <c r="TZO445" s="141"/>
      <c r="TZP445" s="141"/>
      <c r="TZQ445" s="141"/>
      <c r="TZR445" s="141"/>
      <c r="TZS445" s="141"/>
      <c r="TZT445" s="141"/>
      <c r="TZU445" s="141"/>
      <c r="TZV445" s="141"/>
      <c r="TZW445" s="141"/>
      <c r="TZX445" s="141"/>
      <c r="TZY445" s="141"/>
      <c r="TZZ445" s="141"/>
      <c r="UAA445" s="141"/>
      <c r="UAB445" s="141"/>
      <c r="UAC445" s="141"/>
      <c r="UAD445" s="141"/>
      <c r="UAE445" s="141"/>
      <c r="UAF445" s="141"/>
      <c r="UAG445" s="141"/>
      <c r="UAH445" s="141"/>
      <c r="UAI445" s="141"/>
      <c r="UAJ445" s="141"/>
      <c r="UAK445" s="141"/>
      <c r="UAL445" s="141"/>
      <c r="UAM445" s="141"/>
      <c r="UAN445" s="141"/>
      <c r="UAO445" s="141"/>
      <c r="UAP445" s="141"/>
      <c r="UAQ445" s="141"/>
      <c r="UAR445" s="141"/>
      <c r="UAS445" s="141"/>
      <c r="UAT445" s="141"/>
      <c r="UAU445" s="141"/>
      <c r="UAV445" s="141"/>
      <c r="UAW445" s="141"/>
      <c r="UAX445" s="141"/>
      <c r="UAY445" s="141"/>
      <c r="UAZ445" s="141"/>
      <c r="UBA445" s="141"/>
      <c r="UBB445" s="141"/>
      <c r="UBC445" s="141"/>
      <c r="UBD445" s="141"/>
      <c r="UBE445" s="141"/>
      <c r="UBF445" s="141"/>
      <c r="UBG445" s="141"/>
      <c r="UBH445" s="141"/>
      <c r="UBI445" s="141"/>
      <c r="UBJ445" s="141"/>
      <c r="UBK445" s="141"/>
      <c r="UBL445" s="141"/>
      <c r="UBM445" s="141"/>
      <c r="UBN445" s="141"/>
      <c r="UBO445" s="141"/>
      <c r="UBP445" s="141"/>
      <c r="UBQ445" s="141"/>
      <c r="UBR445" s="141"/>
      <c r="UBS445" s="141"/>
      <c r="UBT445" s="141"/>
      <c r="UBU445" s="141"/>
      <c r="UBV445" s="141"/>
      <c r="UBW445" s="141"/>
      <c r="UBX445" s="141"/>
      <c r="UBY445" s="141"/>
      <c r="UBZ445" s="141"/>
      <c r="UCA445" s="141"/>
      <c r="UCB445" s="141"/>
      <c r="UCC445" s="141"/>
      <c r="UCD445" s="141"/>
      <c r="UCE445" s="141"/>
      <c r="UCF445" s="141"/>
      <c r="UCG445" s="141"/>
      <c r="UCH445" s="141"/>
      <c r="UCI445" s="141"/>
      <c r="UCJ445" s="141"/>
      <c r="UCK445" s="141"/>
      <c r="UCL445" s="141"/>
      <c r="UCM445" s="141"/>
      <c r="UCN445" s="141"/>
      <c r="UCO445" s="141"/>
      <c r="UCP445" s="141"/>
      <c r="UCQ445" s="141"/>
      <c r="UCR445" s="141"/>
      <c r="UCS445" s="141"/>
      <c r="UCT445" s="141"/>
      <c r="UCU445" s="141"/>
      <c r="UCV445" s="141"/>
      <c r="UCW445" s="141"/>
      <c r="UCX445" s="141"/>
      <c r="UCY445" s="141"/>
      <c r="UCZ445" s="141"/>
      <c r="UDA445" s="141"/>
      <c r="UDB445" s="141"/>
      <c r="UDC445" s="141"/>
      <c r="UDD445" s="141"/>
      <c r="UDE445" s="141"/>
      <c r="UDF445" s="141"/>
      <c r="UDG445" s="141"/>
      <c r="UDH445" s="141"/>
      <c r="UDI445" s="141"/>
      <c r="UDJ445" s="141"/>
      <c r="UDK445" s="141"/>
      <c r="UDL445" s="141"/>
      <c r="UDM445" s="141"/>
      <c r="UDN445" s="141"/>
      <c r="UDO445" s="141"/>
      <c r="UDP445" s="141"/>
      <c r="UDQ445" s="141"/>
      <c r="UDR445" s="141"/>
      <c r="UDS445" s="141"/>
      <c r="UDT445" s="141"/>
      <c r="UDU445" s="141"/>
      <c r="UDV445" s="141"/>
      <c r="UDW445" s="141"/>
      <c r="UDX445" s="141"/>
      <c r="UDY445" s="141"/>
      <c r="UDZ445" s="141"/>
      <c r="UEA445" s="141"/>
      <c r="UEB445" s="141"/>
      <c r="UEC445" s="141"/>
      <c r="UED445" s="141"/>
      <c r="UEE445" s="141"/>
      <c r="UEF445" s="141"/>
      <c r="UEG445" s="141"/>
      <c r="UEH445" s="141"/>
      <c r="UEI445" s="141"/>
      <c r="UEJ445" s="141"/>
      <c r="UEK445" s="141"/>
      <c r="UEL445" s="141"/>
      <c r="UEM445" s="141"/>
      <c r="UEN445" s="141"/>
      <c r="UEO445" s="141"/>
      <c r="UEP445" s="141"/>
      <c r="UEQ445" s="141"/>
      <c r="UER445" s="141"/>
      <c r="UES445" s="141"/>
      <c r="UET445" s="141"/>
      <c r="UEU445" s="141"/>
      <c r="UEV445" s="141"/>
      <c r="UEW445" s="141"/>
      <c r="UEX445" s="141"/>
      <c r="UEY445" s="141"/>
      <c r="UEZ445" s="141"/>
      <c r="UFA445" s="141"/>
      <c r="UFB445" s="141"/>
      <c r="UFC445" s="141"/>
      <c r="UFD445" s="141"/>
      <c r="UFE445" s="141"/>
      <c r="UFF445" s="141"/>
      <c r="UFG445" s="141"/>
      <c r="UFH445" s="141"/>
      <c r="UFI445" s="141"/>
      <c r="UFJ445" s="141"/>
      <c r="UFK445" s="141"/>
      <c r="UFL445" s="141"/>
      <c r="UFM445" s="141"/>
      <c r="UFN445" s="141"/>
      <c r="UFO445" s="141"/>
      <c r="UFP445" s="141"/>
      <c r="UFQ445" s="141"/>
      <c r="UFR445" s="141"/>
      <c r="UFS445" s="141"/>
      <c r="UFT445" s="141"/>
      <c r="UFU445" s="141"/>
      <c r="UFV445" s="141"/>
      <c r="UFW445" s="141"/>
      <c r="UFX445" s="141"/>
      <c r="UFY445" s="141"/>
      <c r="UFZ445" s="141"/>
      <c r="UGA445" s="141"/>
      <c r="UGB445" s="141"/>
      <c r="UGC445" s="141"/>
      <c r="UGD445" s="141"/>
      <c r="UGE445" s="141"/>
      <c r="UGF445" s="141"/>
      <c r="UGG445" s="141"/>
      <c r="UGH445" s="141"/>
      <c r="UGI445" s="141"/>
      <c r="UGJ445" s="141"/>
      <c r="UGK445" s="141"/>
      <c r="UGL445" s="141"/>
      <c r="UGM445" s="141"/>
      <c r="UGN445" s="141"/>
      <c r="UGO445" s="141"/>
      <c r="UGP445" s="141"/>
      <c r="UGQ445" s="141"/>
      <c r="UGR445" s="141"/>
      <c r="UGS445" s="141"/>
      <c r="UGT445" s="141"/>
      <c r="UGU445" s="141"/>
      <c r="UGV445" s="141"/>
      <c r="UGW445" s="141"/>
      <c r="UGX445" s="141"/>
      <c r="UGY445" s="141"/>
      <c r="UGZ445" s="141"/>
      <c r="UHA445" s="141"/>
      <c r="UHB445" s="141"/>
      <c r="UHC445" s="141"/>
      <c r="UHD445" s="141"/>
      <c r="UHE445" s="141"/>
      <c r="UHF445" s="141"/>
      <c r="UHG445" s="141"/>
      <c r="UHH445" s="141"/>
      <c r="UHI445" s="141"/>
      <c r="UHJ445" s="141"/>
      <c r="UHK445" s="141"/>
      <c r="UHL445" s="141"/>
      <c r="UHM445" s="141"/>
      <c r="UHN445" s="141"/>
      <c r="UHO445" s="141"/>
      <c r="UHP445" s="141"/>
      <c r="UHQ445" s="141"/>
      <c r="UHR445" s="141"/>
      <c r="UHS445" s="141"/>
      <c r="UHT445" s="141"/>
      <c r="UHU445" s="141"/>
      <c r="UHV445" s="141"/>
      <c r="UHW445" s="141"/>
      <c r="UHX445" s="141"/>
      <c r="UHY445" s="141"/>
      <c r="UHZ445" s="141"/>
      <c r="UIA445" s="141"/>
      <c r="UIB445" s="141"/>
      <c r="UIC445" s="141"/>
      <c r="UID445" s="141"/>
      <c r="UIE445" s="141"/>
      <c r="UIF445" s="141"/>
      <c r="UIG445" s="141"/>
      <c r="UIH445" s="141"/>
      <c r="UII445" s="141"/>
      <c r="UIJ445" s="141"/>
      <c r="UIK445" s="141"/>
      <c r="UIL445" s="141"/>
      <c r="UIM445" s="141"/>
      <c r="UIN445" s="141"/>
      <c r="UIO445" s="141"/>
      <c r="UIP445" s="141"/>
      <c r="UIQ445" s="141"/>
      <c r="UIR445" s="141"/>
      <c r="UIS445" s="141"/>
      <c r="UIT445" s="141"/>
      <c r="UIU445" s="141"/>
      <c r="UIV445" s="141"/>
      <c r="UIW445" s="141"/>
      <c r="UIX445" s="141"/>
      <c r="UIY445" s="141"/>
      <c r="UIZ445" s="141"/>
      <c r="UJA445" s="141"/>
      <c r="UJB445" s="141"/>
      <c r="UJC445" s="141"/>
      <c r="UJD445" s="141"/>
      <c r="UJE445" s="141"/>
      <c r="UJF445" s="141"/>
      <c r="UJG445" s="141"/>
      <c r="UJH445" s="141"/>
      <c r="UJI445" s="141"/>
      <c r="UJJ445" s="141"/>
      <c r="UJK445" s="141"/>
      <c r="UJL445" s="141"/>
      <c r="UJM445" s="141"/>
      <c r="UJN445" s="141"/>
      <c r="UJO445" s="141"/>
      <c r="UJP445" s="141"/>
      <c r="UJQ445" s="141"/>
      <c r="UJR445" s="141"/>
      <c r="UJS445" s="141"/>
      <c r="UJT445" s="141"/>
      <c r="UJU445" s="141"/>
      <c r="UJV445" s="141"/>
      <c r="UJW445" s="141"/>
      <c r="UJX445" s="141"/>
      <c r="UJY445" s="141"/>
      <c r="UJZ445" s="141"/>
      <c r="UKA445" s="141"/>
      <c r="UKB445" s="141"/>
      <c r="UKC445" s="141"/>
      <c r="UKD445" s="141"/>
      <c r="UKE445" s="141"/>
      <c r="UKF445" s="141"/>
      <c r="UKG445" s="141"/>
      <c r="UKH445" s="141"/>
      <c r="UKI445" s="141"/>
      <c r="UKJ445" s="141"/>
      <c r="UKK445" s="141"/>
      <c r="UKL445" s="141"/>
      <c r="UKM445" s="141"/>
      <c r="UKN445" s="141"/>
      <c r="UKO445" s="141"/>
      <c r="UKP445" s="141"/>
      <c r="UKQ445" s="141"/>
      <c r="UKR445" s="141"/>
      <c r="UKS445" s="141"/>
      <c r="UKT445" s="141"/>
      <c r="UKU445" s="141"/>
      <c r="UKV445" s="141"/>
      <c r="UKW445" s="141"/>
      <c r="UKX445" s="141"/>
      <c r="UKY445" s="141"/>
      <c r="UKZ445" s="141"/>
      <c r="ULA445" s="141"/>
      <c r="ULB445" s="141"/>
      <c r="ULC445" s="141"/>
      <c r="ULD445" s="141"/>
      <c r="ULE445" s="141"/>
      <c r="ULF445" s="141"/>
      <c r="ULG445" s="141"/>
      <c r="ULH445" s="141"/>
      <c r="ULI445" s="141"/>
      <c r="ULJ445" s="141"/>
      <c r="ULK445" s="141"/>
      <c r="ULL445" s="141"/>
      <c r="ULM445" s="141"/>
      <c r="ULN445" s="141"/>
      <c r="ULO445" s="141"/>
      <c r="ULP445" s="141"/>
      <c r="ULQ445" s="141"/>
      <c r="ULR445" s="141"/>
      <c r="ULS445" s="141"/>
      <c r="ULT445" s="141"/>
      <c r="ULU445" s="141"/>
      <c r="ULV445" s="141"/>
      <c r="ULW445" s="141"/>
      <c r="ULX445" s="141"/>
      <c r="ULY445" s="141"/>
      <c r="ULZ445" s="141"/>
      <c r="UMA445" s="141"/>
      <c r="UMB445" s="141"/>
      <c r="UMC445" s="141"/>
      <c r="UMD445" s="141"/>
      <c r="UME445" s="141"/>
      <c r="UMF445" s="141"/>
      <c r="UMG445" s="141"/>
      <c r="UMH445" s="141"/>
      <c r="UMI445" s="141"/>
      <c r="UMJ445" s="141"/>
      <c r="UMK445" s="141"/>
      <c r="UML445" s="141"/>
      <c r="UMM445" s="141"/>
      <c r="UMN445" s="141"/>
      <c r="UMO445" s="141"/>
      <c r="UMP445" s="141"/>
      <c r="UMQ445" s="141"/>
      <c r="UMR445" s="141"/>
      <c r="UMS445" s="141"/>
      <c r="UMT445" s="141"/>
      <c r="UMU445" s="141"/>
      <c r="UMV445" s="141"/>
      <c r="UMW445" s="141"/>
      <c r="UMX445" s="141"/>
      <c r="UMY445" s="141"/>
      <c r="UMZ445" s="141"/>
      <c r="UNA445" s="141"/>
      <c r="UNB445" s="141"/>
      <c r="UNC445" s="141"/>
      <c r="UND445" s="141"/>
      <c r="UNE445" s="141"/>
      <c r="UNF445" s="141"/>
      <c r="UNG445" s="141"/>
      <c r="UNH445" s="141"/>
      <c r="UNI445" s="141"/>
      <c r="UNJ445" s="141"/>
      <c r="UNK445" s="141"/>
      <c r="UNL445" s="141"/>
      <c r="UNM445" s="141"/>
      <c r="UNN445" s="141"/>
      <c r="UNO445" s="141"/>
      <c r="UNP445" s="141"/>
      <c r="UNQ445" s="141"/>
      <c r="UNR445" s="141"/>
      <c r="UNS445" s="141"/>
      <c r="UNT445" s="141"/>
      <c r="UNU445" s="141"/>
      <c r="UNV445" s="141"/>
      <c r="UNW445" s="141"/>
      <c r="UNX445" s="141"/>
      <c r="UNY445" s="141"/>
      <c r="UNZ445" s="141"/>
      <c r="UOA445" s="141"/>
      <c r="UOB445" s="141"/>
      <c r="UOC445" s="141"/>
      <c r="UOD445" s="141"/>
      <c r="UOE445" s="141"/>
      <c r="UOF445" s="141"/>
      <c r="UOG445" s="141"/>
      <c r="UOH445" s="141"/>
      <c r="UOI445" s="141"/>
      <c r="UOJ445" s="141"/>
      <c r="UOK445" s="141"/>
      <c r="UOL445" s="141"/>
      <c r="UOM445" s="141"/>
      <c r="UON445" s="141"/>
      <c r="UOO445" s="141"/>
      <c r="UOP445" s="141"/>
      <c r="UOQ445" s="141"/>
      <c r="UOR445" s="141"/>
      <c r="UOS445" s="141"/>
      <c r="UOT445" s="141"/>
      <c r="UOU445" s="141"/>
      <c r="UOV445" s="141"/>
      <c r="UOW445" s="141"/>
      <c r="UOX445" s="141"/>
      <c r="UOY445" s="141"/>
      <c r="UOZ445" s="141"/>
      <c r="UPA445" s="141"/>
      <c r="UPB445" s="141"/>
      <c r="UPC445" s="141"/>
      <c r="UPD445" s="141"/>
      <c r="UPE445" s="141"/>
      <c r="UPF445" s="141"/>
      <c r="UPG445" s="141"/>
      <c r="UPH445" s="141"/>
      <c r="UPI445" s="141"/>
      <c r="UPJ445" s="141"/>
      <c r="UPK445" s="141"/>
      <c r="UPL445" s="141"/>
      <c r="UPM445" s="141"/>
      <c r="UPN445" s="141"/>
      <c r="UPO445" s="141"/>
      <c r="UPP445" s="141"/>
      <c r="UPQ445" s="141"/>
      <c r="UPR445" s="141"/>
      <c r="UPS445" s="141"/>
      <c r="UPT445" s="141"/>
      <c r="UPU445" s="141"/>
      <c r="UPV445" s="141"/>
      <c r="UPW445" s="141"/>
      <c r="UPX445" s="141"/>
      <c r="UPY445" s="141"/>
      <c r="UPZ445" s="141"/>
      <c r="UQA445" s="141"/>
      <c r="UQB445" s="141"/>
      <c r="UQC445" s="141"/>
      <c r="UQD445" s="141"/>
      <c r="UQE445" s="141"/>
      <c r="UQF445" s="141"/>
      <c r="UQG445" s="141"/>
      <c r="UQH445" s="141"/>
      <c r="UQI445" s="141"/>
      <c r="UQJ445" s="141"/>
      <c r="UQK445" s="141"/>
      <c r="UQL445" s="141"/>
      <c r="UQM445" s="141"/>
      <c r="UQN445" s="141"/>
      <c r="UQO445" s="141"/>
      <c r="UQP445" s="141"/>
      <c r="UQQ445" s="141"/>
      <c r="UQR445" s="141"/>
      <c r="UQS445" s="141"/>
      <c r="UQT445" s="141"/>
      <c r="UQU445" s="141"/>
      <c r="UQV445" s="141"/>
      <c r="UQW445" s="141"/>
      <c r="UQX445" s="141"/>
      <c r="UQY445" s="141"/>
      <c r="UQZ445" s="141"/>
      <c r="URA445" s="141"/>
      <c r="URB445" s="141"/>
      <c r="URC445" s="141"/>
      <c r="URD445" s="141"/>
      <c r="URE445" s="141"/>
      <c r="URF445" s="141"/>
      <c r="URG445" s="141"/>
      <c r="URH445" s="141"/>
      <c r="URI445" s="141"/>
      <c r="URJ445" s="141"/>
      <c r="URK445" s="141"/>
      <c r="URL445" s="141"/>
      <c r="URM445" s="141"/>
      <c r="URN445" s="141"/>
      <c r="URO445" s="141"/>
      <c r="URP445" s="141"/>
      <c r="URQ445" s="141"/>
      <c r="URR445" s="141"/>
      <c r="URS445" s="141"/>
      <c r="URT445" s="141"/>
      <c r="URU445" s="141"/>
      <c r="URV445" s="141"/>
      <c r="URW445" s="141"/>
      <c r="URX445" s="141"/>
      <c r="URY445" s="141"/>
      <c r="URZ445" s="141"/>
      <c r="USA445" s="141"/>
      <c r="USB445" s="141"/>
      <c r="USC445" s="141"/>
      <c r="USD445" s="141"/>
      <c r="USE445" s="141"/>
      <c r="USF445" s="141"/>
      <c r="USG445" s="141"/>
      <c r="USH445" s="141"/>
      <c r="USI445" s="141"/>
      <c r="USJ445" s="141"/>
      <c r="USK445" s="141"/>
      <c r="USL445" s="141"/>
      <c r="USM445" s="141"/>
      <c r="USN445" s="141"/>
      <c r="USO445" s="141"/>
      <c r="USP445" s="141"/>
      <c r="USQ445" s="141"/>
      <c r="USR445" s="141"/>
      <c r="USS445" s="141"/>
      <c r="UST445" s="141"/>
      <c r="USU445" s="141"/>
      <c r="USV445" s="141"/>
      <c r="USW445" s="141"/>
      <c r="USX445" s="141"/>
      <c r="USY445" s="141"/>
      <c r="USZ445" s="141"/>
      <c r="UTA445" s="141"/>
      <c r="UTB445" s="141"/>
      <c r="UTC445" s="141"/>
      <c r="UTD445" s="141"/>
      <c r="UTE445" s="141"/>
      <c r="UTF445" s="141"/>
      <c r="UTG445" s="141"/>
      <c r="UTH445" s="141"/>
      <c r="UTI445" s="141"/>
      <c r="UTJ445" s="141"/>
      <c r="UTK445" s="141"/>
      <c r="UTL445" s="141"/>
      <c r="UTM445" s="141"/>
      <c r="UTN445" s="141"/>
      <c r="UTO445" s="141"/>
      <c r="UTP445" s="141"/>
      <c r="UTQ445" s="141"/>
      <c r="UTR445" s="141"/>
      <c r="UTS445" s="141"/>
      <c r="UTT445" s="141"/>
      <c r="UTU445" s="141"/>
      <c r="UTV445" s="141"/>
      <c r="UTW445" s="141"/>
      <c r="UTX445" s="141"/>
      <c r="UTY445" s="141"/>
      <c r="UTZ445" s="141"/>
      <c r="UUA445" s="141"/>
      <c r="UUB445" s="141"/>
      <c r="UUC445" s="141"/>
      <c r="UUD445" s="141"/>
      <c r="UUE445" s="141"/>
      <c r="UUF445" s="141"/>
      <c r="UUG445" s="141"/>
      <c r="UUH445" s="141"/>
      <c r="UUI445" s="141"/>
      <c r="UUJ445" s="141"/>
      <c r="UUK445" s="141"/>
      <c r="UUL445" s="141"/>
      <c r="UUM445" s="141"/>
      <c r="UUN445" s="141"/>
      <c r="UUO445" s="141"/>
      <c r="UUP445" s="141"/>
      <c r="UUQ445" s="141"/>
      <c r="UUR445" s="141"/>
      <c r="UUS445" s="141"/>
      <c r="UUT445" s="141"/>
      <c r="UUU445" s="141"/>
      <c r="UUV445" s="141"/>
      <c r="UUW445" s="141"/>
      <c r="UUX445" s="141"/>
      <c r="UUY445" s="141"/>
      <c r="UUZ445" s="141"/>
      <c r="UVA445" s="141"/>
      <c r="UVB445" s="141"/>
      <c r="UVC445" s="141"/>
      <c r="UVD445" s="141"/>
      <c r="UVE445" s="141"/>
      <c r="UVF445" s="141"/>
      <c r="UVG445" s="141"/>
      <c r="UVH445" s="141"/>
      <c r="UVI445" s="141"/>
      <c r="UVJ445" s="141"/>
      <c r="UVK445" s="141"/>
      <c r="UVL445" s="141"/>
      <c r="UVM445" s="141"/>
      <c r="UVN445" s="141"/>
      <c r="UVO445" s="141"/>
      <c r="UVP445" s="141"/>
      <c r="UVQ445" s="141"/>
      <c r="UVR445" s="141"/>
      <c r="UVS445" s="141"/>
      <c r="UVT445" s="141"/>
      <c r="UVU445" s="141"/>
      <c r="UVV445" s="141"/>
      <c r="UVW445" s="141"/>
      <c r="UVX445" s="141"/>
      <c r="UVY445" s="141"/>
      <c r="UVZ445" s="141"/>
      <c r="UWA445" s="141"/>
      <c r="UWB445" s="141"/>
      <c r="UWC445" s="141"/>
      <c r="UWD445" s="141"/>
      <c r="UWE445" s="141"/>
      <c r="UWF445" s="141"/>
      <c r="UWG445" s="141"/>
      <c r="UWH445" s="141"/>
      <c r="UWI445" s="141"/>
      <c r="UWJ445" s="141"/>
      <c r="UWK445" s="141"/>
      <c r="UWL445" s="141"/>
      <c r="UWM445" s="141"/>
      <c r="UWN445" s="141"/>
      <c r="UWO445" s="141"/>
      <c r="UWP445" s="141"/>
      <c r="UWQ445" s="141"/>
      <c r="UWR445" s="141"/>
      <c r="UWS445" s="141"/>
      <c r="UWT445" s="141"/>
      <c r="UWU445" s="141"/>
      <c r="UWV445" s="141"/>
      <c r="UWW445" s="141"/>
      <c r="UWX445" s="141"/>
      <c r="UWY445" s="141"/>
      <c r="UWZ445" s="141"/>
      <c r="UXA445" s="141"/>
      <c r="UXB445" s="141"/>
      <c r="UXC445" s="141"/>
      <c r="UXD445" s="141"/>
      <c r="UXE445" s="141"/>
      <c r="UXF445" s="141"/>
      <c r="UXG445" s="141"/>
      <c r="UXH445" s="141"/>
      <c r="UXI445" s="141"/>
      <c r="UXJ445" s="141"/>
      <c r="UXK445" s="141"/>
      <c r="UXL445" s="141"/>
      <c r="UXM445" s="141"/>
      <c r="UXN445" s="141"/>
      <c r="UXO445" s="141"/>
      <c r="UXP445" s="141"/>
      <c r="UXQ445" s="141"/>
      <c r="UXR445" s="141"/>
      <c r="UXS445" s="141"/>
      <c r="UXT445" s="141"/>
      <c r="UXU445" s="141"/>
      <c r="UXV445" s="141"/>
      <c r="UXW445" s="141"/>
      <c r="UXX445" s="141"/>
      <c r="UXY445" s="141"/>
      <c r="UXZ445" s="141"/>
      <c r="UYA445" s="141"/>
      <c r="UYB445" s="141"/>
      <c r="UYC445" s="141"/>
      <c r="UYD445" s="141"/>
      <c r="UYE445" s="141"/>
      <c r="UYF445" s="141"/>
      <c r="UYG445" s="141"/>
      <c r="UYH445" s="141"/>
      <c r="UYI445" s="141"/>
      <c r="UYJ445" s="141"/>
      <c r="UYK445" s="141"/>
      <c r="UYL445" s="141"/>
      <c r="UYM445" s="141"/>
      <c r="UYN445" s="141"/>
      <c r="UYO445" s="141"/>
      <c r="UYP445" s="141"/>
      <c r="UYQ445" s="141"/>
      <c r="UYR445" s="141"/>
      <c r="UYS445" s="141"/>
      <c r="UYT445" s="141"/>
      <c r="UYU445" s="141"/>
      <c r="UYV445" s="141"/>
      <c r="UYW445" s="141"/>
      <c r="UYX445" s="141"/>
      <c r="UYY445" s="141"/>
      <c r="UYZ445" s="141"/>
      <c r="UZA445" s="141"/>
      <c r="UZB445" s="141"/>
      <c r="UZC445" s="141"/>
      <c r="UZD445" s="141"/>
      <c r="UZE445" s="141"/>
      <c r="UZF445" s="141"/>
      <c r="UZG445" s="141"/>
      <c r="UZH445" s="141"/>
      <c r="UZI445" s="141"/>
      <c r="UZJ445" s="141"/>
      <c r="UZK445" s="141"/>
      <c r="UZL445" s="141"/>
      <c r="UZM445" s="141"/>
      <c r="UZN445" s="141"/>
      <c r="UZO445" s="141"/>
      <c r="UZP445" s="141"/>
      <c r="UZQ445" s="141"/>
      <c r="UZR445" s="141"/>
      <c r="UZS445" s="141"/>
      <c r="UZT445" s="141"/>
      <c r="UZU445" s="141"/>
      <c r="UZV445" s="141"/>
      <c r="UZW445" s="141"/>
      <c r="UZX445" s="141"/>
      <c r="UZY445" s="141"/>
      <c r="UZZ445" s="141"/>
      <c r="VAA445" s="141"/>
      <c r="VAB445" s="141"/>
      <c r="VAC445" s="141"/>
      <c r="VAD445" s="141"/>
      <c r="VAE445" s="141"/>
      <c r="VAF445" s="141"/>
      <c r="VAG445" s="141"/>
      <c r="VAH445" s="141"/>
      <c r="VAI445" s="141"/>
      <c r="VAJ445" s="141"/>
      <c r="VAK445" s="141"/>
      <c r="VAL445" s="141"/>
      <c r="VAM445" s="141"/>
      <c r="VAN445" s="141"/>
      <c r="VAO445" s="141"/>
      <c r="VAP445" s="141"/>
      <c r="VAQ445" s="141"/>
      <c r="VAR445" s="141"/>
      <c r="VAS445" s="141"/>
      <c r="VAT445" s="141"/>
      <c r="VAU445" s="141"/>
      <c r="VAV445" s="141"/>
      <c r="VAW445" s="141"/>
      <c r="VAX445" s="141"/>
      <c r="VAY445" s="141"/>
      <c r="VAZ445" s="141"/>
      <c r="VBA445" s="141"/>
      <c r="VBB445" s="141"/>
      <c r="VBC445" s="141"/>
      <c r="VBD445" s="141"/>
      <c r="VBE445" s="141"/>
      <c r="VBF445" s="141"/>
      <c r="VBG445" s="141"/>
      <c r="VBH445" s="141"/>
      <c r="VBI445" s="141"/>
      <c r="VBJ445" s="141"/>
      <c r="VBK445" s="141"/>
      <c r="VBL445" s="141"/>
      <c r="VBM445" s="141"/>
      <c r="VBN445" s="141"/>
      <c r="VBO445" s="141"/>
      <c r="VBP445" s="141"/>
      <c r="VBQ445" s="141"/>
      <c r="VBR445" s="141"/>
      <c r="VBS445" s="141"/>
      <c r="VBT445" s="141"/>
      <c r="VBU445" s="141"/>
      <c r="VBV445" s="141"/>
      <c r="VBW445" s="141"/>
      <c r="VBX445" s="141"/>
      <c r="VBY445" s="141"/>
      <c r="VBZ445" s="141"/>
      <c r="VCA445" s="141"/>
      <c r="VCB445" s="141"/>
      <c r="VCC445" s="141"/>
      <c r="VCD445" s="141"/>
      <c r="VCE445" s="141"/>
      <c r="VCF445" s="141"/>
      <c r="VCG445" s="141"/>
      <c r="VCH445" s="141"/>
      <c r="VCI445" s="141"/>
      <c r="VCJ445" s="141"/>
      <c r="VCK445" s="141"/>
      <c r="VCL445" s="141"/>
      <c r="VCM445" s="141"/>
      <c r="VCN445" s="141"/>
      <c r="VCO445" s="141"/>
      <c r="VCP445" s="141"/>
      <c r="VCQ445" s="141"/>
      <c r="VCR445" s="141"/>
      <c r="VCS445" s="141"/>
      <c r="VCT445" s="141"/>
      <c r="VCU445" s="141"/>
      <c r="VCV445" s="141"/>
      <c r="VCW445" s="141"/>
      <c r="VCX445" s="141"/>
      <c r="VCY445" s="141"/>
      <c r="VCZ445" s="141"/>
      <c r="VDA445" s="141"/>
      <c r="VDB445" s="141"/>
      <c r="VDC445" s="141"/>
      <c r="VDD445" s="141"/>
      <c r="VDE445" s="141"/>
      <c r="VDF445" s="141"/>
      <c r="VDG445" s="141"/>
      <c r="VDH445" s="141"/>
      <c r="VDI445" s="141"/>
      <c r="VDJ445" s="141"/>
      <c r="VDK445" s="141"/>
      <c r="VDL445" s="141"/>
      <c r="VDM445" s="141"/>
      <c r="VDN445" s="141"/>
      <c r="VDO445" s="141"/>
      <c r="VDP445" s="141"/>
      <c r="VDQ445" s="141"/>
      <c r="VDR445" s="141"/>
      <c r="VDS445" s="141"/>
      <c r="VDT445" s="141"/>
      <c r="VDU445" s="141"/>
      <c r="VDV445" s="141"/>
      <c r="VDW445" s="141"/>
      <c r="VDX445" s="141"/>
      <c r="VDY445" s="141"/>
      <c r="VDZ445" s="141"/>
      <c r="VEA445" s="141"/>
      <c r="VEB445" s="141"/>
      <c r="VEC445" s="141"/>
      <c r="VED445" s="141"/>
      <c r="VEE445" s="141"/>
      <c r="VEF445" s="141"/>
      <c r="VEG445" s="141"/>
      <c r="VEH445" s="141"/>
      <c r="VEI445" s="141"/>
      <c r="VEJ445" s="141"/>
      <c r="VEK445" s="141"/>
      <c r="VEL445" s="141"/>
      <c r="VEM445" s="141"/>
      <c r="VEN445" s="141"/>
      <c r="VEO445" s="141"/>
      <c r="VEP445" s="141"/>
      <c r="VEQ445" s="141"/>
      <c r="VER445" s="141"/>
      <c r="VES445" s="141"/>
      <c r="VET445" s="141"/>
      <c r="VEU445" s="141"/>
      <c r="VEV445" s="141"/>
      <c r="VEW445" s="141"/>
      <c r="VEX445" s="141"/>
      <c r="VEY445" s="141"/>
      <c r="VEZ445" s="141"/>
      <c r="VFA445" s="141"/>
      <c r="VFB445" s="141"/>
      <c r="VFC445" s="141"/>
      <c r="VFD445" s="141"/>
      <c r="VFE445" s="141"/>
      <c r="VFF445" s="141"/>
      <c r="VFG445" s="141"/>
      <c r="VFH445" s="141"/>
      <c r="VFI445" s="141"/>
      <c r="VFJ445" s="141"/>
      <c r="VFK445" s="141"/>
      <c r="VFL445" s="141"/>
      <c r="VFM445" s="141"/>
      <c r="VFN445" s="141"/>
      <c r="VFO445" s="141"/>
      <c r="VFP445" s="141"/>
      <c r="VFQ445" s="141"/>
      <c r="VFR445" s="141"/>
      <c r="VFS445" s="141"/>
      <c r="VFT445" s="141"/>
      <c r="VFU445" s="141"/>
      <c r="VFV445" s="141"/>
      <c r="VFW445" s="141"/>
      <c r="VFX445" s="141"/>
      <c r="VFY445" s="141"/>
      <c r="VFZ445" s="141"/>
      <c r="VGA445" s="141"/>
      <c r="VGB445" s="141"/>
      <c r="VGC445" s="141"/>
      <c r="VGD445" s="141"/>
      <c r="VGE445" s="141"/>
      <c r="VGF445" s="141"/>
      <c r="VGG445" s="141"/>
      <c r="VGH445" s="141"/>
      <c r="VGI445" s="141"/>
      <c r="VGJ445" s="141"/>
      <c r="VGK445" s="141"/>
      <c r="VGL445" s="141"/>
      <c r="VGM445" s="141"/>
      <c r="VGN445" s="141"/>
      <c r="VGO445" s="141"/>
      <c r="VGP445" s="141"/>
      <c r="VGQ445" s="141"/>
      <c r="VGR445" s="141"/>
      <c r="VGS445" s="141"/>
      <c r="VGT445" s="141"/>
      <c r="VGU445" s="141"/>
      <c r="VGV445" s="141"/>
      <c r="VGW445" s="141"/>
      <c r="VGX445" s="141"/>
      <c r="VGY445" s="141"/>
      <c r="VGZ445" s="141"/>
      <c r="VHA445" s="141"/>
      <c r="VHB445" s="141"/>
      <c r="VHC445" s="141"/>
      <c r="VHD445" s="141"/>
      <c r="VHE445" s="141"/>
      <c r="VHF445" s="141"/>
      <c r="VHG445" s="141"/>
      <c r="VHH445" s="141"/>
      <c r="VHI445" s="141"/>
      <c r="VHJ445" s="141"/>
      <c r="VHK445" s="141"/>
      <c r="VHL445" s="141"/>
      <c r="VHM445" s="141"/>
      <c r="VHN445" s="141"/>
      <c r="VHO445" s="141"/>
      <c r="VHP445" s="141"/>
      <c r="VHQ445" s="141"/>
      <c r="VHR445" s="141"/>
      <c r="VHS445" s="141"/>
      <c r="VHT445" s="141"/>
      <c r="VHU445" s="141"/>
      <c r="VHV445" s="141"/>
      <c r="VHW445" s="141"/>
      <c r="VHX445" s="141"/>
      <c r="VHY445" s="141"/>
      <c r="VHZ445" s="141"/>
      <c r="VIA445" s="141"/>
      <c r="VIB445" s="141"/>
      <c r="VIC445" s="141"/>
      <c r="VID445" s="141"/>
      <c r="VIE445" s="141"/>
      <c r="VIF445" s="141"/>
      <c r="VIG445" s="141"/>
      <c r="VIH445" s="141"/>
      <c r="VII445" s="141"/>
      <c r="VIJ445" s="141"/>
      <c r="VIK445" s="141"/>
      <c r="VIL445" s="141"/>
      <c r="VIM445" s="141"/>
      <c r="VIN445" s="141"/>
      <c r="VIO445" s="141"/>
      <c r="VIP445" s="141"/>
      <c r="VIQ445" s="141"/>
      <c r="VIR445" s="141"/>
      <c r="VIS445" s="141"/>
      <c r="VIT445" s="141"/>
      <c r="VIU445" s="141"/>
      <c r="VIV445" s="141"/>
      <c r="VIW445" s="141"/>
      <c r="VIX445" s="141"/>
      <c r="VIY445" s="141"/>
      <c r="VIZ445" s="141"/>
      <c r="VJA445" s="141"/>
      <c r="VJB445" s="141"/>
      <c r="VJC445" s="141"/>
      <c r="VJD445" s="141"/>
      <c r="VJE445" s="141"/>
      <c r="VJF445" s="141"/>
      <c r="VJG445" s="141"/>
      <c r="VJH445" s="141"/>
      <c r="VJI445" s="141"/>
      <c r="VJJ445" s="141"/>
      <c r="VJK445" s="141"/>
      <c r="VJL445" s="141"/>
      <c r="VJM445" s="141"/>
      <c r="VJN445" s="141"/>
      <c r="VJO445" s="141"/>
      <c r="VJP445" s="141"/>
      <c r="VJQ445" s="141"/>
      <c r="VJR445" s="141"/>
      <c r="VJS445" s="141"/>
      <c r="VJT445" s="141"/>
      <c r="VJU445" s="141"/>
      <c r="VJV445" s="141"/>
      <c r="VJW445" s="141"/>
      <c r="VJX445" s="141"/>
      <c r="VJY445" s="141"/>
      <c r="VJZ445" s="141"/>
      <c r="VKA445" s="141"/>
      <c r="VKB445" s="141"/>
      <c r="VKC445" s="141"/>
      <c r="VKD445" s="141"/>
      <c r="VKE445" s="141"/>
      <c r="VKF445" s="141"/>
      <c r="VKG445" s="141"/>
      <c r="VKH445" s="141"/>
      <c r="VKI445" s="141"/>
      <c r="VKJ445" s="141"/>
      <c r="VKK445" s="141"/>
      <c r="VKL445" s="141"/>
      <c r="VKM445" s="141"/>
      <c r="VKN445" s="141"/>
      <c r="VKO445" s="141"/>
      <c r="VKP445" s="141"/>
      <c r="VKQ445" s="141"/>
      <c r="VKR445" s="141"/>
      <c r="VKS445" s="141"/>
      <c r="VKT445" s="141"/>
      <c r="VKU445" s="141"/>
      <c r="VKV445" s="141"/>
      <c r="VKW445" s="141"/>
      <c r="VKX445" s="141"/>
      <c r="VKY445" s="141"/>
      <c r="VKZ445" s="141"/>
      <c r="VLA445" s="141"/>
      <c r="VLB445" s="141"/>
      <c r="VLC445" s="141"/>
      <c r="VLD445" s="141"/>
      <c r="VLE445" s="141"/>
      <c r="VLF445" s="141"/>
      <c r="VLG445" s="141"/>
      <c r="VLH445" s="141"/>
      <c r="VLI445" s="141"/>
      <c r="VLJ445" s="141"/>
      <c r="VLK445" s="141"/>
      <c r="VLL445" s="141"/>
      <c r="VLM445" s="141"/>
      <c r="VLN445" s="141"/>
      <c r="VLO445" s="141"/>
      <c r="VLP445" s="141"/>
      <c r="VLQ445" s="141"/>
      <c r="VLR445" s="141"/>
      <c r="VLS445" s="141"/>
      <c r="VLT445" s="141"/>
      <c r="VLU445" s="141"/>
      <c r="VLV445" s="141"/>
      <c r="VLW445" s="141"/>
      <c r="VLX445" s="141"/>
      <c r="VLY445" s="141"/>
      <c r="VLZ445" s="141"/>
      <c r="VMA445" s="141"/>
      <c r="VMB445" s="141"/>
      <c r="VMC445" s="141"/>
      <c r="VMD445" s="141"/>
      <c r="VME445" s="141"/>
      <c r="VMF445" s="141"/>
      <c r="VMG445" s="141"/>
      <c r="VMH445" s="141"/>
      <c r="VMI445" s="141"/>
      <c r="VMJ445" s="141"/>
      <c r="VMK445" s="141"/>
      <c r="VML445" s="141"/>
      <c r="VMM445" s="141"/>
      <c r="VMN445" s="141"/>
      <c r="VMO445" s="141"/>
      <c r="VMP445" s="141"/>
      <c r="VMQ445" s="141"/>
      <c r="VMR445" s="141"/>
      <c r="VMS445" s="141"/>
      <c r="VMT445" s="141"/>
      <c r="VMU445" s="141"/>
      <c r="VMV445" s="141"/>
      <c r="VMW445" s="141"/>
      <c r="VMX445" s="141"/>
      <c r="VMY445" s="141"/>
      <c r="VMZ445" s="141"/>
      <c r="VNA445" s="141"/>
      <c r="VNB445" s="141"/>
      <c r="VNC445" s="141"/>
      <c r="VND445" s="141"/>
      <c r="VNE445" s="141"/>
      <c r="VNF445" s="141"/>
      <c r="VNG445" s="141"/>
      <c r="VNH445" s="141"/>
      <c r="VNI445" s="141"/>
      <c r="VNJ445" s="141"/>
      <c r="VNK445" s="141"/>
      <c r="VNL445" s="141"/>
      <c r="VNM445" s="141"/>
      <c r="VNN445" s="141"/>
      <c r="VNO445" s="141"/>
      <c r="VNP445" s="141"/>
      <c r="VNQ445" s="141"/>
      <c r="VNR445" s="141"/>
      <c r="VNS445" s="141"/>
      <c r="VNT445" s="141"/>
      <c r="VNU445" s="141"/>
      <c r="VNV445" s="141"/>
      <c r="VNW445" s="141"/>
      <c r="VNX445" s="141"/>
      <c r="VNY445" s="141"/>
      <c r="VNZ445" s="141"/>
      <c r="VOA445" s="141"/>
      <c r="VOB445" s="141"/>
      <c r="VOC445" s="141"/>
      <c r="VOD445" s="141"/>
      <c r="VOE445" s="141"/>
      <c r="VOF445" s="141"/>
      <c r="VOG445" s="141"/>
      <c r="VOH445" s="141"/>
      <c r="VOI445" s="141"/>
      <c r="VOJ445" s="141"/>
      <c r="VOK445" s="141"/>
      <c r="VOL445" s="141"/>
      <c r="VOM445" s="141"/>
      <c r="VON445" s="141"/>
      <c r="VOO445" s="141"/>
      <c r="VOP445" s="141"/>
      <c r="VOQ445" s="141"/>
      <c r="VOR445" s="141"/>
      <c r="VOS445" s="141"/>
      <c r="VOT445" s="141"/>
      <c r="VOU445" s="141"/>
      <c r="VOV445" s="141"/>
      <c r="VOW445" s="141"/>
      <c r="VOX445" s="141"/>
      <c r="VOY445" s="141"/>
      <c r="VOZ445" s="141"/>
      <c r="VPA445" s="141"/>
      <c r="VPB445" s="141"/>
      <c r="VPC445" s="141"/>
      <c r="VPD445" s="141"/>
      <c r="VPE445" s="141"/>
      <c r="VPF445" s="141"/>
      <c r="VPG445" s="141"/>
      <c r="VPH445" s="141"/>
      <c r="VPI445" s="141"/>
      <c r="VPJ445" s="141"/>
      <c r="VPK445" s="141"/>
      <c r="VPL445" s="141"/>
      <c r="VPM445" s="141"/>
      <c r="VPN445" s="141"/>
      <c r="VPO445" s="141"/>
      <c r="VPP445" s="141"/>
      <c r="VPQ445" s="141"/>
      <c r="VPR445" s="141"/>
      <c r="VPS445" s="141"/>
      <c r="VPT445" s="141"/>
      <c r="VPU445" s="141"/>
      <c r="VPV445" s="141"/>
      <c r="VPW445" s="141"/>
      <c r="VPX445" s="141"/>
      <c r="VPY445" s="141"/>
      <c r="VPZ445" s="141"/>
      <c r="VQA445" s="141"/>
      <c r="VQB445" s="141"/>
      <c r="VQC445" s="141"/>
      <c r="VQD445" s="141"/>
      <c r="VQE445" s="141"/>
      <c r="VQF445" s="141"/>
      <c r="VQG445" s="141"/>
      <c r="VQH445" s="141"/>
      <c r="VQI445" s="141"/>
      <c r="VQJ445" s="141"/>
      <c r="VQK445" s="141"/>
      <c r="VQL445" s="141"/>
      <c r="VQM445" s="141"/>
      <c r="VQN445" s="141"/>
      <c r="VQO445" s="141"/>
      <c r="VQP445" s="141"/>
      <c r="VQQ445" s="141"/>
      <c r="VQR445" s="141"/>
      <c r="VQS445" s="141"/>
      <c r="VQT445" s="141"/>
      <c r="VQU445" s="141"/>
      <c r="VQV445" s="141"/>
      <c r="VQW445" s="141"/>
      <c r="VQX445" s="141"/>
      <c r="VQY445" s="141"/>
      <c r="VQZ445" s="141"/>
      <c r="VRA445" s="141"/>
      <c r="VRB445" s="141"/>
      <c r="VRC445" s="141"/>
      <c r="VRD445" s="141"/>
      <c r="VRE445" s="141"/>
      <c r="VRF445" s="141"/>
      <c r="VRG445" s="141"/>
      <c r="VRH445" s="141"/>
      <c r="VRI445" s="141"/>
      <c r="VRJ445" s="141"/>
      <c r="VRK445" s="141"/>
      <c r="VRL445" s="141"/>
      <c r="VRM445" s="141"/>
      <c r="VRN445" s="141"/>
      <c r="VRO445" s="141"/>
      <c r="VRP445" s="141"/>
      <c r="VRQ445" s="141"/>
      <c r="VRR445" s="141"/>
      <c r="VRS445" s="141"/>
      <c r="VRT445" s="141"/>
      <c r="VRU445" s="141"/>
      <c r="VRV445" s="141"/>
      <c r="VRW445" s="141"/>
      <c r="VRX445" s="141"/>
      <c r="VRY445" s="141"/>
      <c r="VRZ445" s="141"/>
      <c r="VSA445" s="141"/>
      <c r="VSB445" s="141"/>
      <c r="VSC445" s="141"/>
      <c r="VSD445" s="141"/>
      <c r="VSE445" s="141"/>
      <c r="VSF445" s="141"/>
      <c r="VSG445" s="141"/>
      <c r="VSH445" s="141"/>
      <c r="VSI445" s="141"/>
      <c r="VSJ445" s="141"/>
      <c r="VSK445" s="141"/>
      <c r="VSL445" s="141"/>
      <c r="VSM445" s="141"/>
      <c r="VSN445" s="141"/>
      <c r="VSO445" s="141"/>
      <c r="VSP445" s="141"/>
      <c r="VSQ445" s="141"/>
      <c r="VSR445" s="141"/>
      <c r="VSS445" s="141"/>
      <c r="VST445" s="141"/>
      <c r="VSU445" s="141"/>
      <c r="VSV445" s="141"/>
      <c r="VSW445" s="141"/>
      <c r="VSX445" s="141"/>
      <c r="VSY445" s="141"/>
      <c r="VSZ445" s="141"/>
      <c r="VTA445" s="141"/>
      <c r="VTB445" s="141"/>
      <c r="VTC445" s="141"/>
      <c r="VTD445" s="141"/>
      <c r="VTE445" s="141"/>
      <c r="VTF445" s="141"/>
      <c r="VTG445" s="141"/>
      <c r="VTH445" s="141"/>
      <c r="VTI445" s="141"/>
      <c r="VTJ445" s="141"/>
      <c r="VTK445" s="141"/>
      <c r="VTL445" s="141"/>
      <c r="VTM445" s="141"/>
      <c r="VTN445" s="141"/>
      <c r="VTO445" s="141"/>
      <c r="VTP445" s="141"/>
      <c r="VTQ445" s="141"/>
      <c r="VTR445" s="141"/>
      <c r="VTS445" s="141"/>
      <c r="VTT445" s="141"/>
      <c r="VTU445" s="141"/>
      <c r="VTV445" s="141"/>
      <c r="VTW445" s="141"/>
      <c r="VTX445" s="141"/>
      <c r="VTY445" s="141"/>
      <c r="VTZ445" s="141"/>
      <c r="VUA445" s="141"/>
      <c r="VUB445" s="141"/>
      <c r="VUC445" s="141"/>
      <c r="VUD445" s="141"/>
      <c r="VUE445" s="141"/>
      <c r="VUF445" s="141"/>
      <c r="VUG445" s="141"/>
      <c r="VUH445" s="141"/>
      <c r="VUI445" s="141"/>
      <c r="VUJ445" s="141"/>
      <c r="VUK445" s="141"/>
      <c r="VUL445" s="141"/>
      <c r="VUM445" s="141"/>
      <c r="VUN445" s="141"/>
      <c r="VUO445" s="141"/>
      <c r="VUP445" s="141"/>
      <c r="VUQ445" s="141"/>
      <c r="VUR445" s="141"/>
      <c r="VUS445" s="141"/>
      <c r="VUT445" s="141"/>
      <c r="VUU445" s="141"/>
      <c r="VUV445" s="141"/>
      <c r="VUW445" s="141"/>
      <c r="VUX445" s="141"/>
      <c r="VUY445" s="141"/>
      <c r="VUZ445" s="141"/>
      <c r="VVA445" s="141"/>
      <c r="VVB445" s="141"/>
      <c r="VVC445" s="141"/>
      <c r="VVD445" s="141"/>
      <c r="VVE445" s="141"/>
      <c r="VVF445" s="141"/>
      <c r="VVG445" s="141"/>
      <c r="VVH445" s="141"/>
      <c r="VVI445" s="141"/>
      <c r="VVJ445" s="141"/>
      <c r="VVK445" s="141"/>
      <c r="VVL445" s="141"/>
      <c r="VVM445" s="141"/>
      <c r="VVN445" s="141"/>
      <c r="VVO445" s="141"/>
      <c r="VVP445" s="141"/>
      <c r="VVQ445" s="141"/>
      <c r="VVR445" s="141"/>
      <c r="VVS445" s="141"/>
      <c r="VVT445" s="141"/>
      <c r="VVU445" s="141"/>
      <c r="VVV445" s="141"/>
      <c r="VVW445" s="141"/>
      <c r="VVX445" s="141"/>
      <c r="VVY445" s="141"/>
      <c r="VVZ445" s="141"/>
      <c r="VWA445" s="141"/>
      <c r="VWB445" s="141"/>
      <c r="VWC445" s="141"/>
      <c r="VWD445" s="141"/>
      <c r="VWE445" s="141"/>
      <c r="VWF445" s="141"/>
      <c r="VWG445" s="141"/>
      <c r="VWH445" s="141"/>
      <c r="VWI445" s="141"/>
      <c r="VWJ445" s="141"/>
      <c r="VWK445" s="141"/>
      <c r="VWL445" s="141"/>
      <c r="VWM445" s="141"/>
      <c r="VWN445" s="141"/>
      <c r="VWO445" s="141"/>
      <c r="VWP445" s="141"/>
      <c r="VWQ445" s="141"/>
      <c r="VWR445" s="141"/>
      <c r="VWS445" s="141"/>
      <c r="VWT445" s="141"/>
      <c r="VWU445" s="141"/>
      <c r="VWV445" s="141"/>
      <c r="VWW445" s="141"/>
      <c r="VWX445" s="141"/>
      <c r="VWY445" s="141"/>
      <c r="VWZ445" s="141"/>
      <c r="VXA445" s="141"/>
      <c r="VXB445" s="141"/>
      <c r="VXC445" s="141"/>
      <c r="VXD445" s="141"/>
      <c r="VXE445" s="141"/>
      <c r="VXF445" s="141"/>
      <c r="VXG445" s="141"/>
      <c r="VXH445" s="141"/>
      <c r="VXI445" s="141"/>
      <c r="VXJ445" s="141"/>
      <c r="VXK445" s="141"/>
      <c r="VXL445" s="141"/>
      <c r="VXM445" s="141"/>
      <c r="VXN445" s="141"/>
      <c r="VXO445" s="141"/>
      <c r="VXP445" s="141"/>
      <c r="VXQ445" s="141"/>
      <c r="VXR445" s="141"/>
      <c r="VXS445" s="141"/>
      <c r="VXT445" s="141"/>
      <c r="VXU445" s="141"/>
      <c r="VXV445" s="141"/>
      <c r="VXW445" s="141"/>
      <c r="VXX445" s="141"/>
      <c r="VXY445" s="141"/>
      <c r="VXZ445" s="141"/>
      <c r="VYA445" s="141"/>
      <c r="VYB445" s="141"/>
      <c r="VYC445" s="141"/>
      <c r="VYD445" s="141"/>
      <c r="VYE445" s="141"/>
      <c r="VYF445" s="141"/>
      <c r="VYG445" s="141"/>
      <c r="VYH445" s="141"/>
      <c r="VYI445" s="141"/>
      <c r="VYJ445" s="141"/>
      <c r="VYK445" s="141"/>
      <c r="VYL445" s="141"/>
      <c r="VYM445" s="141"/>
      <c r="VYN445" s="141"/>
      <c r="VYO445" s="141"/>
      <c r="VYP445" s="141"/>
      <c r="VYQ445" s="141"/>
      <c r="VYR445" s="141"/>
      <c r="VYS445" s="141"/>
      <c r="VYT445" s="141"/>
      <c r="VYU445" s="141"/>
      <c r="VYV445" s="141"/>
      <c r="VYW445" s="141"/>
      <c r="VYX445" s="141"/>
      <c r="VYY445" s="141"/>
      <c r="VYZ445" s="141"/>
      <c r="VZA445" s="141"/>
      <c r="VZB445" s="141"/>
      <c r="VZC445" s="141"/>
      <c r="VZD445" s="141"/>
      <c r="VZE445" s="141"/>
      <c r="VZF445" s="141"/>
      <c r="VZG445" s="141"/>
      <c r="VZH445" s="141"/>
      <c r="VZI445" s="141"/>
      <c r="VZJ445" s="141"/>
      <c r="VZK445" s="141"/>
      <c r="VZL445" s="141"/>
      <c r="VZM445" s="141"/>
      <c r="VZN445" s="141"/>
      <c r="VZO445" s="141"/>
      <c r="VZP445" s="141"/>
      <c r="VZQ445" s="141"/>
      <c r="VZR445" s="141"/>
      <c r="VZS445" s="141"/>
      <c r="VZT445" s="141"/>
      <c r="VZU445" s="141"/>
      <c r="VZV445" s="141"/>
      <c r="VZW445" s="141"/>
      <c r="VZX445" s="141"/>
      <c r="VZY445" s="141"/>
      <c r="VZZ445" s="141"/>
      <c r="WAA445" s="141"/>
      <c r="WAB445" s="141"/>
      <c r="WAC445" s="141"/>
      <c r="WAD445" s="141"/>
      <c r="WAE445" s="141"/>
      <c r="WAF445" s="141"/>
      <c r="WAG445" s="141"/>
      <c r="WAH445" s="141"/>
      <c r="WAI445" s="141"/>
      <c r="WAJ445" s="141"/>
      <c r="WAK445" s="141"/>
      <c r="WAL445" s="141"/>
      <c r="WAM445" s="141"/>
      <c r="WAN445" s="141"/>
      <c r="WAO445" s="141"/>
      <c r="WAP445" s="141"/>
      <c r="WAQ445" s="141"/>
      <c r="WAR445" s="141"/>
      <c r="WAS445" s="141"/>
      <c r="WAT445" s="141"/>
      <c r="WAU445" s="141"/>
      <c r="WAV445" s="141"/>
      <c r="WAW445" s="141"/>
      <c r="WAX445" s="141"/>
      <c r="WAY445" s="141"/>
      <c r="WAZ445" s="141"/>
      <c r="WBA445" s="141"/>
      <c r="WBB445" s="141"/>
      <c r="WBC445" s="141"/>
      <c r="WBD445" s="141"/>
      <c r="WBE445" s="141"/>
      <c r="WBF445" s="141"/>
      <c r="WBG445" s="141"/>
      <c r="WBH445" s="141"/>
      <c r="WBI445" s="141"/>
      <c r="WBJ445" s="141"/>
      <c r="WBK445" s="141"/>
      <c r="WBL445" s="141"/>
      <c r="WBM445" s="141"/>
      <c r="WBN445" s="141"/>
      <c r="WBO445" s="141"/>
      <c r="WBP445" s="141"/>
      <c r="WBQ445" s="141"/>
      <c r="WBR445" s="141"/>
      <c r="WBS445" s="141"/>
      <c r="WBT445" s="141"/>
      <c r="WBU445" s="141"/>
      <c r="WBV445" s="141"/>
      <c r="WBW445" s="141"/>
      <c r="WBX445" s="141"/>
      <c r="WBY445" s="141"/>
      <c r="WBZ445" s="141"/>
      <c r="WCA445" s="141"/>
      <c r="WCB445" s="141"/>
      <c r="WCC445" s="141"/>
      <c r="WCD445" s="141"/>
      <c r="WCE445" s="141"/>
      <c r="WCF445" s="141"/>
      <c r="WCG445" s="141"/>
      <c r="WCH445" s="141"/>
      <c r="WCI445" s="141"/>
      <c r="WCJ445" s="141"/>
      <c r="WCK445" s="141"/>
      <c r="WCL445" s="141"/>
      <c r="WCM445" s="141"/>
      <c r="WCN445" s="141"/>
      <c r="WCO445" s="141"/>
      <c r="WCP445" s="141"/>
      <c r="WCQ445" s="141"/>
      <c r="WCR445" s="141"/>
      <c r="WCS445" s="141"/>
      <c r="WCT445" s="141"/>
      <c r="WCU445" s="141"/>
      <c r="WCV445" s="141"/>
      <c r="WCW445" s="141"/>
      <c r="WCX445" s="141"/>
      <c r="WCY445" s="141"/>
      <c r="WCZ445" s="141"/>
      <c r="WDA445" s="141"/>
      <c r="WDB445" s="141"/>
      <c r="WDC445" s="141"/>
      <c r="WDD445" s="141"/>
      <c r="WDE445" s="141"/>
      <c r="WDF445" s="141"/>
      <c r="WDG445" s="141"/>
      <c r="WDH445" s="141"/>
      <c r="WDI445" s="141"/>
      <c r="WDJ445" s="141"/>
      <c r="WDK445" s="141"/>
      <c r="WDL445" s="141"/>
      <c r="WDM445" s="141"/>
      <c r="WDN445" s="141"/>
      <c r="WDO445" s="141"/>
      <c r="WDP445" s="141"/>
      <c r="WDQ445" s="141"/>
      <c r="WDR445" s="141"/>
      <c r="WDS445" s="141"/>
      <c r="WDT445" s="141"/>
      <c r="WDU445" s="141"/>
      <c r="WDV445" s="141"/>
      <c r="WDW445" s="141"/>
      <c r="WDX445" s="141"/>
      <c r="WDY445" s="141"/>
      <c r="WDZ445" s="141"/>
      <c r="WEA445" s="141"/>
      <c r="WEB445" s="141"/>
      <c r="WEC445" s="141"/>
      <c r="WED445" s="141"/>
      <c r="WEE445" s="141"/>
      <c r="WEF445" s="141"/>
      <c r="WEG445" s="141"/>
      <c r="WEH445" s="141"/>
      <c r="WEI445" s="141"/>
      <c r="WEJ445" s="141"/>
      <c r="WEK445" s="141"/>
      <c r="WEL445" s="141"/>
      <c r="WEM445" s="141"/>
      <c r="WEN445" s="141"/>
      <c r="WEO445" s="141"/>
      <c r="WEP445" s="141"/>
      <c r="WEQ445" s="141"/>
      <c r="WER445" s="141"/>
      <c r="WES445" s="141"/>
      <c r="WET445" s="141"/>
      <c r="WEU445" s="141"/>
      <c r="WEV445" s="141"/>
      <c r="WEW445" s="141"/>
      <c r="WEX445" s="141"/>
      <c r="WEY445" s="141"/>
      <c r="WEZ445" s="141"/>
      <c r="WFA445" s="141"/>
      <c r="WFB445" s="141"/>
      <c r="WFC445" s="141"/>
      <c r="WFD445" s="141"/>
      <c r="WFE445" s="141"/>
      <c r="WFF445" s="141"/>
      <c r="WFG445" s="141"/>
      <c r="WFH445" s="141"/>
      <c r="WFI445" s="141"/>
      <c r="WFJ445" s="141"/>
      <c r="WFK445" s="141"/>
      <c r="WFL445" s="141"/>
      <c r="WFM445" s="141"/>
      <c r="WFN445" s="141"/>
      <c r="WFO445" s="141"/>
      <c r="WFP445" s="141"/>
      <c r="WFQ445" s="141"/>
      <c r="WFR445" s="141"/>
      <c r="WFS445" s="141"/>
      <c r="WFT445" s="141"/>
      <c r="WFU445" s="141"/>
      <c r="WFV445" s="141"/>
      <c r="WFW445" s="141"/>
      <c r="WFX445" s="141"/>
      <c r="WFY445" s="141"/>
      <c r="WFZ445" s="141"/>
      <c r="WGA445" s="141"/>
      <c r="WGB445" s="141"/>
      <c r="WGC445" s="141"/>
      <c r="WGD445" s="141"/>
      <c r="WGE445" s="141"/>
      <c r="WGF445" s="141"/>
      <c r="WGG445" s="141"/>
      <c r="WGH445" s="141"/>
      <c r="WGI445" s="141"/>
      <c r="WGJ445" s="141"/>
      <c r="WGK445" s="141"/>
      <c r="WGL445" s="141"/>
      <c r="WGM445" s="141"/>
      <c r="WGN445" s="141"/>
      <c r="WGO445" s="141"/>
      <c r="WGP445" s="141"/>
      <c r="WGQ445" s="141"/>
      <c r="WGR445" s="141"/>
      <c r="WGS445" s="141"/>
      <c r="WGT445" s="141"/>
      <c r="WGU445" s="141"/>
      <c r="WGV445" s="141"/>
      <c r="WGW445" s="141"/>
      <c r="WGX445" s="141"/>
      <c r="WGY445" s="141"/>
      <c r="WGZ445" s="141"/>
      <c r="WHA445" s="141"/>
      <c r="WHB445" s="141"/>
      <c r="WHC445" s="141"/>
      <c r="WHD445" s="141"/>
      <c r="WHE445" s="141"/>
      <c r="WHF445" s="141"/>
      <c r="WHG445" s="141"/>
      <c r="WHH445" s="141"/>
      <c r="WHI445" s="141"/>
      <c r="WHJ445" s="141"/>
      <c r="WHK445" s="141"/>
      <c r="WHL445" s="141"/>
      <c r="WHM445" s="141"/>
      <c r="WHN445" s="141"/>
      <c r="WHO445" s="141"/>
      <c r="WHP445" s="141"/>
      <c r="WHQ445" s="141"/>
      <c r="WHR445" s="141"/>
      <c r="WHS445" s="141"/>
      <c r="WHT445" s="141"/>
      <c r="WHU445" s="141"/>
      <c r="WHV445" s="141"/>
      <c r="WHW445" s="141"/>
      <c r="WHX445" s="141"/>
      <c r="WHY445" s="141"/>
      <c r="WHZ445" s="141"/>
      <c r="WIA445" s="141"/>
      <c r="WIB445" s="141"/>
      <c r="WIC445" s="141"/>
      <c r="WID445" s="141"/>
      <c r="WIE445" s="141"/>
      <c r="WIF445" s="141"/>
      <c r="WIG445" s="141"/>
      <c r="WIH445" s="141"/>
      <c r="WII445" s="141"/>
      <c r="WIJ445" s="141"/>
      <c r="WIK445" s="141"/>
      <c r="WIL445" s="141"/>
      <c r="WIM445" s="141"/>
      <c r="WIN445" s="141"/>
      <c r="WIO445" s="141"/>
      <c r="WIP445" s="141"/>
      <c r="WIQ445" s="141"/>
      <c r="WIR445" s="141"/>
      <c r="WIS445" s="141"/>
      <c r="WIT445" s="141"/>
      <c r="WIU445" s="141"/>
      <c r="WIV445" s="141"/>
      <c r="WIW445" s="141"/>
      <c r="WIX445" s="141"/>
      <c r="WIY445" s="141"/>
      <c r="WIZ445" s="141"/>
      <c r="WJA445" s="141"/>
      <c r="WJB445" s="141"/>
      <c r="WJC445" s="141"/>
      <c r="WJD445" s="141"/>
      <c r="WJE445" s="141"/>
      <c r="WJF445" s="141"/>
      <c r="WJG445" s="141"/>
      <c r="WJH445" s="141"/>
      <c r="WJI445" s="141"/>
      <c r="WJJ445" s="141"/>
      <c r="WJK445" s="141"/>
      <c r="WJL445" s="141"/>
      <c r="WJM445" s="141"/>
      <c r="WJN445" s="141"/>
      <c r="WJO445" s="141"/>
      <c r="WJP445" s="141"/>
      <c r="WJQ445" s="141"/>
      <c r="WJR445" s="141"/>
      <c r="WJS445" s="141"/>
      <c r="WJT445" s="141"/>
      <c r="WJU445" s="141"/>
      <c r="WJV445" s="141"/>
      <c r="WJW445" s="141"/>
      <c r="WJX445" s="141"/>
      <c r="WJY445" s="141"/>
      <c r="WJZ445" s="141"/>
      <c r="WKA445" s="141"/>
      <c r="WKB445" s="141"/>
      <c r="WKC445" s="141"/>
      <c r="WKD445" s="141"/>
      <c r="WKE445" s="141"/>
      <c r="WKF445" s="141"/>
      <c r="WKG445" s="141"/>
      <c r="WKH445" s="141"/>
      <c r="WKI445" s="141"/>
      <c r="WKJ445" s="141"/>
      <c r="WKK445" s="141"/>
      <c r="WKL445" s="141"/>
      <c r="WKM445" s="141"/>
      <c r="WKN445" s="141"/>
      <c r="WKO445" s="141"/>
      <c r="WKP445" s="141"/>
      <c r="WKQ445" s="141"/>
      <c r="WKR445" s="141"/>
      <c r="WKS445" s="141"/>
      <c r="WKT445" s="141"/>
      <c r="WKU445" s="141"/>
      <c r="WKV445" s="141"/>
      <c r="WKW445" s="141"/>
      <c r="WKX445" s="141"/>
      <c r="WKY445" s="141"/>
      <c r="WKZ445" s="141"/>
      <c r="WLA445" s="141"/>
      <c r="WLB445" s="141"/>
      <c r="WLC445" s="141"/>
      <c r="WLD445" s="141"/>
      <c r="WLE445" s="141"/>
      <c r="WLF445" s="141"/>
      <c r="WLG445" s="141"/>
      <c r="WLH445" s="141"/>
      <c r="WLI445" s="141"/>
      <c r="WLJ445" s="141"/>
      <c r="WLK445" s="141"/>
      <c r="WLL445" s="141"/>
      <c r="WLM445" s="141"/>
      <c r="WLN445" s="141"/>
      <c r="WLO445" s="141"/>
      <c r="WLP445" s="141"/>
      <c r="WLQ445" s="141"/>
      <c r="WLR445" s="141"/>
      <c r="WLS445" s="141"/>
      <c r="WLT445" s="141"/>
      <c r="WLU445" s="141"/>
      <c r="WLV445" s="141"/>
      <c r="WLW445" s="141"/>
      <c r="WLX445" s="141"/>
      <c r="WLY445" s="141"/>
      <c r="WLZ445" s="141"/>
      <c r="WMA445" s="141"/>
      <c r="WMB445" s="141"/>
      <c r="WMC445" s="141"/>
      <c r="WMD445" s="141"/>
      <c r="WME445" s="141"/>
      <c r="WMF445" s="141"/>
      <c r="WMG445" s="141"/>
      <c r="WMH445" s="141"/>
      <c r="WMI445" s="141"/>
      <c r="WMJ445" s="141"/>
      <c r="WMK445" s="141"/>
      <c r="WML445" s="141"/>
      <c r="WMM445" s="141"/>
      <c r="WMN445" s="141"/>
      <c r="WMO445" s="141"/>
      <c r="WMP445" s="141"/>
      <c r="WMQ445" s="141"/>
      <c r="WMR445" s="141"/>
      <c r="WMS445" s="141"/>
      <c r="WMT445" s="141"/>
      <c r="WMU445" s="141"/>
      <c r="WMV445" s="141"/>
      <c r="WMW445" s="141"/>
      <c r="WMX445" s="141"/>
      <c r="WMY445" s="141"/>
      <c r="WMZ445" s="141"/>
      <c r="WNA445" s="141"/>
      <c r="WNB445" s="141"/>
      <c r="WNC445" s="141"/>
      <c r="WND445" s="141"/>
      <c r="WNE445" s="141"/>
      <c r="WNF445" s="141"/>
      <c r="WNG445" s="141"/>
      <c r="WNH445" s="141"/>
      <c r="WNI445" s="141"/>
      <c r="WNJ445" s="141"/>
      <c r="WNK445" s="141"/>
      <c r="WNL445" s="141"/>
      <c r="WNM445" s="141"/>
      <c r="WNN445" s="141"/>
      <c r="WNO445" s="141"/>
      <c r="WNP445" s="141"/>
      <c r="WNQ445" s="141"/>
      <c r="WNR445" s="141"/>
      <c r="WNS445" s="141"/>
      <c r="WNT445" s="141"/>
      <c r="WNU445" s="141"/>
      <c r="WNV445" s="141"/>
      <c r="WNW445" s="141"/>
      <c r="WNX445" s="141"/>
      <c r="WNY445" s="141"/>
      <c r="WNZ445" s="141"/>
      <c r="WOA445" s="141"/>
      <c r="WOB445" s="141"/>
      <c r="WOC445" s="141"/>
      <c r="WOD445" s="141"/>
      <c r="WOE445" s="141"/>
      <c r="WOF445" s="141"/>
      <c r="WOG445" s="141"/>
      <c r="WOH445" s="141"/>
      <c r="WOI445" s="141"/>
      <c r="WOJ445" s="141"/>
      <c r="WOK445" s="141"/>
      <c r="WOL445" s="141"/>
      <c r="WOM445" s="141"/>
      <c r="WON445" s="141"/>
      <c r="WOO445" s="141"/>
      <c r="WOP445" s="141"/>
      <c r="WOQ445" s="141"/>
      <c r="WOR445" s="141"/>
      <c r="WOS445" s="141"/>
      <c r="WOT445" s="141"/>
      <c r="WOU445" s="141"/>
      <c r="WOV445" s="141"/>
      <c r="WOW445" s="141"/>
      <c r="WOX445" s="141"/>
      <c r="WOY445" s="141"/>
      <c r="WOZ445" s="141"/>
      <c r="WPA445" s="141"/>
      <c r="WPB445" s="141"/>
      <c r="WPC445" s="141"/>
      <c r="WPD445" s="141"/>
      <c r="WPE445" s="141"/>
      <c r="WPF445" s="141"/>
      <c r="WPG445" s="141"/>
      <c r="WPH445" s="141"/>
      <c r="WPI445" s="141"/>
      <c r="WPJ445" s="141"/>
      <c r="WPK445" s="141"/>
      <c r="WPL445" s="141"/>
      <c r="WPM445" s="141"/>
      <c r="WPN445" s="141"/>
      <c r="WPO445" s="141"/>
      <c r="WPP445" s="141"/>
      <c r="WPQ445" s="141"/>
      <c r="WPR445" s="141"/>
      <c r="WPS445" s="141"/>
      <c r="WPT445" s="141"/>
      <c r="WPU445" s="141"/>
      <c r="WPV445" s="141"/>
      <c r="WPW445" s="141"/>
      <c r="WPX445" s="141"/>
      <c r="WPY445" s="141"/>
      <c r="WPZ445" s="141"/>
      <c r="WQA445" s="141"/>
      <c r="WQB445" s="141"/>
      <c r="WQC445" s="141"/>
      <c r="WQD445" s="141"/>
      <c r="WQE445" s="141"/>
      <c r="WQF445" s="141"/>
      <c r="WQG445" s="141"/>
      <c r="WQH445" s="141"/>
      <c r="WQI445" s="141"/>
      <c r="WQJ445" s="141"/>
      <c r="WQK445" s="141"/>
      <c r="WQL445" s="141"/>
      <c r="WQM445" s="141"/>
      <c r="WQN445" s="141"/>
      <c r="WQO445" s="141"/>
      <c r="WQP445" s="141"/>
      <c r="WQQ445" s="141"/>
      <c r="WQR445" s="141"/>
      <c r="WQS445" s="141"/>
      <c r="WQT445" s="141"/>
      <c r="WQU445" s="141"/>
      <c r="WQV445" s="141"/>
      <c r="WQW445" s="141"/>
      <c r="WQX445" s="141"/>
      <c r="WQY445" s="141"/>
      <c r="WQZ445" s="141"/>
      <c r="WRA445" s="141"/>
      <c r="WRB445" s="141"/>
      <c r="WRC445" s="141"/>
      <c r="WRD445" s="141"/>
      <c r="WRE445" s="141"/>
      <c r="WRF445" s="141"/>
      <c r="WRG445" s="141"/>
      <c r="WRH445" s="141"/>
      <c r="WRI445" s="141"/>
      <c r="WRJ445" s="141"/>
      <c r="WRK445" s="141"/>
      <c r="WRL445" s="141"/>
      <c r="WRM445" s="141"/>
      <c r="WRN445" s="141"/>
      <c r="WRO445" s="141"/>
      <c r="WRP445" s="141"/>
      <c r="WRQ445" s="141"/>
      <c r="WRR445" s="141"/>
      <c r="WRS445" s="141"/>
      <c r="WRT445" s="141"/>
      <c r="WRU445" s="141"/>
      <c r="WRV445" s="141"/>
      <c r="WRW445" s="141"/>
      <c r="WRX445" s="141"/>
      <c r="WRY445" s="141"/>
      <c r="WRZ445" s="141"/>
      <c r="WSA445" s="141"/>
      <c r="WSB445" s="141"/>
      <c r="WSC445" s="141"/>
      <c r="WSD445" s="141"/>
      <c r="WSE445" s="141"/>
      <c r="WSF445" s="141"/>
      <c r="WSG445" s="141"/>
      <c r="WSH445" s="141"/>
      <c r="WSI445" s="141"/>
      <c r="WSJ445" s="141"/>
      <c r="WSK445" s="141"/>
      <c r="WSL445" s="141"/>
      <c r="WSM445" s="141"/>
      <c r="WSN445" s="141"/>
      <c r="WSO445" s="141"/>
      <c r="WSP445" s="141"/>
      <c r="WSQ445" s="141"/>
      <c r="WSR445" s="141"/>
      <c r="WSS445" s="141"/>
      <c r="WST445" s="141"/>
      <c r="WSU445" s="141"/>
      <c r="WSV445" s="141"/>
      <c r="WSW445" s="141"/>
      <c r="WSX445" s="141"/>
      <c r="WSY445" s="141"/>
      <c r="WSZ445" s="141"/>
      <c r="WTA445" s="141"/>
      <c r="WTB445" s="141"/>
      <c r="WTC445" s="141"/>
      <c r="WTD445" s="141"/>
      <c r="WTE445" s="141"/>
      <c r="WTF445" s="141"/>
      <c r="WTG445" s="141"/>
      <c r="WTH445" s="141"/>
      <c r="WTI445" s="141"/>
      <c r="WTJ445" s="141"/>
      <c r="WTK445" s="141"/>
      <c r="WTL445" s="141"/>
      <c r="WTM445" s="141"/>
      <c r="WTN445" s="141"/>
      <c r="WTO445" s="141"/>
      <c r="WTP445" s="141"/>
      <c r="WTQ445" s="141"/>
      <c r="WTR445" s="141"/>
      <c r="WTS445" s="141"/>
      <c r="WTT445" s="141"/>
      <c r="WTU445" s="141"/>
      <c r="WTV445" s="141"/>
      <c r="WTW445" s="141"/>
      <c r="WTX445" s="141"/>
      <c r="WTY445" s="141"/>
      <c r="WTZ445" s="141"/>
      <c r="WUA445" s="141"/>
      <c r="WUB445" s="141"/>
      <c r="WUC445" s="141"/>
      <c r="WUD445" s="141"/>
      <c r="WUE445" s="141"/>
      <c r="WUF445" s="141"/>
      <c r="WUG445" s="141"/>
      <c r="WUH445" s="141"/>
      <c r="WUI445" s="141"/>
      <c r="WUJ445" s="141"/>
      <c r="WUK445" s="141"/>
      <c r="WUL445" s="141"/>
      <c r="WUM445" s="141"/>
      <c r="WUN445" s="141"/>
      <c r="WUO445" s="141"/>
      <c r="WUP445" s="141"/>
      <c r="WUQ445" s="141"/>
      <c r="WUR445" s="141"/>
      <c r="WUS445" s="141"/>
      <c r="WUT445" s="141"/>
      <c r="WUU445" s="141"/>
      <c r="WUV445" s="141"/>
      <c r="WUW445" s="141"/>
      <c r="WUX445" s="141"/>
      <c r="WUY445" s="141"/>
      <c r="WUZ445" s="141"/>
      <c r="WVA445" s="141"/>
      <c r="WVB445" s="141"/>
      <c r="WVC445" s="141"/>
      <c r="WVD445" s="141"/>
      <c r="WVE445" s="141"/>
      <c r="WVF445" s="141"/>
      <c r="WVG445" s="141"/>
      <c r="WVH445" s="141"/>
      <c r="WVI445" s="141"/>
      <c r="WVJ445" s="141"/>
      <c r="WVK445" s="141"/>
      <c r="WVL445" s="141"/>
      <c r="WVM445" s="141"/>
      <c r="WVN445" s="141"/>
      <c r="WVO445" s="141"/>
      <c r="WVP445" s="141"/>
      <c r="WVQ445" s="141"/>
      <c r="WVR445" s="141"/>
      <c r="WVS445" s="141"/>
      <c r="WVT445" s="141"/>
      <c r="WVU445" s="141"/>
      <c r="WVV445" s="141"/>
      <c r="WVW445" s="141"/>
      <c r="WVX445" s="141"/>
      <c r="WVY445" s="141"/>
      <c r="WVZ445" s="141"/>
      <c r="WWA445" s="141"/>
      <c r="WWB445" s="141"/>
      <c r="WWC445" s="141"/>
      <c r="WWD445" s="141"/>
      <c r="WWE445" s="141"/>
      <c r="WWF445" s="141"/>
      <c r="WWG445" s="141"/>
      <c r="WWH445" s="141"/>
      <c r="WWI445" s="141"/>
      <c r="WWJ445" s="141"/>
      <c r="WWK445" s="141"/>
      <c r="WWL445" s="141"/>
      <c r="WWM445" s="141"/>
      <c r="WWN445" s="141"/>
      <c r="WWO445" s="141"/>
      <c r="WWP445" s="141"/>
      <c r="WWQ445" s="141"/>
      <c r="WWR445" s="141"/>
      <c r="WWS445" s="141"/>
      <c r="WWT445" s="141"/>
      <c r="WWU445" s="141"/>
      <c r="WWV445" s="141"/>
      <c r="WWW445" s="141"/>
      <c r="WWX445" s="141"/>
      <c r="WWY445" s="141"/>
      <c r="WWZ445" s="141"/>
      <c r="WXA445" s="141"/>
      <c r="WXB445" s="141"/>
      <c r="WXC445" s="141"/>
      <c r="WXD445" s="141"/>
      <c r="WXE445" s="141"/>
      <c r="WXF445" s="141"/>
      <c r="WXG445" s="141"/>
      <c r="WXH445" s="141"/>
      <c r="WXI445" s="141"/>
      <c r="WXJ445" s="141"/>
      <c r="WXK445" s="141"/>
      <c r="WXL445" s="141"/>
      <c r="WXM445" s="141"/>
      <c r="WXN445" s="141"/>
      <c r="WXO445" s="141"/>
      <c r="WXP445" s="141"/>
      <c r="WXQ445" s="141"/>
      <c r="WXR445" s="141"/>
      <c r="WXS445" s="141"/>
      <c r="WXT445" s="141"/>
      <c r="WXU445" s="141"/>
      <c r="WXV445" s="141"/>
      <c r="WXW445" s="141"/>
      <c r="WXX445" s="141"/>
      <c r="WXY445" s="141"/>
      <c r="WXZ445" s="141"/>
      <c r="WYA445" s="141"/>
      <c r="WYB445" s="141"/>
      <c r="WYC445" s="141"/>
      <c r="WYD445" s="141"/>
      <c r="WYE445" s="141"/>
      <c r="WYF445" s="141"/>
      <c r="WYG445" s="141"/>
      <c r="WYH445" s="141"/>
      <c r="WYI445" s="141"/>
      <c r="WYJ445" s="141"/>
      <c r="WYK445" s="141"/>
      <c r="WYL445" s="141"/>
      <c r="WYM445" s="141"/>
      <c r="WYN445" s="141"/>
      <c r="WYO445" s="141"/>
      <c r="WYP445" s="141"/>
      <c r="WYQ445" s="141"/>
      <c r="WYR445" s="141"/>
      <c r="WYS445" s="141"/>
      <c r="WYT445" s="141"/>
      <c r="WYU445" s="141"/>
      <c r="WYV445" s="141"/>
      <c r="WYW445" s="141"/>
      <c r="WYX445" s="141"/>
      <c r="WYY445" s="141"/>
      <c r="WYZ445" s="141"/>
      <c r="WZA445" s="141"/>
      <c r="WZB445" s="141"/>
      <c r="WZC445" s="141"/>
      <c r="WZD445" s="141"/>
      <c r="WZE445" s="141"/>
      <c r="WZF445" s="141"/>
      <c r="WZG445" s="141"/>
      <c r="WZH445" s="141"/>
      <c r="WZI445" s="141"/>
      <c r="WZJ445" s="141"/>
      <c r="WZK445" s="141"/>
      <c r="WZL445" s="141"/>
      <c r="WZM445" s="141"/>
      <c r="WZN445" s="141"/>
      <c r="WZO445" s="141"/>
      <c r="WZP445" s="141"/>
      <c r="WZQ445" s="141"/>
      <c r="WZR445" s="141"/>
      <c r="WZS445" s="141"/>
      <c r="WZT445" s="141"/>
      <c r="WZU445" s="141"/>
      <c r="WZV445" s="141"/>
      <c r="WZW445" s="141"/>
      <c r="WZX445" s="141"/>
      <c r="WZY445" s="141"/>
      <c r="WZZ445" s="141"/>
      <c r="XAA445" s="141"/>
      <c r="XAB445" s="141"/>
      <c r="XAC445" s="141"/>
      <c r="XAD445" s="141"/>
      <c r="XAE445" s="141"/>
      <c r="XAF445" s="141"/>
      <c r="XAG445" s="141"/>
      <c r="XAH445" s="141"/>
      <c r="XAI445" s="141"/>
      <c r="XAJ445" s="141"/>
      <c r="XAK445" s="141"/>
      <c r="XAL445" s="141"/>
      <c r="XAM445" s="141"/>
      <c r="XAN445" s="141"/>
      <c r="XAO445" s="141"/>
      <c r="XAP445" s="141"/>
      <c r="XAQ445" s="141"/>
      <c r="XAR445" s="141"/>
      <c r="XAS445" s="141"/>
      <c r="XAT445" s="141"/>
      <c r="XAU445" s="141"/>
      <c r="XAV445" s="141"/>
      <c r="XAW445" s="141"/>
      <c r="XAX445" s="141"/>
      <c r="XAY445" s="141"/>
      <c r="XAZ445" s="141"/>
      <c r="XBA445" s="141"/>
      <c r="XBB445" s="141"/>
      <c r="XBC445" s="141"/>
      <c r="XBD445" s="141"/>
      <c r="XBE445" s="141"/>
      <c r="XBF445" s="141"/>
      <c r="XBG445" s="141"/>
      <c r="XBH445" s="141"/>
      <c r="XBI445" s="141"/>
      <c r="XBJ445" s="141"/>
      <c r="XBK445" s="141"/>
      <c r="XBL445" s="141"/>
      <c r="XBM445" s="141"/>
      <c r="XBN445" s="141"/>
      <c r="XBO445" s="141"/>
      <c r="XBP445" s="141"/>
      <c r="XBQ445" s="141"/>
      <c r="XBR445" s="141"/>
      <c r="XBS445" s="141"/>
      <c r="XBT445" s="141"/>
      <c r="XBU445" s="141"/>
      <c r="XBV445" s="141"/>
      <c r="XBW445" s="141"/>
      <c r="XBX445" s="141"/>
      <c r="XBY445" s="141"/>
      <c r="XBZ445" s="141"/>
      <c r="XCA445" s="141"/>
      <c r="XCB445" s="141"/>
      <c r="XCC445" s="141"/>
      <c r="XCD445" s="141"/>
      <c r="XCE445" s="141"/>
      <c r="XCF445" s="141"/>
      <c r="XCG445" s="141"/>
      <c r="XCH445" s="141"/>
      <c r="XCI445" s="141"/>
      <c r="XCJ445" s="141"/>
      <c r="XCK445" s="141"/>
      <c r="XCL445" s="141"/>
      <c r="XCM445" s="141"/>
      <c r="XCN445" s="141"/>
      <c r="XCO445" s="141"/>
      <c r="XCP445" s="141"/>
      <c r="XCQ445" s="141"/>
      <c r="XCR445" s="141"/>
      <c r="XCS445" s="141"/>
      <c r="XCT445" s="141"/>
      <c r="XCU445" s="141"/>
      <c r="XCV445" s="141"/>
      <c r="XCW445" s="141"/>
      <c r="XCX445" s="141"/>
      <c r="XCY445" s="141"/>
      <c r="XCZ445" s="141"/>
      <c r="XDA445" s="141"/>
      <c r="XDB445" s="141"/>
      <c r="XDC445" s="141"/>
      <c r="XDD445" s="141"/>
      <c r="XDE445" s="141"/>
      <c r="XDF445" s="141"/>
      <c r="XDG445" s="141"/>
      <c r="XDH445" s="141"/>
      <c r="XDI445" s="141"/>
      <c r="XDJ445" s="141"/>
      <c r="XDK445" s="141"/>
      <c r="XDL445" s="141"/>
      <c r="XDM445" s="141"/>
      <c r="XDN445" s="141"/>
      <c r="XDO445" s="141"/>
      <c r="XDP445" s="141"/>
      <c r="XDQ445" s="141"/>
      <c r="XDR445" s="141"/>
      <c r="XDS445" s="141"/>
      <c r="XDT445" s="141"/>
      <c r="XDU445" s="141"/>
      <c r="XDV445" s="141"/>
      <c r="XDW445" s="141"/>
      <c r="XDX445" s="141"/>
      <c r="XDY445" s="141"/>
      <c r="XDZ445" s="141"/>
      <c r="XEA445" s="141"/>
      <c r="XEB445" s="141"/>
      <c r="XEC445" s="141"/>
      <c r="XED445" s="141"/>
      <c r="XEE445" s="141"/>
      <c r="XEF445" s="141"/>
      <c r="XEG445" s="141"/>
      <c r="XEH445" s="141"/>
      <c r="XEI445" s="141"/>
      <c r="XEJ445" s="141"/>
      <c r="XEK445" s="141"/>
      <c r="XEL445" s="141"/>
      <c r="XEM445" s="141"/>
      <c r="XEN445" s="141"/>
      <c r="XEO445" s="141"/>
      <c r="XEP445" s="141"/>
      <c r="XEQ445" s="141"/>
      <c r="XER445" s="141"/>
      <c r="XES445" s="141"/>
      <c r="XET445" s="141"/>
      <c r="XEU445" s="141"/>
      <c r="XEV445" s="141"/>
      <c r="XEW445" s="141"/>
      <c r="XEX445" s="141"/>
      <c r="XEY445" s="141"/>
      <c r="XEZ445" s="141"/>
      <c r="XFA445" s="141"/>
      <c r="XFB445" s="141"/>
      <c r="XFC445" s="141"/>
    </row>
  </sheetData>
  <autoFilter ref="Q1:S444">
    <filterColumn colId="1"/>
  </autoFilter>
  <mergeCells count="16">
    <mergeCell ref="M33:M34"/>
    <mergeCell ref="N33:N34"/>
    <mergeCell ref="O33:O34"/>
    <mergeCell ref="A33:A34"/>
    <mergeCell ref="B33:B34"/>
    <mergeCell ref="C33:C34"/>
    <mergeCell ref="J33:J34"/>
    <mergeCell ref="L33:L34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2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2144</v>
      </c>
      <c r="B1" s="113" t="s">
        <v>2145</v>
      </c>
      <c r="C1" s="113" t="s">
        <v>2146</v>
      </c>
      <c r="D1" s="113" t="s">
        <v>26</v>
      </c>
      <c r="E1" s="113" t="s">
        <v>27</v>
      </c>
      <c r="F1" s="113" t="s">
        <v>2147</v>
      </c>
      <c r="G1" s="113" t="s">
        <v>2148</v>
      </c>
      <c r="H1" s="113" t="s">
        <v>2149</v>
      </c>
      <c r="I1" s="113" t="s">
        <v>2150</v>
      </c>
      <c r="J1" s="113" t="s">
        <v>2151</v>
      </c>
      <c r="K1" s="113" t="s">
        <v>2152</v>
      </c>
      <c r="L1" s="113" t="s">
        <v>2153</v>
      </c>
      <c r="M1" s="113" t="s">
        <v>2154</v>
      </c>
      <c r="N1" s="113" t="s">
        <v>2154</v>
      </c>
    </row>
    <row r="2" spans="1:14">
      <c r="A2" s="113" t="s">
        <v>383</v>
      </c>
      <c r="B2" s="113" t="s">
        <v>384</v>
      </c>
      <c r="C2" s="113">
        <v>41.3</v>
      </c>
      <c r="D2" s="113">
        <v>41.3</v>
      </c>
      <c r="E2" s="113">
        <v>39.6</v>
      </c>
      <c r="F2" s="113">
        <v>39.75</v>
      </c>
      <c r="G2" s="113">
        <v>39.9</v>
      </c>
      <c r="H2" s="113">
        <v>40.950000000000003</v>
      </c>
      <c r="I2" s="113">
        <v>17041</v>
      </c>
      <c r="J2" s="113">
        <v>684214.85</v>
      </c>
      <c r="K2" s="115">
        <v>43489</v>
      </c>
      <c r="L2" s="113">
        <v>301</v>
      </c>
      <c r="M2" s="113" t="s">
        <v>385</v>
      </c>
      <c r="N2" s="351"/>
    </row>
    <row r="3" spans="1:14">
      <c r="A3" s="113" t="s">
        <v>3457</v>
      </c>
      <c r="B3" s="113" t="s">
        <v>384</v>
      </c>
      <c r="C3" s="113">
        <v>22.1</v>
      </c>
      <c r="D3" s="113">
        <v>22.1</v>
      </c>
      <c r="E3" s="113">
        <v>21.75</v>
      </c>
      <c r="F3" s="113">
        <v>21.75</v>
      </c>
      <c r="G3" s="113">
        <v>21.75</v>
      </c>
      <c r="H3" s="113">
        <v>22.1</v>
      </c>
      <c r="I3" s="113">
        <v>385</v>
      </c>
      <c r="J3" s="113">
        <v>8415.25</v>
      </c>
      <c r="K3" s="115">
        <v>43489</v>
      </c>
      <c r="L3" s="113">
        <v>13</v>
      </c>
      <c r="M3" s="113" t="s">
        <v>3458</v>
      </c>
      <c r="N3" s="351"/>
    </row>
    <row r="4" spans="1:14">
      <c r="A4" s="113" t="s">
        <v>386</v>
      </c>
      <c r="B4" s="113" t="s">
        <v>384</v>
      </c>
      <c r="C4" s="113">
        <v>3.6</v>
      </c>
      <c r="D4" s="113">
        <v>3.6</v>
      </c>
      <c r="E4" s="113">
        <v>3.5</v>
      </c>
      <c r="F4" s="113">
        <v>3.5</v>
      </c>
      <c r="G4" s="113">
        <v>3.55</v>
      </c>
      <c r="H4" s="113">
        <v>3.55</v>
      </c>
      <c r="I4" s="113">
        <v>1186190</v>
      </c>
      <c r="J4" s="113">
        <v>4190352.7</v>
      </c>
      <c r="K4" s="115">
        <v>43489</v>
      </c>
      <c r="L4" s="113">
        <v>452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20782.95</v>
      </c>
      <c r="D5" s="113">
        <v>20790</v>
      </c>
      <c r="E5" s="113">
        <v>20500</v>
      </c>
      <c r="F5" s="113">
        <v>20585.8</v>
      </c>
      <c r="G5" s="113">
        <v>20699.95</v>
      </c>
      <c r="H5" s="113">
        <v>20701.599999999999</v>
      </c>
      <c r="I5" s="113">
        <v>276</v>
      </c>
      <c r="J5" s="113">
        <v>5695955.75</v>
      </c>
      <c r="K5" s="115">
        <v>43489</v>
      </c>
      <c r="L5" s="113">
        <v>209</v>
      </c>
      <c r="M5" s="113" t="s">
        <v>389</v>
      </c>
      <c r="N5" s="351"/>
    </row>
    <row r="6" spans="1:14">
      <c r="A6" s="113" t="s">
        <v>3418</v>
      </c>
      <c r="B6" s="113" t="s">
        <v>384</v>
      </c>
      <c r="C6" s="113">
        <v>11</v>
      </c>
      <c r="D6" s="113">
        <v>11.75</v>
      </c>
      <c r="E6" s="113">
        <v>10.95</v>
      </c>
      <c r="F6" s="113">
        <v>11</v>
      </c>
      <c r="G6" s="113">
        <v>11</v>
      </c>
      <c r="H6" s="113">
        <v>11.2</v>
      </c>
      <c r="I6" s="113">
        <v>2215</v>
      </c>
      <c r="J6" s="113">
        <v>24967.85</v>
      </c>
      <c r="K6" s="115">
        <v>43489</v>
      </c>
      <c r="L6" s="113">
        <v>13</v>
      </c>
      <c r="M6" s="113" t="s">
        <v>3419</v>
      </c>
      <c r="N6" s="351"/>
    </row>
    <row r="7" spans="1:14">
      <c r="A7" s="113" t="s">
        <v>2585</v>
      </c>
      <c r="B7" s="113" t="s">
        <v>384</v>
      </c>
      <c r="C7" s="113">
        <v>259.89999999999998</v>
      </c>
      <c r="D7" s="113">
        <v>259.89999999999998</v>
      </c>
      <c r="E7" s="113">
        <v>240.6</v>
      </c>
      <c r="F7" s="113">
        <v>255.7</v>
      </c>
      <c r="G7" s="113">
        <v>253</v>
      </c>
      <c r="H7" s="113">
        <v>252.8</v>
      </c>
      <c r="I7" s="113">
        <v>4307</v>
      </c>
      <c r="J7" s="113">
        <v>1093302.1000000001</v>
      </c>
      <c r="K7" s="115">
        <v>43489</v>
      </c>
      <c r="L7" s="113">
        <v>348</v>
      </c>
      <c r="M7" s="113" t="s">
        <v>2586</v>
      </c>
      <c r="N7" s="351"/>
    </row>
    <row r="8" spans="1:14">
      <c r="A8" s="113" t="s">
        <v>1994</v>
      </c>
      <c r="B8" s="113" t="s">
        <v>384</v>
      </c>
      <c r="C8" s="113">
        <v>90.5</v>
      </c>
      <c r="D8" s="113">
        <v>90.65</v>
      </c>
      <c r="E8" s="113">
        <v>86.4</v>
      </c>
      <c r="F8" s="113">
        <v>87.35</v>
      </c>
      <c r="G8" s="113">
        <v>87.1</v>
      </c>
      <c r="H8" s="113">
        <v>90.15</v>
      </c>
      <c r="I8" s="113">
        <v>176588</v>
      </c>
      <c r="J8" s="113">
        <v>15604154.300000001</v>
      </c>
      <c r="K8" s="115">
        <v>43489</v>
      </c>
      <c r="L8" s="113">
        <v>5360</v>
      </c>
      <c r="M8" s="113" t="s">
        <v>746</v>
      </c>
      <c r="N8" s="351"/>
    </row>
    <row r="9" spans="1:14">
      <c r="A9" s="113" t="s">
        <v>390</v>
      </c>
      <c r="B9" s="113" t="s">
        <v>384</v>
      </c>
      <c r="C9" s="113">
        <v>138.19999999999999</v>
      </c>
      <c r="D9" s="113">
        <v>138.19999999999999</v>
      </c>
      <c r="E9" s="113">
        <v>130.1</v>
      </c>
      <c r="F9" s="113">
        <v>131.69999999999999</v>
      </c>
      <c r="G9" s="113">
        <v>131.44999999999999</v>
      </c>
      <c r="H9" s="113">
        <v>135.75</v>
      </c>
      <c r="I9" s="113">
        <v>200564</v>
      </c>
      <c r="J9" s="113">
        <v>26819309.649999999</v>
      </c>
      <c r="K9" s="115">
        <v>43489</v>
      </c>
      <c r="L9" s="113">
        <v>3417</v>
      </c>
      <c r="M9" s="113" t="s">
        <v>1917</v>
      </c>
      <c r="N9" s="351"/>
    </row>
    <row r="10" spans="1:14">
      <c r="A10" s="113" t="s">
        <v>2878</v>
      </c>
      <c r="B10" s="113" t="s">
        <v>384</v>
      </c>
      <c r="C10" s="113">
        <v>12.25</v>
      </c>
      <c r="D10" s="113">
        <v>12.25</v>
      </c>
      <c r="E10" s="113">
        <v>11.1</v>
      </c>
      <c r="F10" s="113">
        <v>11.4</v>
      </c>
      <c r="G10" s="113">
        <v>11.55</v>
      </c>
      <c r="H10" s="113">
        <v>11.95</v>
      </c>
      <c r="I10" s="113">
        <v>355936</v>
      </c>
      <c r="J10" s="113">
        <v>4072507.5</v>
      </c>
      <c r="K10" s="115">
        <v>43489</v>
      </c>
      <c r="L10" s="113">
        <v>573</v>
      </c>
      <c r="M10" s="113" t="s">
        <v>2879</v>
      </c>
      <c r="N10" s="351"/>
    </row>
    <row r="11" spans="1:14">
      <c r="A11" s="113" t="s">
        <v>2880</v>
      </c>
      <c r="B11" s="113" t="s">
        <v>384</v>
      </c>
      <c r="C11" s="113">
        <v>608.15</v>
      </c>
      <c r="D11" s="113">
        <v>608.15</v>
      </c>
      <c r="E11" s="113">
        <v>600</v>
      </c>
      <c r="F11" s="113">
        <v>601.75</v>
      </c>
      <c r="G11" s="113">
        <v>600</v>
      </c>
      <c r="H11" s="113">
        <v>608.1</v>
      </c>
      <c r="I11" s="113">
        <v>6200</v>
      </c>
      <c r="J11" s="113">
        <v>3734931</v>
      </c>
      <c r="K11" s="115">
        <v>43489</v>
      </c>
      <c r="L11" s="113">
        <v>461</v>
      </c>
      <c r="M11" s="113" t="s">
        <v>2881</v>
      </c>
      <c r="N11" s="351"/>
    </row>
    <row r="12" spans="1:14">
      <c r="A12" s="113" t="s">
        <v>391</v>
      </c>
      <c r="B12" s="113" t="s">
        <v>384</v>
      </c>
      <c r="C12" s="113">
        <v>1540</v>
      </c>
      <c r="D12" s="113">
        <v>1569.8</v>
      </c>
      <c r="E12" s="113">
        <v>1531</v>
      </c>
      <c r="F12" s="113">
        <v>1557.3</v>
      </c>
      <c r="G12" s="113">
        <v>1556</v>
      </c>
      <c r="H12" s="113">
        <v>1536.6</v>
      </c>
      <c r="I12" s="113">
        <v>49888</v>
      </c>
      <c r="J12" s="113">
        <v>77202778.5</v>
      </c>
      <c r="K12" s="115">
        <v>43489</v>
      </c>
      <c r="L12" s="113">
        <v>3812</v>
      </c>
      <c r="M12" s="113" t="s">
        <v>2803</v>
      </c>
      <c r="N12" s="351"/>
    </row>
    <row r="13" spans="1:14">
      <c r="A13" s="113" t="s">
        <v>2280</v>
      </c>
      <c r="B13" s="113" t="s">
        <v>384</v>
      </c>
      <c r="C13" s="113">
        <v>25.95</v>
      </c>
      <c r="D13" s="113">
        <v>25.95</v>
      </c>
      <c r="E13" s="113">
        <v>25</v>
      </c>
      <c r="F13" s="113">
        <v>25.15</v>
      </c>
      <c r="G13" s="113">
        <v>25.05</v>
      </c>
      <c r="H13" s="113">
        <v>25.2</v>
      </c>
      <c r="I13" s="113">
        <v>6894</v>
      </c>
      <c r="J13" s="113">
        <v>173475.95</v>
      </c>
      <c r="K13" s="115">
        <v>43489</v>
      </c>
      <c r="L13" s="113">
        <v>162</v>
      </c>
      <c r="M13" s="113" t="s">
        <v>2281</v>
      </c>
      <c r="N13" s="351"/>
    </row>
    <row r="14" spans="1:14">
      <c r="A14" s="113" t="s">
        <v>3149</v>
      </c>
      <c r="B14" s="113" t="s">
        <v>384</v>
      </c>
      <c r="C14" s="113">
        <v>849.05</v>
      </c>
      <c r="D14" s="113">
        <v>859.85</v>
      </c>
      <c r="E14" s="113">
        <v>845.9</v>
      </c>
      <c r="F14" s="113">
        <v>854.5</v>
      </c>
      <c r="G14" s="113">
        <v>854.1</v>
      </c>
      <c r="H14" s="113">
        <v>854.15</v>
      </c>
      <c r="I14" s="113">
        <v>3740</v>
      </c>
      <c r="J14" s="113">
        <v>3196631.75</v>
      </c>
      <c r="K14" s="115">
        <v>43489</v>
      </c>
      <c r="L14" s="113">
        <v>432</v>
      </c>
      <c r="M14" s="113" t="s">
        <v>3150</v>
      </c>
      <c r="N14" s="351"/>
    </row>
    <row r="15" spans="1:14">
      <c r="A15" s="113" t="s">
        <v>392</v>
      </c>
      <c r="B15" s="113" t="s">
        <v>384</v>
      </c>
      <c r="C15" s="113">
        <v>70.400000000000006</v>
      </c>
      <c r="D15" s="113">
        <v>73.099999999999994</v>
      </c>
      <c r="E15" s="113">
        <v>69.75</v>
      </c>
      <c r="F15" s="113">
        <v>71.55</v>
      </c>
      <c r="G15" s="113">
        <v>71.400000000000006</v>
      </c>
      <c r="H15" s="113">
        <v>70.599999999999994</v>
      </c>
      <c r="I15" s="113">
        <v>486038</v>
      </c>
      <c r="J15" s="113">
        <v>34633133.799999997</v>
      </c>
      <c r="K15" s="115">
        <v>43489</v>
      </c>
      <c r="L15" s="113">
        <v>4588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1298.3499999999999</v>
      </c>
      <c r="D16" s="113">
        <v>1298.5999999999999</v>
      </c>
      <c r="E16" s="113">
        <v>1250</v>
      </c>
      <c r="F16" s="113">
        <v>1258.3499999999999</v>
      </c>
      <c r="G16" s="113">
        <v>1258</v>
      </c>
      <c r="H16" s="113">
        <v>1293.2</v>
      </c>
      <c r="I16" s="113">
        <v>144809</v>
      </c>
      <c r="J16" s="113">
        <v>183886723.19999999</v>
      </c>
      <c r="K16" s="115">
        <v>43489</v>
      </c>
      <c r="L16" s="113">
        <v>9298</v>
      </c>
      <c r="M16" s="113" t="s">
        <v>2882</v>
      </c>
      <c r="N16" s="351"/>
    </row>
    <row r="17" spans="1:14">
      <c r="A17" s="113" t="s">
        <v>2804</v>
      </c>
      <c r="B17" s="113" t="s">
        <v>384</v>
      </c>
      <c r="C17" s="113">
        <v>8205.0499999999993</v>
      </c>
      <c r="D17" s="113">
        <v>8255</v>
      </c>
      <c r="E17" s="113">
        <v>8165.2</v>
      </c>
      <c r="F17" s="113">
        <v>8242.6</v>
      </c>
      <c r="G17" s="113">
        <v>8250</v>
      </c>
      <c r="H17" s="113">
        <v>8199.9500000000007</v>
      </c>
      <c r="I17" s="113">
        <v>1897</v>
      </c>
      <c r="J17" s="113">
        <v>15595893.050000001</v>
      </c>
      <c r="K17" s="115">
        <v>43489</v>
      </c>
      <c r="L17" s="113">
        <v>607</v>
      </c>
      <c r="M17" s="113" t="s">
        <v>2805</v>
      </c>
      <c r="N17" s="351"/>
    </row>
    <row r="18" spans="1:14">
      <c r="A18" s="113" t="s">
        <v>2192</v>
      </c>
      <c r="B18" s="113" t="s">
        <v>384</v>
      </c>
      <c r="C18" s="113">
        <v>88.5</v>
      </c>
      <c r="D18" s="113">
        <v>89.9</v>
      </c>
      <c r="E18" s="113">
        <v>87.7</v>
      </c>
      <c r="F18" s="113">
        <v>89.45</v>
      </c>
      <c r="G18" s="113">
        <v>89.6</v>
      </c>
      <c r="H18" s="113">
        <v>87.4</v>
      </c>
      <c r="I18" s="113">
        <v>1293180</v>
      </c>
      <c r="J18" s="113">
        <v>115095371.25</v>
      </c>
      <c r="K18" s="115">
        <v>43489</v>
      </c>
      <c r="L18" s="113">
        <v>20107</v>
      </c>
      <c r="M18" s="113" t="s">
        <v>2193</v>
      </c>
      <c r="N18" s="351"/>
    </row>
    <row r="19" spans="1:14">
      <c r="A19" s="113" t="s">
        <v>394</v>
      </c>
      <c r="B19" s="113" t="s">
        <v>384</v>
      </c>
      <c r="C19" s="113">
        <v>203.25</v>
      </c>
      <c r="D19" s="113">
        <v>204.5</v>
      </c>
      <c r="E19" s="113">
        <v>200.85</v>
      </c>
      <c r="F19" s="113">
        <v>202.95</v>
      </c>
      <c r="G19" s="113">
        <v>202.95</v>
      </c>
      <c r="H19" s="113">
        <v>204.1</v>
      </c>
      <c r="I19" s="113">
        <v>1182826</v>
      </c>
      <c r="J19" s="113">
        <v>240071095.25</v>
      </c>
      <c r="K19" s="115">
        <v>43489</v>
      </c>
      <c r="L19" s="113">
        <v>7579</v>
      </c>
      <c r="M19" s="113" t="s">
        <v>395</v>
      </c>
      <c r="N19" s="351"/>
    </row>
    <row r="20" spans="1:14">
      <c r="A20" s="113" t="s">
        <v>3723</v>
      </c>
      <c r="B20" s="113" t="s">
        <v>384</v>
      </c>
      <c r="C20" s="113">
        <v>16.45</v>
      </c>
      <c r="D20" s="113">
        <v>16.45</v>
      </c>
      <c r="E20" s="113">
        <v>16.45</v>
      </c>
      <c r="F20" s="113">
        <v>16.45</v>
      </c>
      <c r="G20" s="113">
        <v>16.45</v>
      </c>
      <c r="H20" s="113">
        <v>16.45</v>
      </c>
      <c r="I20" s="113">
        <v>61</v>
      </c>
      <c r="J20" s="113">
        <v>1003.45</v>
      </c>
      <c r="K20" s="115">
        <v>43489</v>
      </c>
      <c r="L20" s="113">
        <v>1</v>
      </c>
      <c r="M20" s="113" t="s">
        <v>3724</v>
      </c>
      <c r="N20" s="351"/>
    </row>
    <row r="21" spans="1:14">
      <c r="A21" s="113" t="s">
        <v>30</v>
      </c>
      <c r="B21" s="113" t="s">
        <v>384</v>
      </c>
      <c r="C21" s="113">
        <v>1432.9</v>
      </c>
      <c r="D21" s="113">
        <v>1440</v>
      </c>
      <c r="E21" s="113">
        <v>1410.1</v>
      </c>
      <c r="F21" s="113">
        <v>1419.7</v>
      </c>
      <c r="G21" s="113">
        <v>1415</v>
      </c>
      <c r="H21" s="113">
        <v>1429.85</v>
      </c>
      <c r="I21" s="113">
        <v>343178</v>
      </c>
      <c r="J21" s="113">
        <v>487900113.25</v>
      </c>
      <c r="K21" s="115">
        <v>43489</v>
      </c>
      <c r="L21" s="113">
        <v>10975</v>
      </c>
      <c r="M21" s="113" t="s">
        <v>396</v>
      </c>
      <c r="N21" s="351"/>
    </row>
    <row r="22" spans="1:14">
      <c r="A22" s="113" t="s">
        <v>397</v>
      </c>
      <c r="B22" s="113" t="s">
        <v>384</v>
      </c>
      <c r="C22" s="113">
        <v>927.7</v>
      </c>
      <c r="D22" s="113">
        <v>933.8</v>
      </c>
      <c r="E22" s="113">
        <v>905.1</v>
      </c>
      <c r="F22" s="113">
        <v>918.85</v>
      </c>
      <c r="G22" s="113">
        <v>923</v>
      </c>
      <c r="H22" s="113">
        <v>927.7</v>
      </c>
      <c r="I22" s="113">
        <v>2437</v>
      </c>
      <c r="J22" s="113">
        <v>2235509.9</v>
      </c>
      <c r="K22" s="115">
        <v>43489</v>
      </c>
      <c r="L22" s="113">
        <v>525</v>
      </c>
      <c r="M22" s="113" t="s">
        <v>398</v>
      </c>
      <c r="N22" s="351"/>
    </row>
    <row r="23" spans="1:14">
      <c r="A23" s="113" t="s">
        <v>2883</v>
      </c>
      <c r="B23" s="113" t="s">
        <v>384</v>
      </c>
      <c r="C23" s="113">
        <v>91.7</v>
      </c>
      <c r="D23" s="113">
        <v>91.85</v>
      </c>
      <c r="E23" s="113">
        <v>88.5</v>
      </c>
      <c r="F23" s="113">
        <v>88.9</v>
      </c>
      <c r="G23" s="113">
        <v>89</v>
      </c>
      <c r="H23" s="113">
        <v>91.7</v>
      </c>
      <c r="I23" s="113">
        <v>101033</v>
      </c>
      <c r="J23" s="113">
        <v>9049295.0500000007</v>
      </c>
      <c r="K23" s="115">
        <v>43489</v>
      </c>
      <c r="L23" s="113">
        <v>1300</v>
      </c>
      <c r="M23" s="113" t="s">
        <v>2884</v>
      </c>
      <c r="N23" s="351"/>
    </row>
    <row r="24" spans="1:14">
      <c r="A24" s="113" t="s">
        <v>31</v>
      </c>
      <c r="B24" s="113" t="s">
        <v>384</v>
      </c>
      <c r="C24" s="113">
        <v>143</v>
      </c>
      <c r="D24" s="113">
        <v>144.05000000000001</v>
      </c>
      <c r="E24" s="113">
        <v>141.1</v>
      </c>
      <c r="F24" s="113">
        <v>142.55000000000001</v>
      </c>
      <c r="G24" s="113">
        <v>142.94999999999999</v>
      </c>
      <c r="H24" s="113">
        <v>143</v>
      </c>
      <c r="I24" s="113">
        <v>1678843</v>
      </c>
      <c r="J24" s="113">
        <v>239131538.90000001</v>
      </c>
      <c r="K24" s="115">
        <v>43489</v>
      </c>
      <c r="L24" s="113">
        <v>8688</v>
      </c>
      <c r="M24" s="113" t="s">
        <v>399</v>
      </c>
      <c r="N24" s="351"/>
    </row>
    <row r="25" spans="1:14">
      <c r="A25" s="113" t="s">
        <v>3178</v>
      </c>
      <c r="B25" s="113" t="s">
        <v>384</v>
      </c>
      <c r="C25" s="113">
        <v>97.25</v>
      </c>
      <c r="D25" s="113">
        <v>100</v>
      </c>
      <c r="E25" s="113">
        <v>95.95</v>
      </c>
      <c r="F25" s="113">
        <v>99.45</v>
      </c>
      <c r="G25" s="113">
        <v>99.7</v>
      </c>
      <c r="H25" s="113">
        <v>96.8</v>
      </c>
      <c r="I25" s="113">
        <v>715971</v>
      </c>
      <c r="J25" s="113">
        <v>70372659.200000003</v>
      </c>
      <c r="K25" s="115">
        <v>43489</v>
      </c>
      <c r="L25" s="113">
        <v>3030</v>
      </c>
      <c r="M25" s="113" t="s">
        <v>3179</v>
      </c>
      <c r="N25" s="351"/>
    </row>
    <row r="26" spans="1:14">
      <c r="A26" s="113" t="s">
        <v>2885</v>
      </c>
      <c r="B26" s="113" t="s">
        <v>384</v>
      </c>
      <c r="C26" s="113">
        <v>37.700000000000003</v>
      </c>
      <c r="D26" s="113">
        <v>38.200000000000003</v>
      </c>
      <c r="E26" s="113">
        <v>37</v>
      </c>
      <c r="F26" s="113">
        <v>37.35</v>
      </c>
      <c r="G26" s="113">
        <v>37.200000000000003</v>
      </c>
      <c r="H26" s="113">
        <v>37.950000000000003</v>
      </c>
      <c r="I26" s="113">
        <v>119053</v>
      </c>
      <c r="J26" s="113">
        <v>4466679.5999999996</v>
      </c>
      <c r="K26" s="115">
        <v>43489</v>
      </c>
      <c r="L26" s="113">
        <v>888</v>
      </c>
      <c r="M26" s="113" t="s">
        <v>2886</v>
      </c>
      <c r="N26" s="351"/>
    </row>
    <row r="27" spans="1:14">
      <c r="A27" s="113" t="s">
        <v>32</v>
      </c>
      <c r="B27" s="113" t="s">
        <v>384</v>
      </c>
      <c r="C27" s="113">
        <v>386</v>
      </c>
      <c r="D27" s="113">
        <v>386.5</v>
      </c>
      <c r="E27" s="113">
        <v>377.6</v>
      </c>
      <c r="F27" s="113">
        <v>380.95</v>
      </c>
      <c r="G27" s="113">
        <v>381.5</v>
      </c>
      <c r="H27" s="113">
        <v>385.2</v>
      </c>
      <c r="I27" s="113">
        <v>3633336</v>
      </c>
      <c r="J27" s="113">
        <v>1383726457.55</v>
      </c>
      <c r="K27" s="115">
        <v>43489</v>
      </c>
      <c r="L27" s="113">
        <v>56051</v>
      </c>
      <c r="M27" s="113" t="s">
        <v>400</v>
      </c>
      <c r="N27" s="351"/>
    </row>
    <row r="28" spans="1:14">
      <c r="A28" s="113" t="s">
        <v>33</v>
      </c>
      <c r="B28" s="113" t="s">
        <v>384</v>
      </c>
      <c r="C28" s="113">
        <v>51.6</v>
      </c>
      <c r="D28" s="113">
        <v>52.7</v>
      </c>
      <c r="E28" s="113">
        <v>51.4</v>
      </c>
      <c r="F28" s="113">
        <v>52.1</v>
      </c>
      <c r="G28" s="113">
        <v>51.6</v>
      </c>
      <c r="H28" s="113">
        <v>51.75</v>
      </c>
      <c r="I28" s="113">
        <v>9678975</v>
      </c>
      <c r="J28" s="113">
        <v>503841498.55000001</v>
      </c>
      <c r="K28" s="115">
        <v>43489</v>
      </c>
      <c r="L28" s="113">
        <v>16253</v>
      </c>
      <c r="M28" s="113" t="s">
        <v>401</v>
      </c>
      <c r="N28" s="351"/>
    </row>
    <row r="29" spans="1:14">
      <c r="A29" s="113" t="s">
        <v>402</v>
      </c>
      <c r="B29" s="113" t="s">
        <v>384</v>
      </c>
      <c r="C29" s="113">
        <v>204</v>
      </c>
      <c r="D29" s="113">
        <v>211.45</v>
      </c>
      <c r="E29" s="113">
        <v>202</v>
      </c>
      <c r="F29" s="113">
        <v>202.95</v>
      </c>
      <c r="G29" s="113">
        <v>203</v>
      </c>
      <c r="H29" s="113">
        <v>207.6</v>
      </c>
      <c r="I29" s="113">
        <v>610057</v>
      </c>
      <c r="J29" s="113">
        <v>125192401.65000001</v>
      </c>
      <c r="K29" s="115">
        <v>43489</v>
      </c>
      <c r="L29" s="113">
        <v>7467</v>
      </c>
      <c r="M29" s="113" t="s">
        <v>2887</v>
      </c>
      <c r="N29" s="351"/>
    </row>
    <row r="30" spans="1:14">
      <c r="A30" s="113" t="s">
        <v>403</v>
      </c>
      <c r="B30" s="113" t="s">
        <v>384</v>
      </c>
      <c r="C30" s="113">
        <v>258.25</v>
      </c>
      <c r="D30" s="113">
        <v>259.3</v>
      </c>
      <c r="E30" s="113">
        <v>254</v>
      </c>
      <c r="F30" s="113">
        <v>254.95</v>
      </c>
      <c r="G30" s="113">
        <v>254.5</v>
      </c>
      <c r="H30" s="113">
        <v>258</v>
      </c>
      <c r="I30" s="113">
        <v>10624</v>
      </c>
      <c r="J30" s="113">
        <v>2723419.4</v>
      </c>
      <c r="K30" s="115">
        <v>43489</v>
      </c>
      <c r="L30" s="113">
        <v>408</v>
      </c>
      <c r="M30" s="113" t="s">
        <v>404</v>
      </c>
      <c r="N30" s="351"/>
    </row>
    <row r="31" spans="1:14">
      <c r="A31" s="113" t="s">
        <v>2368</v>
      </c>
      <c r="B31" s="113" t="s">
        <v>384</v>
      </c>
      <c r="C31" s="113">
        <v>2.2000000000000002</v>
      </c>
      <c r="D31" s="113">
        <v>2.2999999999999998</v>
      </c>
      <c r="E31" s="113">
        <v>2.2000000000000002</v>
      </c>
      <c r="F31" s="113">
        <v>2.25</v>
      </c>
      <c r="G31" s="113">
        <v>2.25</v>
      </c>
      <c r="H31" s="113">
        <v>2.25</v>
      </c>
      <c r="I31" s="113">
        <v>26127</v>
      </c>
      <c r="J31" s="113">
        <v>58216.65</v>
      </c>
      <c r="K31" s="115">
        <v>43489</v>
      </c>
      <c r="L31" s="113">
        <v>43</v>
      </c>
      <c r="M31" s="113" t="s">
        <v>2369</v>
      </c>
      <c r="N31" s="351"/>
    </row>
    <row r="32" spans="1:14">
      <c r="A32" s="113" t="s">
        <v>2587</v>
      </c>
      <c r="B32" s="113" t="s">
        <v>384</v>
      </c>
      <c r="C32" s="113">
        <v>46.5</v>
      </c>
      <c r="D32" s="113">
        <v>48</v>
      </c>
      <c r="E32" s="113">
        <v>43</v>
      </c>
      <c r="F32" s="113">
        <v>44.95</v>
      </c>
      <c r="G32" s="113">
        <v>45.7</v>
      </c>
      <c r="H32" s="113">
        <v>44.65</v>
      </c>
      <c r="I32" s="113">
        <v>27741</v>
      </c>
      <c r="J32" s="113">
        <v>1231728.8500000001</v>
      </c>
      <c r="K32" s="115">
        <v>43489</v>
      </c>
      <c r="L32" s="113">
        <v>170</v>
      </c>
      <c r="M32" s="113" t="s">
        <v>2588</v>
      </c>
      <c r="N32" s="351"/>
    </row>
    <row r="33" spans="1:14">
      <c r="A33" s="113" t="s">
        <v>2370</v>
      </c>
      <c r="B33" s="113" t="s">
        <v>384</v>
      </c>
      <c r="C33" s="113">
        <v>9.4</v>
      </c>
      <c r="D33" s="113">
        <v>9.6999999999999993</v>
      </c>
      <c r="E33" s="113">
        <v>9.15</v>
      </c>
      <c r="F33" s="113">
        <v>9.6999999999999993</v>
      </c>
      <c r="G33" s="113">
        <v>9.6999999999999993</v>
      </c>
      <c r="H33" s="113">
        <v>9.25</v>
      </c>
      <c r="I33" s="113">
        <v>233587</v>
      </c>
      <c r="J33" s="113">
        <v>2216814.7999999998</v>
      </c>
      <c r="K33" s="115">
        <v>43489</v>
      </c>
      <c r="L33" s="113">
        <v>386</v>
      </c>
      <c r="M33" s="113" t="s">
        <v>2371</v>
      </c>
      <c r="N33" s="351"/>
    </row>
    <row r="34" spans="1:14">
      <c r="A34" s="113" t="s">
        <v>405</v>
      </c>
      <c r="B34" s="113" t="s">
        <v>384</v>
      </c>
      <c r="C34" s="113">
        <v>364.95</v>
      </c>
      <c r="D34" s="113">
        <v>364.95</v>
      </c>
      <c r="E34" s="113">
        <v>355</v>
      </c>
      <c r="F34" s="113">
        <v>356.1</v>
      </c>
      <c r="G34" s="113">
        <v>360</v>
      </c>
      <c r="H34" s="113">
        <v>361.45</v>
      </c>
      <c r="I34" s="113">
        <v>7565</v>
      </c>
      <c r="J34" s="113">
        <v>2704859.8</v>
      </c>
      <c r="K34" s="115">
        <v>43489</v>
      </c>
      <c r="L34" s="113">
        <v>407</v>
      </c>
      <c r="M34" s="113" t="s">
        <v>406</v>
      </c>
      <c r="N34" s="351"/>
    </row>
    <row r="35" spans="1:14">
      <c r="A35" s="113" t="s">
        <v>3140</v>
      </c>
      <c r="B35" s="113" t="s">
        <v>384</v>
      </c>
      <c r="C35" s="113">
        <v>19.100000000000001</v>
      </c>
      <c r="D35" s="113">
        <v>19.100000000000001</v>
      </c>
      <c r="E35" s="113">
        <v>16.3</v>
      </c>
      <c r="F35" s="113">
        <v>17.55</v>
      </c>
      <c r="G35" s="113">
        <v>17.649999999999999</v>
      </c>
      <c r="H35" s="113">
        <v>17.45</v>
      </c>
      <c r="I35" s="113">
        <v>3473</v>
      </c>
      <c r="J35" s="113">
        <v>60694.55</v>
      </c>
      <c r="K35" s="115">
        <v>43489</v>
      </c>
      <c r="L35" s="113">
        <v>70</v>
      </c>
      <c r="M35" s="113" t="s">
        <v>3141</v>
      </c>
      <c r="N35" s="351"/>
    </row>
    <row r="36" spans="1:14">
      <c r="A36" s="113" t="s">
        <v>2372</v>
      </c>
      <c r="B36" s="113" t="s">
        <v>384</v>
      </c>
      <c r="C36" s="113">
        <v>13.65</v>
      </c>
      <c r="D36" s="113">
        <v>13.65</v>
      </c>
      <c r="E36" s="113">
        <v>12.8</v>
      </c>
      <c r="F36" s="113">
        <v>13.2</v>
      </c>
      <c r="G36" s="113">
        <v>13.15</v>
      </c>
      <c r="H36" s="113">
        <v>13.25</v>
      </c>
      <c r="I36" s="113">
        <v>34392</v>
      </c>
      <c r="J36" s="113">
        <v>448897.8</v>
      </c>
      <c r="K36" s="115">
        <v>43489</v>
      </c>
      <c r="L36" s="113">
        <v>84</v>
      </c>
      <c r="M36" s="113" t="s">
        <v>2373</v>
      </c>
      <c r="N36" s="351"/>
    </row>
    <row r="37" spans="1:14">
      <c r="A37" s="113" t="s">
        <v>407</v>
      </c>
      <c r="B37" s="113" t="s">
        <v>384</v>
      </c>
      <c r="C37" s="113">
        <v>73.400000000000006</v>
      </c>
      <c r="D37" s="113">
        <v>74.5</v>
      </c>
      <c r="E37" s="113">
        <v>72.5</v>
      </c>
      <c r="F37" s="113">
        <v>72.75</v>
      </c>
      <c r="G37" s="113">
        <v>72.5</v>
      </c>
      <c r="H37" s="113">
        <v>73.3</v>
      </c>
      <c r="I37" s="113">
        <v>13083</v>
      </c>
      <c r="J37" s="113">
        <v>961333.95</v>
      </c>
      <c r="K37" s="115">
        <v>43489</v>
      </c>
      <c r="L37" s="113">
        <v>205</v>
      </c>
      <c r="M37" s="113" t="s">
        <v>408</v>
      </c>
      <c r="N37" s="351"/>
    </row>
    <row r="38" spans="1:14">
      <c r="A38" s="113" t="s">
        <v>1862</v>
      </c>
      <c r="B38" s="113" t="s">
        <v>384</v>
      </c>
      <c r="C38" s="113">
        <v>161.30000000000001</v>
      </c>
      <c r="D38" s="113">
        <v>163</v>
      </c>
      <c r="E38" s="113">
        <v>157.6</v>
      </c>
      <c r="F38" s="113">
        <v>159.9</v>
      </c>
      <c r="G38" s="113">
        <v>160</v>
      </c>
      <c r="H38" s="113">
        <v>162.94999999999999</v>
      </c>
      <c r="I38" s="113">
        <v>67241</v>
      </c>
      <c r="J38" s="113">
        <v>10726043.4</v>
      </c>
      <c r="K38" s="115">
        <v>43489</v>
      </c>
      <c r="L38" s="113">
        <v>1470</v>
      </c>
      <c r="M38" s="113" t="s">
        <v>2062</v>
      </c>
      <c r="N38" s="351"/>
    </row>
    <row r="39" spans="1:14">
      <c r="A39" s="113" t="s">
        <v>409</v>
      </c>
      <c r="B39" s="113" t="s">
        <v>384</v>
      </c>
      <c r="C39" s="113">
        <v>197</v>
      </c>
      <c r="D39" s="113">
        <v>200</v>
      </c>
      <c r="E39" s="113">
        <v>193.5</v>
      </c>
      <c r="F39" s="113">
        <v>194.8</v>
      </c>
      <c r="G39" s="113">
        <v>194.8</v>
      </c>
      <c r="H39" s="113">
        <v>197.35</v>
      </c>
      <c r="I39" s="113">
        <v>102711</v>
      </c>
      <c r="J39" s="113">
        <v>20340281.149999999</v>
      </c>
      <c r="K39" s="115">
        <v>43489</v>
      </c>
      <c r="L39" s="113">
        <v>4367</v>
      </c>
      <c r="M39" s="113" t="s">
        <v>410</v>
      </c>
      <c r="N39" s="351"/>
    </row>
    <row r="40" spans="1:14">
      <c r="A40" s="113" t="s">
        <v>2636</v>
      </c>
      <c r="B40" s="113" t="s">
        <v>384</v>
      </c>
      <c r="C40" s="113">
        <v>167.05</v>
      </c>
      <c r="D40" s="113">
        <v>175.05</v>
      </c>
      <c r="E40" s="113">
        <v>166</v>
      </c>
      <c r="F40" s="113">
        <v>170.85</v>
      </c>
      <c r="G40" s="113">
        <v>166</v>
      </c>
      <c r="H40" s="113">
        <v>165.25</v>
      </c>
      <c r="I40" s="113">
        <v>678</v>
      </c>
      <c r="J40" s="113">
        <v>114998.7</v>
      </c>
      <c r="K40" s="115">
        <v>43489</v>
      </c>
      <c r="L40" s="113">
        <v>37</v>
      </c>
      <c r="M40" s="113" t="s">
        <v>2637</v>
      </c>
      <c r="N40" s="351"/>
    </row>
    <row r="41" spans="1:14">
      <c r="A41" s="113" t="s">
        <v>2374</v>
      </c>
      <c r="B41" s="113" t="s">
        <v>384</v>
      </c>
      <c r="C41" s="113">
        <v>114.3</v>
      </c>
      <c r="D41" s="113">
        <v>116</v>
      </c>
      <c r="E41" s="113">
        <v>113</v>
      </c>
      <c r="F41" s="113">
        <v>114.8</v>
      </c>
      <c r="G41" s="113">
        <v>114.25</v>
      </c>
      <c r="H41" s="113">
        <v>115</v>
      </c>
      <c r="I41" s="113">
        <v>9971</v>
      </c>
      <c r="J41" s="113">
        <v>1145351.25</v>
      </c>
      <c r="K41" s="115">
        <v>43489</v>
      </c>
      <c r="L41" s="113">
        <v>190</v>
      </c>
      <c r="M41" s="113" t="s">
        <v>2375</v>
      </c>
      <c r="N41" s="351"/>
    </row>
    <row r="42" spans="1:14">
      <c r="A42" s="113" t="s">
        <v>2128</v>
      </c>
      <c r="B42" s="113" t="s">
        <v>384</v>
      </c>
      <c r="C42" s="113">
        <v>68.05</v>
      </c>
      <c r="D42" s="113">
        <v>69.95</v>
      </c>
      <c r="E42" s="113">
        <v>67.900000000000006</v>
      </c>
      <c r="F42" s="113">
        <v>68.05</v>
      </c>
      <c r="G42" s="113">
        <v>68.05</v>
      </c>
      <c r="H42" s="113">
        <v>69.95</v>
      </c>
      <c r="I42" s="113">
        <v>32536</v>
      </c>
      <c r="J42" s="113">
        <v>2229286.2000000002</v>
      </c>
      <c r="K42" s="115">
        <v>43489</v>
      </c>
      <c r="L42" s="113">
        <v>206</v>
      </c>
      <c r="M42" s="113" t="s">
        <v>2129</v>
      </c>
      <c r="N42" s="351"/>
    </row>
    <row r="43" spans="1:14">
      <c r="A43" s="113" t="s">
        <v>3222</v>
      </c>
      <c r="B43" s="113" t="s">
        <v>384</v>
      </c>
      <c r="C43" s="113">
        <v>60.9</v>
      </c>
      <c r="D43" s="113">
        <v>60.9</v>
      </c>
      <c r="E43" s="113">
        <v>58</v>
      </c>
      <c r="F43" s="113">
        <v>58.05</v>
      </c>
      <c r="G43" s="113">
        <v>58</v>
      </c>
      <c r="H43" s="113">
        <v>59.5</v>
      </c>
      <c r="I43" s="113">
        <v>4991</v>
      </c>
      <c r="J43" s="113">
        <v>291359.05</v>
      </c>
      <c r="K43" s="115">
        <v>43489</v>
      </c>
      <c r="L43" s="113">
        <v>84</v>
      </c>
      <c r="M43" s="113" t="s">
        <v>3223</v>
      </c>
      <c r="N43" s="351"/>
    </row>
    <row r="44" spans="1:14">
      <c r="A44" s="113" t="s">
        <v>3162</v>
      </c>
      <c r="B44" s="113" t="s">
        <v>384</v>
      </c>
      <c r="C44" s="113">
        <v>244.8</v>
      </c>
      <c r="D44" s="113">
        <v>253.9</v>
      </c>
      <c r="E44" s="113">
        <v>244</v>
      </c>
      <c r="F44" s="113">
        <v>244.6</v>
      </c>
      <c r="G44" s="113">
        <v>244</v>
      </c>
      <c r="H44" s="113">
        <v>249</v>
      </c>
      <c r="I44" s="113">
        <v>881</v>
      </c>
      <c r="J44" s="113">
        <v>217665.45</v>
      </c>
      <c r="K44" s="115">
        <v>43489</v>
      </c>
      <c r="L44" s="113">
        <v>249</v>
      </c>
      <c r="M44" s="113" t="s">
        <v>3163</v>
      </c>
      <c r="N44" s="351"/>
    </row>
    <row r="45" spans="1:14">
      <c r="A45" s="113" t="s">
        <v>411</v>
      </c>
      <c r="B45" s="113" t="s">
        <v>384</v>
      </c>
      <c r="C45" s="113">
        <v>293.10000000000002</v>
      </c>
      <c r="D45" s="113">
        <v>297.89999999999998</v>
      </c>
      <c r="E45" s="113">
        <v>288.3</v>
      </c>
      <c r="F45" s="113">
        <v>290.14999999999998</v>
      </c>
      <c r="G45" s="113">
        <v>294.95</v>
      </c>
      <c r="H45" s="113">
        <v>295.55</v>
      </c>
      <c r="I45" s="113">
        <v>5091</v>
      </c>
      <c r="J45" s="113">
        <v>1493851.1</v>
      </c>
      <c r="K45" s="115">
        <v>43489</v>
      </c>
      <c r="L45" s="113">
        <v>327</v>
      </c>
      <c r="M45" s="113" t="s">
        <v>412</v>
      </c>
      <c r="N45" s="351"/>
    </row>
    <row r="46" spans="1:14">
      <c r="A46" s="113" t="s">
        <v>3193</v>
      </c>
      <c r="B46" s="113" t="s">
        <v>384</v>
      </c>
      <c r="C46" s="113">
        <v>303.95</v>
      </c>
      <c r="D46" s="113">
        <v>303.95</v>
      </c>
      <c r="E46" s="113">
        <v>302.95</v>
      </c>
      <c r="F46" s="113">
        <v>302.95</v>
      </c>
      <c r="G46" s="113">
        <v>302.95</v>
      </c>
      <c r="H46" s="113">
        <v>297.60000000000002</v>
      </c>
      <c r="I46" s="113">
        <v>84</v>
      </c>
      <c r="J46" s="113">
        <v>25497.8</v>
      </c>
      <c r="K46" s="115">
        <v>43489</v>
      </c>
      <c r="L46" s="113">
        <v>3</v>
      </c>
      <c r="M46" s="113" t="s">
        <v>3194</v>
      </c>
      <c r="N46" s="351"/>
    </row>
    <row r="47" spans="1:14">
      <c r="A47" s="113" t="s">
        <v>413</v>
      </c>
      <c r="B47" s="113" t="s">
        <v>384</v>
      </c>
      <c r="C47" s="113">
        <v>1639.4</v>
      </c>
      <c r="D47" s="113">
        <v>1662.4</v>
      </c>
      <c r="E47" s="113">
        <v>1620.7</v>
      </c>
      <c r="F47" s="113">
        <v>1627.55</v>
      </c>
      <c r="G47" s="113">
        <v>1630</v>
      </c>
      <c r="H47" s="113">
        <v>1639.4</v>
      </c>
      <c r="I47" s="113">
        <v>76062</v>
      </c>
      <c r="J47" s="113">
        <v>123805532.75</v>
      </c>
      <c r="K47" s="115">
        <v>43489</v>
      </c>
      <c r="L47" s="113">
        <v>3958</v>
      </c>
      <c r="M47" s="113" t="s">
        <v>414</v>
      </c>
      <c r="N47" s="351"/>
    </row>
    <row r="48" spans="1:14">
      <c r="A48" s="113" t="s">
        <v>415</v>
      </c>
      <c r="B48" s="113" t="s">
        <v>384</v>
      </c>
      <c r="C48" s="113">
        <v>21.95</v>
      </c>
      <c r="D48" s="113">
        <v>21.95</v>
      </c>
      <c r="E48" s="113">
        <v>20.25</v>
      </c>
      <c r="F48" s="113">
        <v>20.25</v>
      </c>
      <c r="G48" s="113">
        <v>20.25</v>
      </c>
      <c r="H48" s="113">
        <v>21.3</v>
      </c>
      <c r="I48" s="113">
        <v>92204</v>
      </c>
      <c r="J48" s="113">
        <v>1905041.85</v>
      </c>
      <c r="K48" s="115">
        <v>43489</v>
      </c>
      <c r="L48" s="113">
        <v>498</v>
      </c>
      <c r="M48" s="113" t="s">
        <v>416</v>
      </c>
      <c r="N48" s="351"/>
    </row>
    <row r="49" spans="1:14">
      <c r="A49" s="113" t="s">
        <v>2888</v>
      </c>
      <c r="B49" s="113" t="s">
        <v>384</v>
      </c>
      <c r="C49" s="113">
        <v>37.200000000000003</v>
      </c>
      <c r="D49" s="113">
        <v>37.75</v>
      </c>
      <c r="E49" s="113">
        <v>37.049999999999997</v>
      </c>
      <c r="F49" s="113">
        <v>37.1</v>
      </c>
      <c r="G49" s="113">
        <v>37.35</v>
      </c>
      <c r="H49" s="113">
        <v>37.4</v>
      </c>
      <c r="I49" s="113">
        <v>20927</v>
      </c>
      <c r="J49" s="113">
        <v>782854.45</v>
      </c>
      <c r="K49" s="115">
        <v>43489</v>
      </c>
      <c r="L49" s="113">
        <v>124</v>
      </c>
      <c r="M49" s="113" t="s">
        <v>2889</v>
      </c>
      <c r="N49" s="351"/>
    </row>
    <row r="50" spans="1:14">
      <c r="A50" s="113" t="s">
        <v>233</v>
      </c>
      <c r="B50" s="113" t="s">
        <v>384</v>
      </c>
      <c r="C50" s="113">
        <v>1171</v>
      </c>
      <c r="D50" s="113">
        <v>1176.45</v>
      </c>
      <c r="E50" s="113">
        <v>1152.4000000000001</v>
      </c>
      <c r="F50" s="113">
        <v>1164.6500000000001</v>
      </c>
      <c r="G50" s="113">
        <v>1156</v>
      </c>
      <c r="H50" s="113">
        <v>1165.4000000000001</v>
      </c>
      <c r="I50" s="113">
        <v>153019</v>
      </c>
      <c r="J50" s="113">
        <v>178228550.84999999</v>
      </c>
      <c r="K50" s="115">
        <v>43489</v>
      </c>
      <c r="L50" s="113">
        <v>7307</v>
      </c>
      <c r="M50" s="113" t="s">
        <v>2861</v>
      </c>
      <c r="N50" s="351"/>
    </row>
    <row r="51" spans="1:14">
      <c r="A51" s="113" t="s">
        <v>418</v>
      </c>
      <c r="B51" s="113" t="s">
        <v>384</v>
      </c>
      <c r="C51" s="113">
        <v>178.05</v>
      </c>
      <c r="D51" s="113">
        <v>186.95</v>
      </c>
      <c r="E51" s="113">
        <v>178.05</v>
      </c>
      <c r="F51" s="113">
        <v>185.8</v>
      </c>
      <c r="G51" s="113">
        <v>186.1</v>
      </c>
      <c r="H51" s="113">
        <v>176.55</v>
      </c>
      <c r="I51" s="113">
        <v>697924</v>
      </c>
      <c r="J51" s="113">
        <v>128163017.7</v>
      </c>
      <c r="K51" s="115">
        <v>43489</v>
      </c>
      <c r="L51" s="113">
        <v>12846</v>
      </c>
      <c r="M51" s="113" t="s">
        <v>419</v>
      </c>
      <c r="N51" s="351"/>
    </row>
    <row r="52" spans="1:14">
      <c r="A52" s="113" t="s">
        <v>2031</v>
      </c>
      <c r="B52" s="113" t="s">
        <v>384</v>
      </c>
      <c r="C52" s="113">
        <v>430.15</v>
      </c>
      <c r="D52" s="113">
        <v>431.35</v>
      </c>
      <c r="E52" s="113">
        <v>415.05</v>
      </c>
      <c r="F52" s="113">
        <v>417.25</v>
      </c>
      <c r="G52" s="113">
        <v>415.05</v>
      </c>
      <c r="H52" s="113">
        <v>435.65</v>
      </c>
      <c r="I52" s="113">
        <v>1709</v>
      </c>
      <c r="J52" s="113">
        <v>723903.45</v>
      </c>
      <c r="K52" s="115">
        <v>43489</v>
      </c>
      <c r="L52" s="113">
        <v>143</v>
      </c>
      <c r="M52" s="113" t="s">
        <v>2032</v>
      </c>
      <c r="N52" s="351"/>
    </row>
    <row r="53" spans="1:14">
      <c r="A53" s="113" t="s">
        <v>2376</v>
      </c>
      <c r="B53" s="113" t="s">
        <v>384</v>
      </c>
      <c r="C53" s="113">
        <v>23</v>
      </c>
      <c r="D53" s="113">
        <v>23.1</v>
      </c>
      <c r="E53" s="113">
        <v>22.6</v>
      </c>
      <c r="F53" s="113">
        <v>22.65</v>
      </c>
      <c r="G53" s="113">
        <v>22.65</v>
      </c>
      <c r="H53" s="113">
        <v>22.9</v>
      </c>
      <c r="I53" s="113">
        <v>335863</v>
      </c>
      <c r="J53" s="113">
        <v>7652451</v>
      </c>
      <c r="K53" s="115">
        <v>43489</v>
      </c>
      <c r="L53" s="113">
        <v>1014</v>
      </c>
      <c r="M53" s="113" t="s">
        <v>2377</v>
      </c>
      <c r="N53" s="351"/>
    </row>
    <row r="54" spans="1:14">
      <c r="A54" s="113" t="s">
        <v>420</v>
      </c>
      <c r="B54" s="113" t="s">
        <v>384</v>
      </c>
      <c r="C54" s="113">
        <v>1725.25</v>
      </c>
      <c r="D54" s="113">
        <v>1745</v>
      </c>
      <c r="E54" s="113">
        <v>1725</v>
      </c>
      <c r="F54" s="113">
        <v>1725.2</v>
      </c>
      <c r="G54" s="113">
        <v>1725.05</v>
      </c>
      <c r="H54" s="113">
        <v>1739.65</v>
      </c>
      <c r="I54" s="113">
        <v>1365</v>
      </c>
      <c r="J54" s="113">
        <v>2363734.2000000002</v>
      </c>
      <c r="K54" s="115">
        <v>43489</v>
      </c>
      <c r="L54" s="113">
        <v>383</v>
      </c>
      <c r="M54" s="113" t="s">
        <v>421</v>
      </c>
      <c r="N54" s="351"/>
    </row>
    <row r="55" spans="1:14">
      <c r="A55" s="113" t="s">
        <v>2157</v>
      </c>
      <c r="B55" s="113" t="s">
        <v>384</v>
      </c>
      <c r="C55" s="113">
        <v>28.2</v>
      </c>
      <c r="D55" s="113">
        <v>28.7</v>
      </c>
      <c r="E55" s="113">
        <v>27.85</v>
      </c>
      <c r="F55" s="113">
        <v>28.05</v>
      </c>
      <c r="G55" s="113">
        <v>28.05</v>
      </c>
      <c r="H55" s="113">
        <v>28.2</v>
      </c>
      <c r="I55" s="113">
        <v>642883</v>
      </c>
      <c r="J55" s="113">
        <v>18130618.699999999</v>
      </c>
      <c r="K55" s="115">
        <v>43489</v>
      </c>
      <c r="L55" s="113">
        <v>893</v>
      </c>
      <c r="M55" s="113" t="s">
        <v>2158</v>
      </c>
      <c r="N55" s="351"/>
    </row>
    <row r="56" spans="1:14">
      <c r="A56" s="113" t="s">
        <v>2589</v>
      </c>
      <c r="B56" s="113" t="s">
        <v>384</v>
      </c>
      <c r="C56" s="113">
        <v>382.1</v>
      </c>
      <c r="D56" s="113">
        <v>389.85</v>
      </c>
      <c r="E56" s="113">
        <v>382</v>
      </c>
      <c r="F56" s="113">
        <v>384.35</v>
      </c>
      <c r="G56" s="113">
        <v>383.1</v>
      </c>
      <c r="H56" s="113">
        <v>389.3</v>
      </c>
      <c r="I56" s="113">
        <v>1548</v>
      </c>
      <c r="J56" s="113">
        <v>597683.05000000005</v>
      </c>
      <c r="K56" s="115">
        <v>43489</v>
      </c>
      <c r="L56" s="113">
        <v>120</v>
      </c>
      <c r="M56" s="113" t="s">
        <v>2590</v>
      </c>
      <c r="N56" s="351"/>
    </row>
    <row r="57" spans="1:14">
      <c r="A57" s="113" t="s">
        <v>34</v>
      </c>
      <c r="B57" s="113" t="s">
        <v>384</v>
      </c>
      <c r="C57" s="113">
        <v>41.7</v>
      </c>
      <c r="D57" s="113">
        <v>43.3</v>
      </c>
      <c r="E57" s="113">
        <v>41.6</v>
      </c>
      <c r="F57" s="113">
        <v>43.15</v>
      </c>
      <c r="G57" s="113">
        <v>43.05</v>
      </c>
      <c r="H57" s="113">
        <v>42.05</v>
      </c>
      <c r="I57" s="113">
        <v>3527376</v>
      </c>
      <c r="J57" s="113">
        <v>150171812.15000001</v>
      </c>
      <c r="K57" s="115">
        <v>43489</v>
      </c>
      <c r="L57" s="113">
        <v>10006</v>
      </c>
      <c r="M57" s="113" t="s">
        <v>2890</v>
      </c>
      <c r="N57" s="351"/>
    </row>
    <row r="58" spans="1:14">
      <c r="A58" s="113" t="s">
        <v>3224</v>
      </c>
      <c r="B58" s="113" t="s">
        <v>3221</v>
      </c>
      <c r="C58" s="113">
        <v>2.7</v>
      </c>
      <c r="D58" s="113">
        <v>2.75</v>
      </c>
      <c r="E58" s="113">
        <v>2.65</v>
      </c>
      <c r="F58" s="113">
        <v>2.75</v>
      </c>
      <c r="G58" s="113">
        <v>2.75</v>
      </c>
      <c r="H58" s="113">
        <v>2.75</v>
      </c>
      <c r="I58" s="113">
        <v>3216</v>
      </c>
      <c r="J58" s="113">
        <v>8549</v>
      </c>
      <c r="K58" s="115">
        <v>43489</v>
      </c>
      <c r="L58" s="113">
        <v>13</v>
      </c>
      <c r="M58" s="113" t="s">
        <v>3225</v>
      </c>
      <c r="N58" s="351"/>
    </row>
    <row r="59" spans="1:14">
      <c r="A59" s="113" t="s">
        <v>2862</v>
      </c>
      <c r="B59" s="113" t="s">
        <v>384</v>
      </c>
      <c r="C59" s="113">
        <v>43</v>
      </c>
      <c r="D59" s="113">
        <v>43.2</v>
      </c>
      <c r="E59" s="113">
        <v>42</v>
      </c>
      <c r="F59" s="113">
        <v>42.25</v>
      </c>
      <c r="G59" s="113">
        <v>42.5</v>
      </c>
      <c r="H59" s="113">
        <v>43.1</v>
      </c>
      <c r="I59" s="113">
        <v>272512</v>
      </c>
      <c r="J59" s="113">
        <v>11579072.199999999</v>
      </c>
      <c r="K59" s="115">
        <v>43489</v>
      </c>
      <c r="L59" s="113">
        <v>1581</v>
      </c>
      <c r="M59" s="113" t="s">
        <v>2863</v>
      </c>
      <c r="N59" s="351"/>
    </row>
    <row r="60" spans="1:14">
      <c r="A60" s="113" t="s">
        <v>422</v>
      </c>
      <c r="B60" s="113" t="s">
        <v>384</v>
      </c>
      <c r="C60" s="113">
        <v>566</v>
      </c>
      <c r="D60" s="113">
        <v>589.75</v>
      </c>
      <c r="E60" s="113">
        <v>557.85</v>
      </c>
      <c r="F60" s="113">
        <v>586.9</v>
      </c>
      <c r="G60" s="113">
        <v>588</v>
      </c>
      <c r="H60" s="113">
        <v>557.70000000000005</v>
      </c>
      <c r="I60" s="113">
        <v>5141</v>
      </c>
      <c r="J60" s="113">
        <v>2984667.75</v>
      </c>
      <c r="K60" s="115">
        <v>43489</v>
      </c>
      <c r="L60" s="113">
        <v>352</v>
      </c>
      <c r="M60" s="113" t="s">
        <v>423</v>
      </c>
      <c r="N60" s="351"/>
    </row>
    <row r="61" spans="1:14">
      <c r="A61" s="113" t="s">
        <v>2891</v>
      </c>
      <c r="B61" s="113" t="s">
        <v>384</v>
      </c>
      <c r="C61" s="113">
        <v>53</v>
      </c>
      <c r="D61" s="113">
        <v>53</v>
      </c>
      <c r="E61" s="113">
        <v>50.25</v>
      </c>
      <c r="F61" s="113">
        <v>50.8</v>
      </c>
      <c r="G61" s="113">
        <v>50.25</v>
      </c>
      <c r="H61" s="113">
        <v>53.5</v>
      </c>
      <c r="I61" s="113">
        <v>7726</v>
      </c>
      <c r="J61" s="113">
        <v>395172.75</v>
      </c>
      <c r="K61" s="115">
        <v>43489</v>
      </c>
      <c r="L61" s="113">
        <v>97</v>
      </c>
      <c r="M61" s="113" t="s">
        <v>2892</v>
      </c>
      <c r="N61" s="351"/>
    </row>
    <row r="62" spans="1:14">
      <c r="A62" s="113" t="s">
        <v>424</v>
      </c>
      <c r="B62" s="113" t="s">
        <v>384</v>
      </c>
      <c r="C62" s="113">
        <v>1866.5</v>
      </c>
      <c r="D62" s="113">
        <v>1909.9</v>
      </c>
      <c r="E62" s="113">
        <v>1866.5</v>
      </c>
      <c r="F62" s="113">
        <v>1900.65</v>
      </c>
      <c r="G62" s="113">
        <v>1894</v>
      </c>
      <c r="H62" s="113">
        <v>1878.45</v>
      </c>
      <c r="I62" s="113">
        <v>10897</v>
      </c>
      <c r="J62" s="113">
        <v>20609769.100000001</v>
      </c>
      <c r="K62" s="115">
        <v>43489</v>
      </c>
      <c r="L62" s="113">
        <v>2597</v>
      </c>
      <c r="M62" s="113" t="s">
        <v>2864</v>
      </c>
      <c r="N62" s="351"/>
    </row>
    <row r="63" spans="1:14">
      <c r="A63" s="113" t="s">
        <v>425</v>
      </c>
      <c r="B63" s="113" t="s">
        <v>384</v>
      </c>
      <c r="C63" s="113">
        <v>834.5</v>
      </c>
      <c r="D63" s="113">
        <v>834.5</v>
      </c>
      <c r="E63" s="113">
        <v>801</v>
      </c>
      <c r="F63" s="113">
        <v>811.3</v>
      </c>
      <c r="G63" s="113">
        <v>817</v>
      </c>
      <c r="H63" s="113">
        <v>829</v>
      </c>
      <c r="I63" s="113">
        <v>4640</v>
      </c>
      <c r="J63" s="113">
        <v>3778302.6</v>
      </c>
      <c r="K63" s="115">
        <v>43489</v>
      </c>
      <c r="L63" s="113">
        <v>461</v>
      </c>
      <c r="M63" s="113" t="s">
        <v>426</v>
      </c>
      <c r="N63" s="351"/>
    </row>
    <row r="64" spans="1:14">
      <c r="A64" s="113" t="s">
        <v>427</v>
      </c>
      <c r="B64" s="113" t="s">
        <v>384</v>
      </c>
      <c r="C64" s="113">
        <v>109.05</v>
      </c>
      <c r="D64" s="113">
        <v>109.25</v>
      </c>
      <c r="E64" s="113">
        <v>106.3</v>
      </c>
      <c r="F64" s="113">
        <v>107.45</v>
      </c>
      <c r="G64" s="113">
        <v>107.15</v>
      </c>
      <c r="H64" s="113">
        <v>109.65</v>
      </c>
      <c r="I64" s="113">
        <v>56321</v>
      </c>
      <c r="J64" s="113">
        <v>6056156.9000000004</v>
      </c>
      <c r="K64" s="115">
        <v>43489</v>
      </c>
      <c r="L64" s="113">
        <v>2044</v>
      </c>
      <c r="M64" s="113" t="s">
        <v>428</v>
      </c>
      <c r="N64" s="351"/>
    </row>
    <row r="65" spans="1:14">
      <c r="A65" s="113" t="s">
        <v>429</v>
      </c>
      <c r="B65" s="113" t="s">
        <v>384</v>
      </c>
      <c r="C65" s="113">
        <v>184.95</v>
      </c>
      <c r="D65" s="113">
        <v>184.95</v>
      </c>
      <c r="E65" s="113">
        <v>165</v>
      </c>
      <c r="F65" s="113">
        <v>167.7</v>
      </c>
      <c r="G65" s="113">
        <v>168</v>
      </c>
      <c r="H65" s="113">
        <v>182.35</v>
      </c>
      <c r="I65" s="113">
        <v>32164</v>
      </c>
      <c r="J65" s="113">
        <v>5440267.8499999996</v>
      </c>
      <c r="K65" s="115">
        <v>43489</v>
      </c>
      <c r="L65" s="113">
        <v>639</v>
      </c>
      <c r="M65" s="113" t="s">
        <v>430</v>
      </c>
      <c r="N65" s="351"/>
    </row>
    <row r="66" spans="1:14">
      <c r="A66" s="113" t="s">
        <v>2638</v>
      </c>
      <c r="B66" s="113" t="s">
        <v>384</v>
      </c>
      <c r="C66" s="113">
        <v>24.25</v>
      </c>
      <c r="D66" s="113">
        <v>26.35</v>
      </c>
      <c r="E66" s="113">
        <v>24.25</v>
      </c>
      <c r="F66" s="113">
        <v>25.6</v>
      </c>
      <c r="G66" s="113">
        <v>25.6</v>
      </c>
      <c r="H66" s="113">
        <v>24.2</v>
      </c>
      <c r="I66" s="113">
        <v>1767</v>
      </c>
      <c r="J66" s="113">
        <v>44274.25</v>
      </c>
      <c r="K66" s="115">
        <v>43489</v>
      </c>
      <c r="L66" s="113">
        <v>14</v>
      </c>
      <c r="M66" s="113" t="s">
        <v>2639</v>
      </c>
      <c r="N66" s="351"/>
    </row>
    <row r="67" spans="1:14">
      <c r="A67" s="113" t="s">
        <v>2378</v>
      </c>
      <c r="B67" s="113" t="s">
        <v>384</v>
      </c>
      <c r="C67" s="113">
        <v>3.9</v>
      </c>
      <c r="D67" s="113">
        <v>3.95</v>
      </c>
      <c r="E67" s="113">
        <v>3.7</v>
      </c>
      <c r="F67" s="113">
        <v>3.75</v>
      </c>
      <c r="G67" s="113">
        <v>3.75</v>
      </c>
      <c r="H67" s="113">
        <v>3.85</v>
      </c>
      <c r="I67" s="113">
        <v>2273444</v>
      </c>
      <c r="J67" s="113">
        <v>8581035.6999999993</v>
      </c>
      <c r="K67" s="115">
        <v>43489</v>
      </c>
      <c r="L67" s="113">
        <v>492</v>
      </c>
      <c r="M67" s="113" t="s">
        <v>2379</v>
      </c>
      <c r="N67" s="351"/>
    </row>
    <row r="68" spans="1:14">
      <c r="A68" s="113" t="s">
        <v>2159</v>
      </c>
      <c r="B68" s="113" t="s">
        <v>384</v>
      </c>
      <c r="C68" s="113">
        <v>29.6</v>
      </c>
      <c r="D68" s="113">
        <v>29.9</v>
      </c>
      <c r="E68" s="113">
        <v>27.5</v>
      </c>
      <c r="F68" s="113">
        <v>28.05</v>
      </c>
      <c r="G68" s="113">
        <v>27.7</v>
      </c>
      <c r="H68" s="113">
        <v>29.5</v>
      </c>
      <c r="I68" s="113">
        <v>30392</v>
      </c>
      <c r="J68" s="113">
        <v>877215.55</v>
      </c>
      <c r="K68" s="115">
        <v>43489</v>
      </c>
      <c r="L68" s="113">
        <v>332</v>
      </c>
      <c r="M68" s="113" t="s">
        <v>2160</v>
      </c>
      <c r="N68" s="351"/>
    </row>
    <row r="69" spans="1:14">
      <c r="A69" s="113" t="s">
        <v>377</v>
      </c>
      <c r="B69" s="113" t="s">
        <v>384</v>
      </c>
      <c r="C69" s="113">
        <v>454.85</v>
      </c>
      <c r="D69" s="113">
        <v>470.95</v>
      </c>
      <c r="E69" s="113">
        <v>449.95</v>
      </c>
      <c r="F69" s="113">
        <v>466.85</v>
      </c>
      <c r="G69" s="113">
        <v>465.55</v>
      </c>
      <c r="H69" s="113">
        <v>452.9</v>
      </c>
      <c r="I69" s="113">
        <v>4536</v>
      </c>
      <c r="J69" s="113">
        <v>2088980.15</v>
      </c>
      <c r="K69" s="115">
        <v>43489</v>
      </c>
      <c r="L69" s="113">
        <v>557</v>
      </c>
      <c r="M69" s="113" t="s">
        <v>431</v>
      </c>
      <c r="N69" s="351"/>
    </row>
    <row r="70" spans="1:14">
      <c r="A70" s="113" t="s">
        <v>186</v>
      </c>
      <c r="B70" s="113" t="s">
        <v>384</v>
      </c>
      <c r="C70" s="113">
        <v>782.05</v>
      </c>
      <c r="D70" s="113">
        <v>784.1</v>
      </c>
      <c r="E70" s="113">
        <v>771.05</v>
      </c>
      <c r="F70" s="113">
        <v>776.4</v>
      </c>
      <c r="G70" s="113">
        <v>778</v>
      </c>
      <c r="H70" s="113">
        <v>782.45</v>
      </c>
      <c r="I70" s="113">
        <v>228537</v>
      </c>
      <c r="J70" s="113">
        <v>177473572.15000001</v>
      </c>
      <c r="K70" s="115">
        <v>43489</v>
      </c>
      <c r="L70" s="113">
        <v>8010</v>
      </c>
      <c r="M70" s="113" t="s">
        <v>433</v>
      </c>
      <c r="N70" s="351"/>
    </row>
    <row r="71" spans="1:14">
      <c r="A71" s="113" t="s">
        <v>2361</v>
      </c>
      <c r="B71" s="113" t="s">
        <v>384</v>
      </c>
      <c r="C71" s="113">
        <v>860</v>
      </c>
      <c r="D71" s="113">
        <v>866.75</v>
      </c>
      <c r="E71" s="113">
        <v>844</v>
      </c>
      <c r="F71" s="113">
        <v>845.95</v>
      </c>
      <c r="G71" s="113">
        <v>845.5</v>
      </c>
      <c r="H71" s="113">
        <v>860.45</v>
      </c>
      <c r="I71" s="113">
        <v>2786</v>
      </c>
      <c r="J71" s="113">
        <v>2371664.65</v>
      </c>
      <c r="K71" s="115">
        <v>43489</v>
      </c>
      <c r="L71" s="113">
        <v>340</v>
      </c>
      <c r="M71" s="113" t="s">
        <v>2362</v>
      </c>
      <c r="N71" s="351"/>
    </row>
    <row r="72" spans="1:14">
      <c r="A72" s="113" t="s">
        <v>434</v>
      </c>
      <c r="B72" s="113" t="s">
        <v>384</v>
      </c>
      <c r="C72" s="113">
        <v>1143.1500000000001</v>
      </c>
      <c r="D72" s="113">
        <v>1149.6500000000001</v>
      </c>
      <c r="E72" s="113">
        <v>1135.2</v>
      </c>
      <c r="F72" s="113">
        <v>1141.75</v>
      </c>
      <c r="G72" s="113">
        <v>1135.2</v>
      </c>
      <c r="H72" s="113">
        <v>1149.1500000000001</v>
      </c>
      <c r="I72" s="113">
        <v>1668</v>
      </c>
      <c r="J72" s="113">
        <v>1905096.1</v>
      </c>
      <c r="K72" s="115">
        <v>43489</v>
      </c>
      <c r="L72" s="113">
        <v>229</v>
      </c>
      <c r="M72" s="113" t="s">
        <v>435</v>
      </c>
      <c r="N72" s="351"/>
    </row>
    <row r="73" spans="1:14">
      <c r="A73" s="113" t="s">
        <v>35</v>
      </c>
      <c r="B73" s="113" t="s">
        <v>384</v>
      </c>
      <c r="C73" s="113">
        <v>213.8</v>
      </c>
      <c r="D73" s="113">
        <v>213.8</v>
      </c>
      <c r="E73" s="113">
        <v>208.75</v>
      </c>
      <c r="F73" s="113">
        <v>211.2</v>
      </c>
      <c r="G73" s="113">
        <v>211.45</v>
      </c>
      <c r="H73" s="113">
        <v>212.4</v>
      </c>
      <c r="I73" s="113">
        <v>1682064</v>
      </c>
      <c r="J73" s="113">
        <v>354014617.85000002</v>
      </c>
      <c r="K73" s="115">
        <v>43489</v>
      </c>
      <c r="L73" s="113">
        <v>16937</v>
      </c>
      <c r="M73" s="113" t="s">
        <v>436</v>
      </c>
      <c r="N73" s="351"/>
    </row>
    <row r="74" spans="1:14">
      <c r="A74" s="113" t="s">
        <v>2591</v>
      </c>
      <c r="B74" s="113" t="s">
        <v>384</v>
      </c>
      <c r="C74" s="113">
        <v>24.65</v>
      </c>
      <c r="D74" s="113">
        <v>24.95</v>
      </c>
      <c r="E74" s="113">
        <v>24.5</v>
      </c>
      <c r="F74" s="113">
        <v>24.95</v>
      </c>
      <c r="G74" s="113">
        <v>24.95</v>
      </c>
      <c r="H74" s="113">
        <v>24.65</v>
      </c>
      <c r="I74" s="113">
        <v>2893</v>
      </c>
      <c r="J74" s="113">
        <v>71416.399999999994</v>
      </c>
      <c r="K74" s="115">
        <v>43489</v>
      </c>
      <c r="L74" s="113">
        <v>30</v>
      </c>
      <c r="M74" s="113" t="s">
        <v>2592</v>
      </c>
      <c r="N74" s="351"/>
    </row>
    <row r="75" spans="1:14">
      <c r="A75" s="113" t="s">
        <v>2353</v>
      </c>
      <c r="B75" s="113" t="s">
        <v>384</v>
      </c>
      <c r="C75" s="113">
        <v>21.95</v>
      </c>
      <c r="D75" s="113">
        <v>22.55</v>
      </c>
      <c r="E75" s="113">
        <v>21.8</v>
      </c>
      <c r="F75" s="113">
        <v>22.15</v>
      </c>
      <c r="G75" s="113">
        <v>22.1</v>
      </c>
      <c r="H75" s="113">
        <v>21.8</v>
      </c>
      <c r="I75" s="113">
        <v>6329</v>
      </c>
      <c r="J75" s="113">
        <v>140286</v>
      </c>
      <c r="K75" s="115">
        <v>43489</v>
      </c>
      <c r="L75" s="113">
        <v>45</v>
      </c>
      <c r="M75" s="113" t="s">
        <v>1311</v>
      </c>
      <c r="N75" s="351"/>
    </row>
    <row r="76" spans="1:14">
      <c r="A76" s="113" t="s">
        <v>437</v>
      </c>
      <c r="B76" s="113" t="s">
        <v>384</v>
      </c>
      <c r="C76" s="113">
        <v>310.05</v>
      </c>
      <c r="D76" s="113">
        <v>335</v>
      </c>
      <c r="E76" s="113">
        <v>308.05</v>
      </c>
      <c r="F76" s="113">
        <v>319.60000000000002</v>
      </c>
      <c r="G76" s="113">
        <v>321</v>
      </c>
      <c r="H76" s="113">
        <v>310.05</v>
      </c>
      <c r="I76" s="113">
        <v>180882</v>
      </c>
      <c r="J76" s="113">
        <v>58674419.049999997</v>
      </c>
      <c r="K76" s="115">
        <v>43489</v>
      </c>
      <c r="L76" s="113">
        <v>8161</v>
      </c>
      <c r="M76" s="113" t="s">
        <v>2576</v>
      </c>
      <c r="N76" s="351"/>
    </row>
    <row r="77" spans="1:14">
      <c r="A77" s="113" t="s">
        <v>438</v>
      </c>
      <c r="B77" s="113" t="s">
        <v>384</v>
      </c>
      <c r="C77" s="113">
        <v>34.15</v>
      </c>
      <c r="D77" s="113">
        <v>34.85</v>
      </c>
      <c r="E77" s="113">
        <v>34</v>
      </c>
      <c r="F77" s="113">
        <v>34.15</v>
      </c>
      <c r="G77" s="113">
        <v>34.1</v>
      </c>
      <c r="H77" s="113">
        <v>34.25</v>
      </c>
      <c r="I77" s="113">
        <v>184546</v>
      </c>
      <c r="J77" s="113">
        <v>6332039.5999999996</v>
      </c>
      <c r="K77" s="115">
        <v>43489</v>
      </c>
      <c r="L77" s="113">
        <v>695</v>
      </c>
      <c r="M77" s="113" t="s">
        <v>439</v>
      </c>
      <c r="N77" s="351"/>
    </row>
    <row r="78" spans="1:14">
      <c r="A78" s="113" t="s">
        <v>36</v>
      </c>
      <c r="B78" s="113" t="s">
        <v>384</v>
      </c>
      <c r="C78" s="113">
        <v>27.3</v>
      </c>
      <c r="D78" s="113">
        <v>27.3</v>
      </c>
      <c r="E78" s="113">
        <v>26.75</v>
      </c>
      <c r="F78" s="113">
        <v>26.95</v>
      </c>
      <c r="G78" s="113">
        <v>27</v>
      </c>
      <c r="H78" s="113">
        <v>27.05</v>
      </c>
      <c r="I78" s="113">
        <v>463132</v>
      </c>
      <c r="J78" s="113">
        <v>12481750.4</v>
      </c>
      <c r="K78" s="115">
        <v>43489</v>
      </c>
      <c r="L78" s="113">
        <v>2219</v>
      </c>
      <c r="M78" s="113" t="s">
        <v>440</v>
      </c>
      <c r="N78" s="351"/>
    </row>
    <row r="79" spans="1:14">
      <c r="A79" s="113" t="s">
        <v>2282</v>
      </c>
      <c r="B79" s="113" t="s">
        <v>384</v>
      </c>
      <c r="C79" s="113">
        <v>5.15</v>
      </c>
      <c r="D79" s="113">
        <v>5.25</v>
      </c>
      <c r="E79" s="113">
        <v>4.95</v>
      </c>
      <c r="F79" s="113">
        <v>4.95</v>
      </c>
      <c r="G79" s="113">
        <v>4.95</v>
      </c>
      <c r="H79" s="113">
        <v>5.0999999999999996</v>
      </c>
      <c r="I79" s="113">
        <v>130225</v>
      </c>
      <c r="J79" s="113">
        <v>655885.30000000005</v>
      </c>
      <c r="K79" s="115">
        <v>43489</v>
      </c>
      <c r="L79" s="113">
        <v>240</v>
      </c>
      <c r="M79" s="113" t="s">
        <v>2283</v>
      </c>
      <c r="N79" s="351"/>
    </row>
    <row r="80" spans="1:14">
      <c r="A80" s="113" t="s">
        <v>441</v>
      </c>
      <c r="B80" s="113" t="s">
        <v>384</v>
      </c>
      <c r="C80" s="113">
        <v>314.05</v>
      </c>
      <c r="D80" s="113">
        <v>314.75</v>
      </c>
      <c r="E80" s="113">
        <v>309.05</v>
      </c>
      <c r="F80" s="113">
        <v>311.3</v>
      </c>
      <c r="G80" s="113">
        <v>311</v>
      </c>
      <c r="H80" s="113">
        <v>313.39999999999998</v>
      </c>
      <c r="I80" s="113">
        <v>16196</v>
      </c>
      <c r="J80" s="113">
        <v>5045355</v>
      </c>
      <c r="K80" s="115">
        <v>43489</v>
      </c>
      <c r="L80" s="113">
        <v>625</v>
      </c>
      <c r="M80" s="113" t="s">
        <v>442</v>
      </c>
      <c r="N80" s="351"/>
    </row>
    <row r="81" spans="1:14">
      <c r="A81" s="113" t="s">
        <v>3226</v>
      </c>
      <c r="B81" s="113" t="s">
        <v>3221</v>
      </c>
      <c r="C81" s="113">
        <v>1</v>
      </c>
      <c r="D81" s="113">
        <v>1.05</v>
      </c>
      <c r="E81" s="113">
        <v>1</v>
      </c>
      <c r="F81" s="113">
        <v>1</v>
      </c>
      <c r="G81" s="113">
        <v>1</v>
      </c>
      <c r="H81" s="113">
        <v>1</v>
      </c>
      <c r="I81" s="113">
        <v>33294</v>
      </c>
      <c r="J81" s="113">
        <v>33394</v>
      </c>
      <c r="K81" s="115">
        <v>43489</v>
      </c>
      <c r="L81" s="113">
        <v>12</v>
      </c>
      <c r="M81" s="113" t="s">
        <v>3227</v>
      </c>
      <c r="N81" s="351"/>
    </row>
    <row r="82" spans="1:14">
      <c r="A82" s="113" t="s">
        <v>2640</v>
      </c>
      <c r="B82" s="113" t="s">
        <v>384</v>
      </c>
      <c r="C82" s="113">
        <v>21.5</v>
      </c>
      <c r="D82" s="113">
        <v>21.5</v>
      </c>
      <c r="E82" s="113">
        <v>21</v>
      </c>
      <c r="F82" s="113">
        <v>21.25</v>
      </c>
      <c r="G82" s="113">
        <v>21.1</v>
      </c>
      <c r="H82" s="113">
        <v>21.7</v>
      </c>
      <c r="I82" s="113">
        <v>2011</v>
      </c>
      <c r="J82" s="113">
        <v>42976.2</v>
      </c>
      <c r="K82" s="115">
        <v>43489</v>
      </c>
      <c r="L82" s="113">
        <v>36</v>
      </c>
      <c r="M82" s="113" t="s">
        <v>2641</v>
      </c>
      <c r="N82" s="351"/>
    </row>
    <row r="83" spans="1:14">
      <c r="A83" s="113" t="s">
        <v>3228</v>
      </c>
      <c r="B83" s="113" t="s">
        <v>3221</v>
      </c>
      <c r="C83" s="113">
        <v>0.45</v>
      </c>
      <c r="D83" s="113">
        <v>0.55000000000000004</v>
      </c>
      <c r="E83" s="113">
        <v>0.45</v>
      </c>
      <c r="F83" s="113">
        <v>0.45</v>
      </c>
      <c r="G83" s="113">
        <v>0.45</v>
      </c>
      <c r="H83" s="113">
        <v>0.45</v>
      </c>
      <c r="I83" s="113">
        <v>76712</v>
      </c>
      <c r="J83" s="113">
        <v>35590</v>
      </c>
      <c r="K83" s="115">
        <v>43489</v>
      </c>
      <c r="L83" s="113">
        <v>36</v>
      </c>
      <c r="M83" s="113" t="s">
        <v>3229</v>
      </c>
      <c r="N83" s="351"/>
    </row>
    <row r="84" spans="1:14">
      <c r="A84" s="113" t="s">
        <v>443</v>
      </c>
      <c r="B84" s="113" t="s">
        <v>384</v>
      </c>
      <c r="C84" s="113">
        <v>12.65</v>
      </c>
      <c r="D84" s="113">
        <v>12.9</v>
      </c>
      <c r="E84" s="113">
        <v>12.3</v>
      </c>
      <c r="F84" s="113">
        <v>12.55</v>
      </c>
      <c r="G84" s="113">
        <v>12.65</v>
      </c>
      <c r="H84" s="113">
        <v>12.55</v>
      </c>
      <c r="I84" s="113">
        <v>118247</v>
      </c>
      <c r="J84" s="113">
        <v>1489418.6</v>
      </c>
      <c r="K84" s="115">
        <v>43489</v>
      </c>
      <c r="L84" s="113">
        <v>456</v>
      </c>
      <c r="M84" s="113" t="s">
        <v>444</v>
      </c>
      <c r="N84" s="351"/>
    </row>
    <row r="85" spans="1:14">
      <c r="A85" s="113" t="s">
        <v>445</v>
      </c>
      <c r="B85" s="113" t="s">
        <v>384</v>
      </c>
      <c r="C85" s="113">
        <v>12.35</v>
      </c>
      <c r="D85" s="113">
        <v>13.1</v>
      </c>
      <c r="E85" s="113">
        <v>12.35</v>
      </c>
      <c r="F85" s="113">
        <v>12.7</v>
      </c>
      <c r="G85" s="113">
        <v>12.8</v>
      </c>
      <c r="H85" s="113">
        <v>12.75</v>
      </c>
      <c r="I85" s="113">
        <v>129775</v>
      </c>
      <c r="J85" s="113">
        <v>1651168.45</v>
      </c>
      <c r="K85" s="115">
        <v>43489</v>
      </c>
      <c r="L85" s="113">
        <v>526</v>
      </c>
      <c r="M85" s="113" t="s">
        <v>446</v>
      </c>
      <c r="N85" s="351"/>
    </row>
    <row r="86" spans="1:14">
      <c r="A86" s="113" t="s">
        <v>3230</v>
      </c>
      <c r="B86" s="113" t="s">
        <v>3221</v>
      </c>
      <c r="C86" s="113">
        <v>0.5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79517</v>
      </c>
      <c r="J86" s="113">
        <v>36284.800000000003</v>
      </c>
      <c r="K86" s="115">
        <v>43489</v>
      </c>
      <c r="L86" s="113">
        <v>24</v>
      </c>
      <c r="M86" s="113" t="s">
        <v>3231</v>
      </c>
      <c r="N86" s="351"/>
    </row>
    <row r="87" spans="1:14">
      <c r="A87" s="113" t="s">
        <v>2865</v>
      </c>
      <c r="B87" s="113" t="s">
        <v>384</v>
      </c>
      <c r="C87" s="113">
        <v>622.4</v>
      </c>
      <c r="D87" s="113">
        <v>632</v>
      </c>
      <c r="E87" s="113">
        <v>615</v>
      </c>
      <c r="F87" s="113">
        <v>615.54999999999995</v>
      </c>
      <c r="G87" s="113">
        <v>615.15</v>
      </c>
      <c r="H87" s="113">
        <v>620.20000000000005</v>
      </c>
      <c r="I87" s="113">
        <v>2772</v>
      </c>
      <c r="J87" s="113">
        <v>1732716.15</v>
      </c>
      <c r="K87" s="115">
        <v>43489</v>
      </c>
      <c r="L87" s="113">
        <v>221</v>
      </c>
      <c r="M87" s="113" t="s">
        <v>2866</v>
      </c>
      <c r="N87" s="351"/>
    </row>
    <row r="88" spans="1:14">
      <c r="A88" s="113" t="s">
        <v>2893</v>
      </c>
      <c r="B88" s="113" t="s">
        <v>384</v>
      </c>
      <c r="C88" s="113">
        <v>120.3</v>
      </c>
      <c r="D88" s="113">
        <v>124.8</v>
      </c>
      <c r="E88" s="113">
        <v>118</v>
      </c>
      <c r="F88" s="113">
        <v>119.1</v>
      </c>
      <c r="G88" s="113">
        <v>118.75</v>
      </c>
      <c r="H88" s="113">
        <v>121</v>
      </c>
      <c r="I88" s="113">
        <v>3515</v>
      </c>
      <c r="J88" s="113">
        <v>422001.25</v>
      </c>
      <c r="K88" s="115">
        <v>43489</v>
      </c>
      <c r="L88" s="113">
        <v>131</v>
      </c>
      <c r="M88" s="113" t="s">
        <v>2894</v>
      </c>
      <c r="N88" s="351"/>
    </row>
    <row r="89" spans="1:14">
      <c r="A89" s="113" t="s">
        <v>2867</v>
      </c>
      <c r="B89" s="113" t="s">
        <v>384</v>
      </c>
      <c r="C89" s="113">
        <v>515</v>
      </c>
      <c r="D89" s="113">
        <v>517.25</v>
      </c>
      <c r="E89" s="113">
        <v>489.3</v>
      </c>
      <c r="F89" s="113">
        <v>494.25</v>
      </c>
      <c r="G89" s="113">
        <v>494.75</v>
      </c>
      <c r="H89" s="113">
        <v>512.70000000000005</v>
      </c>
      <c r="I89" s="113">
        <v>8917</v>
      </c>
      <c r="J89" s="113">
        <v>4447284.75</v>
      </c>
      <c r="K89" s="115">
        <v>43489</v>
      </c>
      <c r="L89" s="113">
        <v>621</v>
      </c>
      <c r="M89" s="113" t="s">
        <v>2868</v>
      </c>
      <c r="N89" s="351"/>
    </row>
    <row r="90" spans="1:14">
      <c r="A90" s="113" t="s">
        <v>2197</v>
      </c>
      <c r="B90" s="113" t="s">
        <v>384</v>
      </c>
      <c r="C90" s="113">
        <v>333.2</v>
      </c>
      <c r="D90" s="113">
        <v>338.4</v>
      </c>
      <c r="E90" s="113">
        <v>320</v>
      </c>
      <c r="F90" s="113">
        <v>321</v>
      </c>
      <c r="G90" s="113">
        <v>320</v>
      </c>
      <c r="H90" s="113">
        <v>336.35</v>
      </c>
      <c r="I90" s="113">
        <v>49992</v>
      </c>
      <c r="J90" s="113">
        <v>16287298.35</v>
      </c>
      <c r="K90" s="115">
        <v>43489</v>
      </c>
      <c r="L90" s="113">
        <v>1909</v>
      </c>
      <c r="M90" s="113" t="s">
        <v>2198</v>
      </c>
      <c r="N90" s="351"/>
    </row>
    <row r="91" spans="1:14">
      <c r="A91" s="113" t="s">
        <v>447</v>
      </c>
      <c r="B91" s="113" t="s">
        <v>384</v>
      </c>
      <c r="C91" s="113">
        <v>1130.2</v>
      </c>
      <c r="D91" s="113">
        <v>1140.4000000000001</v>
      </c>
      <c r="E91" s="113">
        <v>1110</v>
      </c>
      <c r="F91" s="113">
        <v>1125.3499999999999</v>
      </c>
      <c r="G91" s="113">
        <v>1138.5999999999999</v>
      </c>
      <c r="H91" s="113">
        <v>1129.8</v>
      </c>
      <c r="I91" s="113">
        <v>6601</v>
      </c>
      <c r="J91" s="113">
        <v>7375352.9000000004</v>
      </c>
      <c r="K91" s="115">
        <v>43489</v>
      </c>
      <c r="L91" s="113">
        <v>547</v>
      </c>
      <c r="M91" s="113" t="s">
        <v>448</v>
      </c>
      <c r="N91" s="351"/>
    </row>
    <row r="92" spans="1:14">
      <c r="A92" s="113" t="s">
        <v>449</v>
      </c>
      <c r="B92" s="113" t="s">
        <v>384</v>
      </c>
      <c r="C92" s="113">
        <v>594.9</v>
      </c>
      <c r="D92" s="113">
        <v>595.70000000000005</v>
      </c>
      <c r="E92" s="113">
        <v>586</v>
      </c>
      <c r="F92" s="113">
        <v>588.54999999999995</v>
      </c>
      <c r="G92" s="113">
        <v>586.95000000000005</v>
      </c>
      <c r="H92" s="113">
        <v>589.25</v>
      </c>
      <c r="I92" s="113">
        <v>25002</v>
      </c>
      <c r="J92" s="113">
        <v>14730045.85</v>
      </c>
      <c r="K92" s="115">
        <v>43489</v>
      </c>
      <c r="L92" s="113">
        <v>1889</v>
      </c>
      <c r="M92" s="113" t="s">
        <v>450</v>
      </c>
      <c r="N92" s="351"/>
    </row>
    <row r="93" spans="1:14">
      <c r="A93" s="113" t="s">
        <v>2365</v>
      </c>
      <c r="B93" s="113" t="s">
        <v>384</v>
      </c>
      <c r="C93" s="113">
        <v>126</v>
      </c>
      <c r="D93" s="113">
        <v>126.9</v>
      </c>
      <c r="E93" s="113">
        <v>121.1</v>
      </c>
      <c r="F93" s="113">
        <v>123.25</v>
      </c>
      <c r="G93" s="113">
        <v>124</v>
      </c>
      <c r="H93" s="113">
        <v>122.75</v>
      </c>
      <c r="I93" s="113">
        <v>43076</v>
      </c>
      <c r="J93" s="113">
        <v>5316018.45</v>
      </c>
      <c r="K93" s="115">
        <v>43489</v>
      </c>
      <c r="L93" s="113">
        <v>1160</v>
      </c>
      <c r="M93" s="113" t="s">
        <v>2366</v>
      </c>
      <c r="N93" s="351"/>
    </row>
    <row r="94" spans="1:14">
      <c r="A94" s="113" t="s">
        <v>37</v>
      </c>
      <c r="B94" s="113" t="s">
        <v>384</v>
      </c>
      <c r="C94" s="113">
        <v>1310</v>
      </c>
      <c r="D94" s="113">
        <v>1339.75</v>
      </c>
      <c r="E94" s="113">
        <v>1294.2</v>
      </c>
      <c r="F94" s="113">
        <v>1314.65</v>
      </c>
      <c r="G94" s="113">
        <v>1317.5</v>
      </c>
      <c r="H94" s="113">
        <v>1293.8499999999999</v>
      </c>
      <c r="I94" s="113">
        <v>831256</v>
      </c>
      <c r="J94" s="113">
        <v>1095385952.95</v>
      </c>
      <c r="K94" s="115">
        <v>43489</v>
      </c>
      <c r="L94" s="113">
        <v>36186</v>
      </c>
      <c r="M94" s="113" t="s">
        <v>451</v>
      </c>
      <c r="N94" s="351"/>
    </row>
    <row r="95" spans="1:14">
      <c r="A95" s="113" t="s">
        <v>38</v>
      </c>
      <c r="B95" s="113" t="s">
        <v>384</v>
      </c>
      <c r="C95" s="113">
        <v>218.8</v>
      </c>
      <c r="D95" s="113">
        <v>219.05</v>
      </c>
      <c r="E95" s="113">
        <v>216</v>
      </c>
      <c r="F95" s="113">
        <v>216.8</v>
      </c>
      <c r="G95" s="113">
        <v>216.8</v>
      </c>
      <c r="H95" s="113">
        <v>218.4</v>
      </c>
      <c r="I95" s="113">
        <v>802132</v>
      </c>
      <c r="J95" s="113">
        <v>174085744.15000001</v>
      </c>
      <c r="K95" s="115">
        <v>43489</v>
      </c>
      <c r="L95" s="113">
        <v>6516</v>
      </c>
      <c r="M95" s="113" t="s">
        <v>452</v>
      </c>
      <c r="N95" s="351"/>
    </row>
    <row r="96" spans="1:14">
      <c r="A96" s="113" t="s">
        <v>2064</v>
      </c>
      <c r="B96" s="113" t="s">
        <v>3221</v>
      </c>
      <c r="C96" s="113">
        <v>972</v>
      </c>
      <c r="D96" s="113">
        <v>980</v>
      </c>
      <c r="E96" s="113">
        <v>960</v>
      </c>
      <c r="F96" s="113">
        <v>963</v>
      </c>
      <c r="G96" s="113">
        <v>960</v>
      </c>
      <c r="H96" s="113">
        <v>992.5</v>
      </c>
      <c r="I96" s="113">
        <v>192</v>
      </c>
      <c r="J96" s="113">
        <v>185554.1</v>
      </c>
      <c r="K96" s="115">
        <v>43489</v>
      </c>
      <c r="L96" s="113">
        <v>27</v>
      </c>
      <c r="M96" s="113" t="s">
        <v>3159</v>
      </c>
      <c r="N96" s="351"/>
    </row>
    <row r="97" spans="1:14">
      <c r="A97" s="113" t="s">
        <v>453</v>
      </c>
      <c r="B97" s="113" t="s">
        <v>384</v>
      </c>
      <c r="C97" s="113">
        <v>192</v>
      </c>
      <c r="D97" s="113">
        <v>192.4</v>
      </c>
      <c r="E97" s="113">
        <v>184</v>
      </c>
      <c r="F97" s="113">
        <v>185.95</v>
      </c>
      <c r="G97" s="113">
        <v>185.4</v>
      </c>
      <c r="H97" s="113">
        <v>191.8</v>
      </c>
      <c r="I97" s="113">
        <v>353438</v>
      </c>
      <c r="J97" s="113">
        <v>65957834.549999997</v>
      </c>
      <c r="K97" s="115">
        <v>43489</v>
      </c>
      <c r="L97" s="113">
        <v>6147</v>
      </c>
      <c r="M97" s="113" t="s">
        <v>454</v>
      </c>
      <c r="N97" s="351"/>
    </row>
    <row r="98" spans="1:14">
      <c r="A98" s="113" t="s">
        <v>455</v>
      </c>
      <c r="B98" s="113" t="s">
        <v>384</v>
      </c>
      <c r="C98" s="113">
        <v>40.049999999999997</v>
      </c>
      <c r="D98" s="113">
        <v>41</v>
      </c>
      <c r="E98" s="113">
        <v>39.200000000000003</v>
      </c>
      <c r="F98" s="113">
        <v>40</v>
      </c>
      <c r="G98" s="113">
        <v>39.9</v>
      </c>
      <c r="H98" s="113">
        <v>40.1</v>
      </c>
      <c r="I98" s="113">
        <v>9497</v>
      </c>
      <c r="J98" s="113">
        <v>381579.2</v>
      </c>
      <c r="K98" s="115">
        <v>43489</v>
      </c>
      <c r="L98" s="113">
        <v>161</v>
      </c>
      <c r="M98" s="113" t="s">
        <v>456</v>
      </c>
      <c r="N98" s="351"/>
    </row>
    <row r="99" spans="1:14">
      <c r="A99" s="113" t="s">
        <v>2642</v>
      </c>
      <c r="B99" s="113" t="s">
        <v>384</v>
      </c>
      <c r="C99" s="113">
        <v>30.1</v>
      </c>
      <c r="D99" s="113">
        <v>31</v>
      </c>
      <c r="E99" s="113">
        <v>29.6</v>
      </c>
      <c r="F99" s="113">
        <v>29.8</v>
      </c>
      <c r="G99" s="113">
        <v>29.7</v>
      </c>
      <c r="H99" s="113">
        <v>29.65</v>
      </c>
      <c r="I99" s="113">
        <v>157303</v>
      </c>
      <c r="J99" s="113">
        <v>4744538.6500000004</v>
      </c>
      <c r="K99" s="115">
        <v>43489</v>
      </c>
      <c r="L99" s="113">
        <v>941</v>
      </c>
      <c r="M99" s="113" t="s">
        <v>2643</v>
      </c>
      <c r="N99" s="351"/>
    </row>
    <row r="100" spans="1:14">
      <c r="A100" s="113" t="s">
        <v>457</v>
      </c>
      <c r="B100" s="113" t="s">
        <v>384</v>
      </c>
      <c r="C100" s="113">
        <v>6.85</v>
      </c>
      <c r="D100" s="113">
        <v>6.95</v>
      </c>
      <c r="E100" s="113">
        <v>6.55</v>
      </c>
      <c r="F100" s="113">
        <v>6.9</v>
      </c>
      <c r="G100" s="113">
        <v>6.95</v>
      </c>
      <c r="H100" s="113">
        <v>6.85</v>
      </c>
      <c r="I100" s="113">
        <v>57332</v>
      </c>
      <c r="J100" s="113">
        <v>387650.6</v>
      </c>
      <c r="K100" s="115">
        <v>43489</v>
      </c>
      <c r="L100" s="113">
        <v>203</v>
      </c>
      <c r="M100" s="113" t="s">
        <v>2096</v>
      </c>
      <c r="N100" s="351"/>
    </row>
    <row r="101" spans="1:14">
      <c r="A101" s="113" t="s">
        <v>2380</v>
      </c>
      <c r="B101" s="113" t="s">
        <v>384</v>
      </c>
      <c r="C101" s="113">
        <v>92</v>
      </c>
      <c r="D101" s="113">
        <v>94.05</v>
      </c>
      <c r="E101" s="113">
        <v>92</v>
      </c>
      <c r="F101" s="113">
        <v>92.45</v>
      </c>
      <c r="G101" s="113">
        <v>92.05</v>
      </c>
      <c r="H101" s="113">
        <v>91.95</v>
      </c>
      <c r="I101" s="113">
        <v>18015</v>
      </c>
      <c r="J101" s="113">
        <v>1679941.55</v>
      </c>
      <c r="K101" s="115">
        <v>43489</v>
      </c>
      <c r="L101" s="113">
        <v>351</v>
      </c>
      <c r="M101" s="113" t="s">
        <v>2381</v>
      </c>
      <c r="N101" s="351"/>
    </row>
    <row r="102" spans="1:14">
      <c r="A102" s="113" t="s">
        <v>3146</v>
      </c>
      <c r="B102" s="113" t="s">
        <v>384</v>
      </c>
      <c r="C102" s="113">
        <v>36</v>
      </c>
      <c r="D102" s="113">
        <v>36</v>
      </c>
      <c r="E102" s="113">
        <v>33.049999999999997</v>
      </c>
      <c r="F102" s="113">
        <v>33.9</v>
      </c>
      <c r="G102" s="113">
        <v>33.25</v>
      </c>
      <c r="H102" s="113">
        <v>34.15</v>
      </c>
      <c r="I102" s="113">
        <v>1948</v>
      </c>
      <c r="J102" s="113">
        <v>65320.65</v>
      </c>
      <c r="K102" s="115">
        <v>43489</v>
      </c>
      <c r="L102" s="113">
        <v>38</v>
      </c>
      <c r="M102" s="113" t="s">
        <v>3147</v>
      </c>
      <c r="N102" s="351"/>
    </row>
    <row r="103" spans="1:14">
      <c r="A103" s="113" t="s">
        <v>2033</v>
      </c>
      <c r="B103" s="113" t="s">
        <v>384</v>
      </c>
      <c r="C103" s="113">
        <v>54</v>
      </c>
      <c r="D103" s="113">
        <v>55</v>
      </c>
      <c r="E103" s="113">
        <v>51.5</v>
      </c>
      <c r="F103" s="113">
        <v>52</v>
      </c>
      <c r="G103" s="113">
        <v>52.35</v>
      </c>
      <c r="H103" s="113">
        <v>53.75</v>
      </c>
      <c r="I103" s="113">
        <v>28822</v>
      </c>
      <c r="J103" s="113">
        <v>1526821</v>
      </c>
      <c r="K103" s="115">
        <v>43489</v>
      </c>
      <c r="L103" s="113">
        <v>442</v>
      </c>
      <c r="M103" s="113" t="s">
        <v>2034</v>
      </c>
      <c r="N103" s="351"/>
    </row>
    <row r="104" spans="1:14">
      <c r="A104" s="113" t="s">
        <v>2644</v>
      </c>
      <c r="B104" s="113" t="s">
        <v>384</v>
      </c>
      <c r="C104" s="113">
        <v>387</v>
      </c>
      <c r="D104" s="113">
        <v>395</v>
      </c>
      <c r="E104" s="113">
        <v>368</v>
      </c>
      <c r="F104" s="113">
        <v>380.6</v>
      </c>
      <c r="G104" s="113">
        <v>372</v>
      </c>
      <c r="H104" s="113">
        <v>389.2</v>
      </c>
      <c r="I104" s="113">
        <v>1434</v>
      </c>
      <c r="J104" s="113">
        <v>551315.35</v>
      </c>
      <c r="K104" s="115">
        <v>43489</v>
      </c>
      <c r="L104" s="113">
        <v>113</v>
      </c>
      <c r="M104" s="113" t="s">
        <v>2645</v>
      </c>
      <c r="N104" s="351"/>
    </row>
    <row r="105" spans="1:14">
      <c r="A105" s="113" t="s">
        <v>458</v>
      </c>
      <c r="B105" s="113" t="s">
        <v>384</v>
      </c>
      <c r="C105" s="113">
        <v>52.15</v>
      </c>
      <c r="D105" s="113">
        <v>52.95</v>
      </c>
      <c r="E105" s="113">
        <v>52.05</v>
      </c>
      <c r="F105" s="113">
        <v>52.85</v>
      </c>
      <c r="G105" s="113">
        <v>52.55</v>
      </c>
      <c r="H105" s="113">
        <v>52.65</v>
      </c>
      <c r="I105" s="113">
        <v>6553</v>
      </c>
      <c r="J105" s="113">
        <v>343640.5</v>
      </c>
      <c r="K105" s="115">
        <v>43489</v>
      </c>
      <c r="L105" s="113">
        <v>143</v>
      </c>
      <c r="M105" s="113" t="s">
        <v>459</v>
      </c>
      <c r="N105" s="351"/>
    </row>
    <row r="106" spans="1:14">
      <c r="A106" s="113" t="s">
        <v>460</v>
      </c>
      <c r="B106" s="113" t="s">
        <v>3221</v>
      </c>
      <c r="C106" s="113">
        <v>109.8</v>
      </c>
      <c r="D106" s="113">
        <v>110.75</v>
      </c>
      <c r="E106" s="113">
        <v>100.8</v>
      </c>
      <c r="F106" s="113">
        <v>104.35</v>
      </c>
      <c r="G106" s="113">
        <v>104</v>
      </c>
      <c r="H106" s="113">
        <v>105.5</v>
      </c>
      <c r="I106" s="113">
        <v>11817</v>
      </c>
      <c r="J106" s="113">
        <v>1264626.95</v>
      </c>
      <c r="K106" s="115">
        <v>43489</v>
      </c>
      <c r="L106" s="113">
        <v>127</v>
      </c>
      <c r="M106" s="113" t="s">
        <v>461</v>
      </c>
      <c r="N106" s="351"/>
    </row>
    <row r="107" spans="1:14">
      <c r="A107" s="113" t="s">
        <v>462</v>
      </c>
      <c r="B107" s="113" t="s">
        <v>384</v>
      </c>
      <c r="C107" s="113">
        <v>20.25</v>
      </c>
      <c r="D107" s="113">
        <v>20.5</v>
      </c>
      <c r="E107" s="113">
        <v>16.2</v>
      </c>
      <c r="F107" s="113">
        <v>16.45</v>
      </c>
      <c r="G107" s="113">
        <v>16.350000000000001</v>
      </c>
      <c r="H107" s="113">
        <v>20.25</v>
      </c>
      <c r="I107" s="113">
        <v>180016</v>
      </c>
      <c r="J107" s="113">
        <v>3187781.6</v>
      </c>
      <c r="K107" s="115">
        <v>43489</v>
      </c>
      <c r="L107" s="113">
        <v>1162</v>
      </c>
      <c r="M107" s="113" t="s">
        <v>463</v>
      </c>
      <c r="N107" s="351"/>
    </row>
    <row r="108" spans="1:14">
      <c r="A108" s="113" t="s">
        <v>2065</v>
      </c>
      <c r="B108" s="113" t="s">
        <v>384</v>
      </c>
      <c r="C108" s="113">
        <v>30.85</v>
      </c>
      <c r="D108" s="113">
        <v>31.5</v>
      </c>
      <c r="E108" s="113">
        <v>30.7</v>
      </c>
      <c r="F108" s="113">
        <v>31</v>
      </c>
      <c r="G108" s="113">
        <v>30.9</v>
      </c>
      <c r="H108" s="113">
        <v>30.95</v>
      </c>
      <c r="I108" s="113">
        <v>68149</v>
      </c>
      <c r="J108" s="113">
        <v>2118238.15</v>
      </c>
      <c r="K108" s="115">
        <v>43489</v>
      </c>
      <c r="L108" s="113">
        <v>601</v>
      </c>
      <c r="M108" s="113" t="s">
        <v>2066</v>
      </c>
      <c r="N108" s="351"/>
    </row>
    <row r="109" spans="1:14">
      <c r="A109" s="113" t="s">
        <v>3232</v>
      </c>
      <c r="B109" s="113" t="s">
        <v>384</v>
      </c>
      <c r="C109" s="113">
        <v>33.799999999999997</v>
      </c>
      <c r="D109" s="113">
        <v>35</v>
      </c>
      <c r="E109" s="113">
        <v>32.450000000000003</v>
      </c>
      <c r="F109" s="113">
        <v>32.549999999999997</v>
      </c>
      <c r="G109" s="113">
        <v>33.049999999999997</v>
      </c>
      <c r="H109" s="113">
        <v>34.15</v>
      </c>
      <c r="I109" s="113">
        <v>6697</v>
      </c>
      <c r="J109" s="113">
        <v>222920</v>
      </c>
      <c r="K109" s="115">
        <v>43489</v>
      </c>
      <c r="L109" s="113">
        <v>40</v>
      </c>
      <c r="M109" s="113" t="s">
        <v>3233</v>
      </c>
      <c r="N109" s="351"/>
    </row>
    <row r="110" spans="1:14">
      <c r="A110" s="113" t="s">
        <v>39</v>
      </c>
      <c r="B110" s="113" t="s">
        <v>384</v>
      </c>
      <c r="C110" s="113">
        <v>91.3</v>
      </c>
      <c r="D110" s="113">
        <v>91.3</v>
      </c>
      <c r="E110" s="113">
        <v>89.15</v>
      </c>
      <c r="F110" s="113">
        <v>89.55</v>
      </c>
      <c r="G110" s="113">
        <v>89.55</v>
      </c>
      <c r="H110" s="113">
        <v>91.1</v>
      </c>
      <c r="I110" s="113">
        <v>1018072</v>
      </c>
      <c r="J110" s="113">
        <v>91569240.849999994</v>
      </c>
      <c r="K110" s="115">
        <v>43489</v>
      </c>
      <c r="L110" s="113">
        <v>6510</v>
      </c>
      <c r="M110" s="113" t="s">
        <v>464</v>
      </c>
      <c r="N110" s="351"/>
    </row>
    <row r="111" spans="1:14">
      <c r="A111" s="113" t="s">
        <v>1964</v>
      </c>
      <c r="B111" s="113" t="s">
        <v>384</v>
      </c>
      <c r="C111" s="113">
        <v>123.55</v>
      </c>
      <c r="D111" s="113">
        <v>123.9</v>
      </c>
      <c r="E111" s="113">
        <v>120</v>
      </c>
      <c r="F111" s="113">
        <v>120.3</v>
      </c>
      <c r="G111" s="113">
        <v>120.2</v>
      </c>
      <c r="H111" s="113">
        <v>122.05</v>
      </c>
      <c r="I111" s="113">
        <v>14471</v>
      </c>
      <c r="J111" s="113">
        <v>1756117.75</v>
      </c>
      <c r="K111" s="115">
        <v>43489</v>
      </c>
      <c r="L111" s="113">
        <v>286</v>
      </c>
      <c r="M111" s="113" t="s">
        <v>465</v>
      </c>
      <c r="N111" s="351"/>
    </row>
    <row r="112" spans="1:14">
      <c r="A112" s="113" t="s">
        <v>466</v>
      </c>
      <c r="B112" s="113" t="s">
        <v>384</v>
      </c>
      <c r="C112" s="113">
        <v>256.3</v>
      </c>
      <c r="D112" s="113">
        <v>258</v>
      </c>
      <c r="E112" s="113">
        <v>255.35</v>
      </c>
      <c r="F112" s="113">
        <v>257.39999999999998</v>
      </c>
      <c r="G112" s="113">
        <v>257.85000000000002</v>
      </c>
      <c r="H112" s="113">
        <v>255.2</v>
      </c>
      <c r="I112" s="113">
        <v>5837</v>
      </c>
      <c r="J112" s="113">
        <v>1499982.5</v>
      </c>
      <c r="K112" s="115">
        <v>43489</v>
      </c>
      <c r="L112" s="113">
        <v>142</v>
      </c>
      <c r="M112" s="113" t="s">
        <v>467</v>
      </c>
      <c r="N112" s="351"/>
    </row>
    <row r="113" spans="1:14">
      <c r="A113" s="113" t="s">
        <v>468</v>
      </c>
      <c r="B113" s="113" t="s">
        <v>384</v>
      </c>
      <c r="C113" s="113">
        <v>215.95</v>
      </c>
      <c r="D113" s="113">
        <v>224</v>
      </c>
      <c r="E113" s="113">
        <v>207.2</v>
      </c>
      <c r="F113" s="113">
        <v>207.9</v>
      </c>
      <c r="G113" s="113">
        <v>207.2</v>
      </c>
      <c r="H113" s="113">
        <v>212.35</v>
      </c>
      <c r="I113" s="113">
        <v>2902</v>
      </c>
      <c r="J113" s="113">
        <v>609058.44999999995</v>
      </c>
      <c r="K113" s="115">
        <v>43489</v>
      </c>
      <c r="L113" s="113">
        <v>194</v>
      </c>
      <c r="M113" s="113" t="s">
        <v>469</v>
      </c>
      <c r="N113" s="351"/>
    </row>
    <row r="114" spans="1:14">
      <c r="A114" s="113" t="s">
        <v>1973</v>
      </c>
      <c r="B114" s="113" t="s">
        <v>384</v>
      </c>
      <c r="C114" s="113">
        <v>61</v>
      </c>
      <c r="D114" s="113">
        <v>63.6</v>
      </c>
      <c r="E114" s="113">
        <v>59.75</v>
      </c>
      <c r="F114" s="113">
        <v>60.15</v>
      </c>
      <c r="G114" s="113">
        <v>59.8</v>
      </c>
      <c r="H114" s="113">
        <v>63.85</v>
      </c>
      <c r="I114" s="113">
        <v>14025</v>
      </c>
      <c r="J114" s="113">
        <v>862584.6</v>
      </c>
      <c r="K114" s="115">
        <v>43489</v>
      </c>
      <c r="L114" s="113">
        <v>294</v>
      </c>
      <c r="M114" s="113" t="s">
        <v>1974</v>
      </c>
      <c r="N114" s="351"/>
    </row>
    <row r="115" spans="1:14">
      <c r="A115" s="113" t="s">
        <v>470</v>
      </c>
      <c r="B115" s="113" t="s">
        <v>384</v>
      </c>
      <c r="C115" s="113">
        <v>27.95</v>
      </c>
      <c r="D115" s="113">
        <v>28.4</v>
      </c>
      <c r="E115" s="113">
        <v>27.55</v>
      </c>
      <c r="F115" s="113">
        <v>27.65</v>
      </c>
      <c r="G115" s="113">
        <v>27.7</v>
      </c>
      <c r="H115" s="113">
        <v>28.1</v>
      </c>
      <c r="I115" s="113">
        <v>26989</v>
      </c>
      <c r="J115" s="113">
        <v>752415.85</v>
      </c>
      <c r="K115" s="115">
        <v>43489</v>
      </c>
      <c r="L115" s="113">
        <v>165</v>
      </c>
      <c r="M115" s="113" t="s">
        <v>471</v>
      </c>
      <c r="N115" s="351"/>
    </row>
    <row r="116" spans="1:14">
      <c r="A116" s="113" t="s">
        <v>472</v>
      </c>
      <c r="B116" s="113" t="s">
        <v>384</v>
      </c>
      <c r="C116" s="113">
        <v>113.45</v>
      </c>
      <c r="D116" s="113">
        <v>115</v>
      </c>
      <c r="E116" s="113">
        <v>112.05</v>
      </c>
      <c r="F116" s="113">
        <v>113</v>
      </c>
      <c r="G116" s="113">
        <v>113</v>
      </c>
      <c r="H116" s="113">
        <v>114.15</v>
      </c>
      <c r="I116" s="113">
        <v>16726</v>
      </c>
      <c r="J116" s="113">
        <v>1892158.55</v>
      </c>
      <c r="K116" s="115">
        <v>43489</v>
      </c>
      <c r="L116" s="113">
        <v>483</v>
      </c>
      <c r="M116" s="113" t="s">
        <v>473</v>
      </c>
      <c r="N116" s="351"/>
    </row>
    <row r="117" spans="1:14">
      <c r="A117" s="113" t="s">
        <v>474</v>
      </c>
      <c r="B117" s="113" t="s">
        <v>3221</v>
      </c>
      <c r="C117" s="113">
        <v>15.35</v>
      </c>
      <c r="D117" s="113">
        <v>15.6</v>
      </c>
      <c r="E117" s="113">
        <v>15</v>
      </c>
      <c r="F117" s="113">
        <v>15.05</v>
      </c>
      <c r="G117" s="113">
        <v>15.45</v>
      </c>
      <c r="H117" s="113">
        <v>15.65</v>
      </c>
      <c r="I117" s="113">
        <v>37750</v>
      </c>
      <c r="J117" s="113">
        <v>574950.19999999995</v>
      </c>
      <c r="K117" s="115">
        <v>43489</v>
      </c>
      <c r="L117" s="113">
        <v>85</v>
      </c>
      <c r="M117" s="113" t="s">
        <v>475</v>
      </c>
      <c r="N117" s="351"/>
    </row>
    <row r="118" spans="1:14">
      <c r="A118" s="113" t="s">
        <v>476</v>
      </c>
      <c r="B118" s="113" t="s">
        <v>384</v>
      </c>
      <c r="C118" s="113">
        <v>123.5</v>
      </c>
      <c r="D118" s="113">
        <v>123.9</v>
      </c>
      <c r="E118" s="113">
        <v>120</v>
      </c>
      <c r="F118" s="113">
        <v>120.95</v>
      </c>
      <c r="G118" s="113">
        <v>120</v>
      </c>
      <c r="H118" s="113">
        <v>123.55</v>
      </c>
      <c r="I118" s="113">
        <v>60196</v>
      </c>
      <c r="J118" s="113">
        <v>7337068.0999999996</v>
      </c>
      <c r="K118" s="115">
        <v>43489</v>
      </c>
      <c r="L118" s="113">
        <v>2352</v>
      </c>
      <c r="M118" s="113" t="s">
        <v>477</v>
      </c>
      <c r="N118" s="351"/>
    </row>
    <row r="119" spans="1:14">
      <c r="A119" s="113" t="s">
        <v>40</v>
      </c>
      <c r="B119" s="113" t="s">
        <v>384</v>
      </c>
      <c r="C119" s="113">
        <v>89.15</v>
      </c>
      <c r="D119" s="113">
        <v>89.25</v>
      </c>
      <c r="E119" s="113">
        <v>84.5</v>
      </c>
      <c r="F119" s="113">
        <v>84.8</v>
      </c>
      <c r="G119" s="113">
        <v>84.7</v>
      </c>
      <c r="H119" s="113">
        <v>89.15</v>
      </c>
      <c r="I119" s="113">
        <v>31366207</v>
      </c>
      <c r="J119" s="113">
        <v>2692736050.8499999</v>
      </c>
      <c r="K119" s="115">
        <v>43489</v>
      </c>
      <c r="L119" s="113">
        <v>108857</v>
      </c>
      <c r="M119" s="113" t="s">
        <v>478</v>
      </c>
      <c r="N119" s="351"/>
    </row>
    <row r="120" spans="1:14">
      <c r="A120" s="113" t="s">
        <v>2593</v>
      </c>
      <c r="B120" s="113" t="s">
        <v>384</v>
      </c>
      <c r="C120" s="113">
        <v>150.9</v>
      </c>
      <c r="D120" s="113">
        <v>150.94999999999999</v>
      </c>
      <c r="E120" s="113">
        <v>148.05000000000001</v>
      </c>
      <c r="F120" s="113">
        <v>149.05000000000001</v>
      </c>
      <c r="G120" s="113">
        <v>149.05000000000001</v>
      </c>
      <c r="H120" s="113">
        <v>149</v>
      </c>
      <c r="I120" s="113">
        <v>1237</v>
      </c>
      <c r="J120" s="113">
        <v>185575.1</v>
      </c>
      <c r="K120" s="115">
        <v>43489</v>
      </c>
      <c r="L120" s="113">
        <v>10</v>
      </c>
      <c r="M120" s="113" t="s">
        <v>2594</v>
      </c>
      <c r="N120" s="351"/>
    </row>
    <row r="121" spans="1:14">
      <c r="A121" s="113" t="s">
        <v>41</v>
      </c>
      <c r="B121" s="113" t="s">
        <v>384</v>
      </c>
      <c r="C121" s="113">
        <v>1400</v>
      </c>
      <c r="D121" s="113">
        <v>1413.5</v>
      </c>
      <c r="E121" s="113">
        <v>1396.5</v>
      </c>
      <c r="F121" s="113">
        <v>1401.85</v>
      </c>
      <c r="G121" s="113">
        <v>1402.6</v>
      </c>
      <c r="H121" s="113">
        <v>1396.55</v>
      </c>
      <c r="I121" s="113">
        <v>1562800</v>
      </c>
      <c r="J121" s="113">
        <v>2194887890.6500001</v>
      </c>
      <c r="K121" s="115">
        <v>43489</v>
      </c>
      <c r="L121" s="113">
        <v>70038</v>
      </c>
      <c r="M121" s="113" t="s">
        <v>479</v>
      </c>
      <c r="N121" s="351"/>
    </row>
    <row r="122" spans="1:14">
      <c r="A122" s="113" t="s">
        <v>480</v>
      </c>
      <c r="B122" s="113" t="s">
        <v>384</v>
      </c>
      <c r="C122" s="113">
        <v>147</v>
      </c>
      <c r="D122" s="113">
        <v>149.6</v>
      </c>
      <c r="E122" s="113">
        <v>144</v>
      </c>
      <c r="F122" s="113">
        <v>147.5</v>
      </c>
      <c r="G122" s="113">
        <v>147.15</v>
      </c>
      <c r="H122" s="113">
        <v>145.1</v>
      </c>
      <c r="I122" s="113">
        <v>39882</v>
      </c>
      <c r="J122" s="113">
        <v>5822557.5</v>
      </c>
      <c r="K122" s="115">
        <v>43489</v>
      </c>
      <c r="L122" s="113">
        <v>665</v>
      </c>
      <c r="M122" s="113" t="s">
        <v>481</v>
      </c>
      <c r="N122" s="351"/>
    </row>
    <row r="123" spans="1:14">
      <c r="A123" s="113" t="s">
        <v>2161</v>
      </c>
      <c r="B123" s="113" t="s">
        <v>384</v>
      </c>
      <c r="C123" s="113">
        <v>162.94999999999999</v>
      </c>
      <c r="D123" s="113">
        <v>163</v>
      </c>
      <c r="E123" s="113">
        <v>159.35</v>
      </c>
      <c r="F123" s="113">
        <v>163</v>
      </c>
      <c r="G123" s="113">
        <v>163</v>
      </c>
      <c r="H123" s="113">
        <v>161.5</v>
      </c>
      <c r="I123" s="113">
        <v>108</v>
      </c>
      <c r="J123" s="113">
        <v>17595.150000000001</v>
      </c>
      <c r="K123" s="115">
        <v>43489</v>
      </c>
      <c r="L123" s="113">
        <v>8</v>
      </c>
      <c r="M123" s="113" t="s">
        <v>2162</v>
      </c>
      <c r="N123" s="351"/>
    </row>
    <row r="124" spans="1:14">
      <c r="A124" s="113" t="s">
        <v>3234</v>
      </c>
      <c r="B124" s="113" t="s">
        <v>384</v>
      </c>
      <c r="C124" s="113">
        <v>2</v>
      </c>
      <c r="D124" s="113">
        <v>2</v>
      </c>
      <c r="E124" s="113">
        <v>1.9</v>
      </c>
      <c r="F124" s="113">
        <v>1.9</v>
      </c>
      <c r="G124" s="113">
        <v>1.95</v>
      </c>
      <c r="H124" s="113">
        <v>1.95</v>
      </c>
      <c r="I124" s="113">
        <v>190778</v>
      </c>
      <c r="J124" s="113">
        <v>366859.85</v>
      </c>
      <c r="K124" s="115">
        <v>43489</v>
      </c>
      <c r="L124" s="113">
        <v>66</v>
      </c>
      <c r="M124" s="113" t="s">
        <v>3235</v>
      </c>
      <c r="N124" s="351"/>
    </row>
    <row r="125" spans="1:14">
      <c r="A125" s="113" t="s">
        <v>482</v>
      </c>
      <c r="B125" s="113" t="s">
        <v>384</v>
      </c>
      <c r="C125" s="113">
        <v>514.15</v>
      </c>
      <c r="D125" s="113">
        <v>522</v>
      </c>
      <c r="E125" s="113">
        <v>512.25</v>
      </c>
      <c r="F125" s="113">
        <v>518.75</v>
      </c>
      <c r="G125" s="113">
        <v>521.95000000000005</v>
      </c>
      <c r="H125" s="113">
        <v>516.25</v>
      </c>
      <c r="I125" s="113">
        <v>18630</v>
      </c>
      <c r="J125" s="113">
        <v>9638819.4000000004</v>
      </c>
      <c r="K125" s="115">
        <v>43489</v>
      </c>
      <c r="L125" s="113">
        <v>543</v>
      </c>
      <c r="M125" s="113" t="s">
        <v>483</v>
      </c>
      <c r="N125" s="351"/>
    </row>
    <row r="126" spans="1:14">
      <c r="A126" s="113" t="s">
        <v>2538</v>
      </c>
      <c r="B126" s="113" t="s">
        <v>384</v>
      </c>
      <c r="C126" s="113">
        <v>162.5</v>
      </c>
      <c r="D126" s="113">
        <v>163.65</v>
      </c>
      <c r="E126" s="113">
        <v>158.05000000000001</v>
      </c>
      <c r="F126" s="113">
        <v>159.55000000000001</v>
      </c>
      <c r="G126" s="113">
        <v>158.5</v>
      </c>
      <c r="H126" s="113">
        <v>164.4</v>
      </c>
      <c r="I126" s="113">
        <v>55569</v>
      </c>
      <c r="J126" s="113">
        <v>8905237.0999999996</v>
      </c>
      <c r="K126" s="115">
        <v>43489</v>
      </c>
      <c r="L126" s="113">
        <v>748</v>
      </c>
      <c r="M126" s="113" t="s">
        <v>2539</v>
      </c>
      <c r="N126" s="351"/>
    </row>
    <row r="127" spans="1:14">
      <c r="A127" s="113" t="s">
        <v>484</v>
      </c>
      <c r="B127" s="113" t="s">
        <v>384</v>
      </c>
      <c r="C127" s="113">
        <v>1058.25</v>
      </c>
      <c r="D127" s="113">
        <v>1068</v>
      </c>
      <c r="E127" s="113">
        <v>1050</v>
      </c>
      <c r="F127" s="113">
        <v>1055.3499999999999</v>
      </c>
      <c r="G127" s="113">
        <v>1062</v>
      </c>
      <c r="H127" s="113">
        <v>1058.25</v>
      </c>
      <c r="I127" s="113">
        <v>12605</v>
      </c>
      <c r="J127" s="113">
        <v>13350334.4</v>
      </c>
      <c r="K127" s="115">
        <v>43489</v>
      </c>
      <c r="L127" s="113">
        <v>1216</v>
      </c>
      <c r="M127" s="113" t="s">
        <v>485</v>
      </c>
      <c r="N127" s="351"/>
    </row>
    <row r="128" spans="1:14">
      <c r="A128" s="113" t="s">
        <v>486</v>
      </c>
      <c r="B128" s="113" t="s">
        <v>384</v>
      </c>
      <c r="C128" s="113">
        <v>81</v>
      </c>
      <c r="D128" s="113">
        <v>82</v>
      </c>
      <c r="E128" s="113">
        <v>79.5</v>
      </c>
      <c r="F128" s="113">
        <v>80.25</v>
      </c>
      <c r="G128" s="113">
        <v>80.349999999999994</v>
      </c>
      <c r="H128" s="113">
        <v>80.400000000000006</v>
      </c>
      <c r="I128" s="113">
        <v>71008</v>
      </c>
      <c r="J128" s="113">
        <v>5719939.2000000002</v>
      </c>
      <c r="K128" s="115">
        <v>43489</v>
      </c>
      <c r="L128" s="113">
        <v>730</v>
      </c>
      <c r="M128" s="113" t="s">
        <v>487</v>
      </c>
      <c r="N128" s="351"/>
    </row>
    <row r="129" spans="1:14">
      <c r="A129" s="113" t="s">
        <v>488</v>
      </c>
      <c r="B129" s="113" t="s">
        <v>384</v>
      </c>
      <c r="C129" s="113">
        <v>1652.9</v>
      </c>
      <c r="D129" s="113">
        <v>1652.9</v>
      </c>
      <c r="E129" s="113">
        <v>1601</v>
      </c>
      <c r="F129" s="113">
        <v>1612.35</v>
      </c>
      <c r="G129" s="113">
        <v>1613</v>
      </c>
      <c r="H129" s="113">
        <v>1653.1</v>
      </c>
      <c r="I129" s="113">
        <v>3125</v>
      </c>
      <c r="J129" s="113">
        <v>5065824.6500000004</v>
      </c>
      <c r="K129" s="115">
        <v>43489</v>
      </c>
      <c r="L129" s="113">
        <v>478</v>
      </c>
      <c r="M129" s="113" t="s">
        <v>489</v>
      </c>
      <c r="N129" s="351"/>
    </row>
    <row r="130" spans="1:14">
      <c r="A130" s="113" t="s">
        <v>2349</v>
      </c>
      <c r="B130" s="113" t="s">
        <v>384</v>
      </c>
      <c r="C130" s="113">
        <v>119.2</v>
      </c>
      <c r="D130" s="113">
        <v>119.2</v>
      </c>
      <c r="E130" s="113">
        <v>116.05</v>
      </c>
      <c r="F130" s="113">
        <v>116.75</v>
      </c>
      <c r="G130" s="113">
        <v>116.5</v>
      </c>
      <c r="H130" s="113">
        <v>117.4</v>
      </c>
      <c r="I130" s="113">
        <v>93273</v>
      </c>
      <c r="J130" s="113">
        <v>10986136.5</v>
      </c>
      <c r="K130" s="115">
        <v>43489</v>
      </c>
      <c r="L130" s="113">
        <v>2127</v>
      </c>
      <c r="M130" s="113" t="s">
        <v>2350</v>
      </c>
      <c r="N130" s="351"/>
    </row>
    <row r="131" spans="1:14">
      <c r="A131" s="113" t="s">
        <v>490</v>
      </c>
      <c r="B131" s="113" t="s">
        <v>384</v>
      </c>
      <c r="C131" s="113">
        <v>600.70000000000005</v>
      </c>
      <c r="D131" s="113">
        <v>611</v>
      </c>
      <c r="E131" s="113">
        <v>600.04999999999995</v>
      </c>
      <c r="F131" s="113">
        <v>609.79999999999995</v>
      </c>
      <c r="G131" s="113">
        <v>610.95000000000005</v>
      </c>
      <c r="H131" s="113">
        <v>600.6</v>
      </c>
      <c r="I131" s="113">
        <v>5580</v>
      </c>
      <c r="J131" s="113">
        <v>3385497.7</v>
      </c>
      <c r="K131" s="115">
        <v>43489</v>
      </c>
      <c r="L131" s="113">
        <v>188</v>
      </c>
      <c r="M131" s="113" t="s">
        <v>491</v>
      </c>
      <c r="N131" s="351"/>
    </row>
    <row r="132" spans="1:14">
      <c r="A132" s="113" t="s">
        <v>492</v>
      </c>
      <c r="B132" s="113" t="s">
        <v>384</v>
      </c>
      <c r="C132" s="113">
        <v>19.8</v>
      </c>
      <c r="D132" s="113">
        <v>21</v>
      </c>
      <c r="E132" s="113">
        <v>19.8</v>
      </c>
      <c r="F132" s="113">
        <v>20.7</v>
      </c>
      <c r="G132" s="113">
        <v>20.8</v>
      </c>
      <c r="H132" s="113">
        <v>20.05</v>
      </c>
      <c r="I132" s="113">
        <v>110330</v>
      </c>
      <c r="J132" s="113">
        <v>2270818.0499999998</v>
      </c>
      <c r="K132" s="115">
        <v>43489</v>
      </c>
      <c r="L132" s="113">
        <v>2004</v>
      </c>
      <c r="M132" s="113" t="s">
        <v>493</v>
      </c>
      <c r="N132" s="351"/>
    </row>
    <row r="133" spans="1:14">
      <c r="A133" s="113" t="s">
        <v>3236</v>
      </c>
      <c r="B133" s="113" t="s">
        <v>3221</v>
      </c>
      <c r="C133" s="113">
        <v>77.95</v>
      </c>
      <c r="D133" s="113">
        <v>77.95</v>
      </c>
      <c r="E133" s="113">
        <v>75.5</v>
      </c>
      <c r="F133" s="113">
        <v>77</v>
      </c>
      <c r="G133" s="113">
        <v>77</v>
      </c>
      <c r="H133" s="113">
        <v>75.900000000000006</v>
      </c>
      <c r="I133" s="113">
        <v>130</v>
      </c>
      <c r="J133" s="113">
        <v>9940.4500000000007</v>
      </c>
      <c r="K133" s="115">
        <v>43489</v>
      </c>
      <c r="L133" s="113">
        <v>11</v>
      </c>
      <c r="M133" s="113" t="s">
        <v>3237</v>
      </c>
      <c r="N133" s="351"/>
    </row>
    <row r="134" spans="1:14">
      <c r="A134" s="113" t="s">
        <v>494</v>
      </c>
      <c r="B134" s="113" t="s">
        <v>384</v>
      </c>
      <c r="C134" s="113">
        <v>3554.95</v>
      </c>
      <c r="D134" s="113">
        <v>3555</v>
      </c>
      <c r="E134" s="113">
        <v>3510</v>
      </c>
      <c r="F134" s="113">
        <v>3526.7</v>
      </c>
      <c r="G134" s="113">
        <v>3523.9</v>
      </c>
      <c r="H134" s="113">
        <v>3536.4</v>
      </c>
      <c r="I134" s="113">
        <v>2240</v>
      </c>
      <c r="J134" s="113">
        <v>7902352.3499999996</v>
      </c>
      <c r="K134" s="115">
        <v>43489</v>
      </c>
      <c r="L134" s="113">
        <v>828</v>
      </c>
      <c r="M134" s="113" t="s">
        <v>495</v>
      </c>
      <c r="N134" s="351"/>
    </row>
    <row r="135" spans="1:14">
      <c r="A135" s="113" t="s">
        <v>496</v>
      </c>
      <c r="B135" s="113" t="s">
        <v>384</v>
      </c>
      <c r="C135" s="113">
        <v>324.05</v>
      </c>
      <c r="D135" s="113">
        <v>325</v>
      </c>
      <c r="E135" s="113">
        <v>311</v>
      </c>
      <c r="F135" s="113">
        <v>314.05</v>
      </c>
      <c r="G135" s="113">
        <v>311.7</v>
      </c>
      <c r="H135" s="113">
        <v>322.25</v>
      </c>
      <c r="I135" s="113">
        <v>18904</v>
      </c>
      <c r="J135" s="113">
        <v>6013924.3499999996</v>
      </c>
      <c r="K135" s="115">
        <v>43489</v>
      </c>
      <c r="L135" s="113">
        <v>965</v>
      </c>
      <c r="M135" s="113" t="s">
        <v>497</v>
      </c>
      <c r="N135" s="351"/>
    </row>
    <row r="136" spans="1:14">
      <c r="A136" s="113" t="s">
        <v>2115</v>
      </c>
      <c r="B136" s="113" t="s">
        <v>384</v>
      </c>
      <c r="C136" s="113">
        <v>595</v>
      </c>
      <c r="D136" s="113">
        <v>597.85</v>
      </c>
      <c r="E136" s="113">
        <v>586.04999999999995</v>
      </c>
      <c r="F136" s="113">
        <v>588.15</v>
      </c>
      <c r="G136" s="113">
        <v>586.5</v>
      </c>
      <c r="H136" s="113">
        <v>589.1</v>
      </c>
      <c r="I136" s="113">
        <v>85024</v>
      </c>
      <c r="J136" s="113">
        <v>50084054.600000001</v>
      </c>
      <c r="K136" s="115">
        <v>43489</v>
      </c>
      <c r="L136" s="113">
        <v>7228</v>
      </c>
      <c r="M136" s="113" t="s">
        <v>2116</v>
      </c>
      <c r="N136" s="351"/>
    </row>
    <row r="137" spans="1:14">
      <c r="A137" s="113" t="s">
        <v>498</v>
      </c>
      <c r="B137" s="113" t="s">
        <v>384</v>
      </c>
      <c r="C137" s="113">
        <v>120</v>
      </c>
      <c r="D137" s="113">
        <v>128.69999999999999</v>
      </c>
      <c r="E137" s="113">
        <v>116.3</v>
      </c>
      <c r="F137" s="113">
        <v>126</v>
      </c>
      <c r="G137" s="113">
        <v>127</v>
      </c>
      <c r="H137" s="113">
        <v>119.65</v>
      </c>
      <c r="I137" s="113">
        <v>38889</v>
      </c>
      <c r="J137" s="113">
        <v>4797333.7</v>
      </c>
      <c r="K137" s="115">
        <v>43489</v>
      </c>
      <c r="L137" s="113">
        <v>759</v>
      </c>
      <c r="M137" s="113" t="s">
        <v>499</v>
      </c>
      <c r="N137" s="351"/>
    </row>
    <row r="138" spans="1:14">
      <c r="A138" s="113" t="s">
        <v>42</v>
      </c>
      <c r="B138" s="113" t="s">
        <v>384</v>
      </c>
      <c r="C138" s="113">
        <v>785</v>
      </c>
      <c r="D138" s="113">
        <v>795.7</v>
      </c>
      <c r="E138" s="113">
        <v>779.3</v>
      </c>
      <c r="F138" s="113">
        <v>788.8</v>
      </c>
      <c r="G138" s="113">
        <v>791.15</v>
      </c>
      <c r="H138" s="113">
        <v>783.1</v>
      </c>
      <c r="I138" s="113">
        <v>1853657</v>
      </c>
      <c r="J138" s="113">
        <v>1462082389.8</v>
      </c>
      <c r="K138" s="115">
        <v>43489</v>
      </c>
      <c r="L138" s="113">
        <v>52204</v>
      </c>
      <c r="M138" s="113" t="s">
        <v>500</v>
      </c>
      <c r="N138" s="351"/>
    </row>
    <row r="139" spans="1:14">
      <c r="A139" s="113" t="s">
        <v>2028</v>
      </c>
      <c r="B139" s="113" t="s">
        <v>384</v>
      </c>
      <c r="C139" s="113">
        <v>40.1</v>
      </c>
      <c r="D139" s="113">
        <v>41.9</v>
      </c>
      <c r="E139" s="113">
        <v>39.200000000000003</v>
      </c>
      <c r="F139" s="113">
        <v>40.049999999999997</v>
      </c>
      <c r="G139" s="113">
        <v>40</v>
      </c>
      <c r="H139" s="113">
        <v>40.9</v>
      </c>
      <c r="I139" s="113">
        <v>3334</v>
      </c>
      <c r="J139" s="113">
        <v>134690.29999999999</v>
      </c>
      <c r="K139" s="115">
        <v>43489</v>
      </c>
      <c r="L139" s="113">
        <v>104</v>
      </c>
      <c r="M139" s="113" t="s">
        <v>2029</v>
      </c>
      <c r="N139" s="351"/>
    </row>
    <row r="140" spans="1:14">
      <c r="A140" s="113" t="s">
        <v>501</v>
      </c>
      <c r="B140" s="113" t="s">
        <v>384</v>
      </c>
      <c r="C140" s="113">
        <v>1177.05</v>
      </c>
      <c r="D140" s="113">
        <v>1196.6500000000001</v>
      </c>
      <c r="E140" s="113">
        <v>1151</v>
      </c>
      <c r="F140" s="113">
        <v>1161.75</v>
      </c>
      <c r="G140" s="113">
        <v>1151.25</v>
      </c>
      <c r="H140" s="113">
        <v>1190.5</v>
      </c>
      <c r="I140" s="113">
        <v>9418</v>
      </c>
      <c r="J140" s="113">
        <v>11086421.6</v>
      </c>
      <c r="K140" s="115">
        <v>43489</v>
      </c>
      <c r="L140" s="113">
        <v>692</v>
      </c>
      <c r="M140" s="113" t="s">
        <v>502</v>
      </c>
      <c r="N140" s="351"/>
    </row>
    <row r="141" spans="1:14">
      <c r="A141" s="113" t="s">
        <v>2382</v>
      </c>
      <c r="B141" s="113" t="s">
        <v>384</v>
      </c>
      <c r="C141" s="113">
        <v>63.45</v>
      </c>
      <c r="D141" s="113">
        <v>64.599999999999994</v>
      </c>
      <c r="E141" s="113">
        <v>60.75</v>
      </c>
      <c r="F141" s="113">
        <v>61.45</v>
      </c>
      <c r="G141" s="113">
        <v>61.7</v>
      </c>
      <c r="H141" s="113">
        <v>63.45</v>
      </c>
      <c r="I141" s="113">
        <v>15781</v>
      </c>
      <c r="J141" s="113">
        <v>981340.5</v>
      </c>
      <c r="K141" s="115">
        <v>43489</v>
      </c>
      <c r="L141" s="113">
        <v>434</v>
      </c>
      <c r="M141" s="113" t="s">
        <v>2383</v>
      </c>
      <c r="N141" s="351"/>
    </row>
    <row r="142" spans="1:14">
      <c r="A142" s="113" t="s">
        <v>2284</v>
      </c>
      <c r="B142" s="113" t="s">
        <v>384</v>
      </c>
      <c r="C142" s="113">
        <v>39.5</v>
      </c>
      <c r="D142" s="113">
        <v>39.549999999999997</v>
      </c>
      <c r="E142" s="113">
        <v>38.200000000000003</v>
      </c>
      <c r="F142" s="113">
        <v>38.25</v>
      </c>
      <c r="G142" s="113">
        <v>38.25</v>
      </c>
      <c r="H142" s="113">
        <v>39</v>
      </c>
      <c r="I142" s="113">
        <v>2622</v>
      </c>
      <c r="J142" s="113">
        <v>101766.05</v>
      </c>
      <c r="K142" s="115">
        <v>43489</v>
      </c>
      <c r="L142" s="113">
        <v>57</v>
      </c>
      <c r="M142" s="113" t="s">
        <v>2285</v>
      </c>
      <c r="N142" s="351"/>
    </row>
    <row r="143" spans="1:14">
      <c r="A143" s="113" t="s">
        <v>2319</v>
      </c>
      <c r="B143" s="113" t="s">
        <v>384</v>
      </c>
      <c r="C143" s="113">
        <v>372</v>
      </c>
      <c r="D143" s="113">
        <v>383.7</v>
      </c>
      <c r="E143" s="113">
        <v>370.05</v>
      </c>
      <c r="F143" s="113">
        <v>373</v>
      </c>
      <c r="G143" s="113">
        <v>372</v>
      </c>
      <c r="H143" s="113">
        <v>370.9</v>
      </c>
      <c r="I143" s="113">
        <v>15841</v>
      </c>
      <c r="J143" s="113">
        <v>5953056.7000000002</v>
      </c>
      <c r="K143" s="115">
        <v>43489</v>
      </c>
      <c r="L143" s="113">
        <v>656</v>
      </c>
      <c r="M143" s="113" t="s">
        <v>2320</v>
      </c>
      <c r="N143" s="351"/>
    </row>
    <row r="144" spans="1:14">
      <c r="A144" s="113" t="s">
        <v>503</v>
      </c>
      <c r="B144" s="113" t="s">
        <v>384</v>
      </c>
      <c r="C144" s="113">
        <v>364</v>
      </c>
      <c r="D144" s="113">
        <v>365.55</v>
      </c>
      <c r="E144" s="113">
        <v>355.55</v>
      </c>
      <c r="F144" s="113">
        <v>357.65</v>
      </c>
      <c r="G144" s="113">
        <v>357.5</v>
      </c>
      <c r="H144" s="113">
        <v>362.6</v>
      </c>
      <c r="I144" s="113">
        <v>103051</v>
      </c>
      <c r="J144" s="113">
        <v>37210438.799999997</v>
      </c>
      <c r="K144" s="115">
        <v>43489</v>
      </c>
      <c r="L144" s="113">
        <v>4180</v>
      </c>
      <c r="M144" s="113" t="s">
        <v>2741</v>
      </c>
      <c r="N144" s="351"/>
    </row>
    <row r="145" spans="1:14">
      <c r="A145" s="113" t="s">
        <v>504</v>
      </c>
      <c r="B145" s="113" t="s">
        <v>384</v>
      </c>
      <c r="C145" s="113">
        <v>25.7</v>
      </c>
      <c r="D145" s="113">
        <v>26.2</v>
      </c>
      <c r="E145" s="113">
        <v>25.3</v>
      </c>
      <c r="F145" s="113">
        <v>25.5</v>
      </c>
      <c r="G145" s="113">
        <v>25.3</v>
      </c>
      <c r="H145" s="113">
        <v>25.8</v>
      </c>
      <c r="I145" s="113">
        <v>27053</v>
      </c>
      <c r="J145" s="113">
        <v>693913.59999999998</v>
      </c>
      <c r="K145" s="115">
        <v>43489</v>
      </c>
      <c r="L145" s="113">
        <v>204</v>
      </c>
      <c r="M145" s="113" t="s">
        <v>505</v>
      </c>
      <c r="N145" s="351"/>
    </row>
    <row r="146" spans="1:14">
      <c r="A146" s="113" t="s">
        <v>43</v>
      </c>
      <c r="B146" s="113" t="s">
        <v>384</v>
      </c>
      <c r="C146" s="113">
        <v>665</v>
      </c>
      <c r="D146" s="113">
        <v>665.55</v>
      </c>
      <c r="E146" s="113">
        <v>655</v>
      </c>
      <c r="F146" s="113">
        <v>663.65</v>
      </c>
      <c r="G146" s="113">
        <v>663.25</v>
      </c>
      <c r="H146" s="113">
        <v>661.6</v>
      </c>
      <c r="I146" s="113">
        <v>7013582</v>
      </c>
      <c r="J146" s="113">
        <v>4630368102.5500002</v>
      </c>
      <c r="K146" s="115">
        <v>43489</v>
      </c>
      <c r="L146" s="113">
        <v>98142</v>
      </c>
      <c r="M146" s="113" t="s">
        <v>506</v>
      </c>
      <c r="N146" s="351"/>
    </row>
    <row r="147" spans="1:14">
      <c r="A147" s="113" t="s">
        <v>507</v>
      </c>
      <c r="B147" s="113" t="s">
        <v>384</v>
      </c>
      <c r="C147" s="113">
        <v>73.8</v>
      </c>
      <c r="D147" s="113">
        <v>73.8</v>
      </c>
      <c r="E147" s="113">
        <v>68.5</v>
      </c>
      <c r="F147" s="113">
        <v>69</v>
      </c>
      <c r="G147" s="113">
        <v>68.599999999999994</v>
      </c>
      <c r="H147" s="113">
        <v>71.7</v>
      </c>
      <c r="I147" s="113">
        <v>47248</v>
      </c>
      <c r="J147" s="113">
        <v>3318819.8</v>
      </c>
      <c r="K147" s="115">
        <v>43489</v>
      </c>
      <c r="L147" s="113">
        <v>855</v>
      </c>
      <c r="M147" s="113" t="s">
        <v>508</v>
      </c>
      <c r="N147" s="351"/>
    </row>
    <row r="148" spans="1:14">
      <c r="A148" s="113" t="s">
        <v>2236</v>
      </c>
      <c r="B148" s="113" t="s">
        <v>384</v>
      </c>
      <c r="C148" s="113">
        <v>2874</v>
      </c>
      <c r="D148" s="113">
        <v>2874</v>
      </c>
      <c r="E148" s="113">
        <v>2821.3</v>
      </c>
      <c r="F148" s="113">
        <v>2829</v>
      </c>
      <c r="G148" s="113">
        <v>2829</v>
      </c>
      <c r="H148" s="113">
        <v>2840.75</v>
      </c>
      <c r="I148" s="113">
        <v>58</v>
      </c>
      <c r="J148" s="113">
        <v>165015.85</v>
      </c>
      <c r="K148" s="115">
        <v>43489</v>
      </c>
      <c r="L148" s="113">
        <v>29</v>
      </c>
      <c r="M148" s="113" t="s">
        <v>2237</v>
      </c>
      <c r="N148" s="351"/>
    </row>
    <row r="149" spans="1:14">
      <c r="A149" s="113" t="s">
        <v>2799</v>
      </c>
      <c r="B149" s="113" t="s">
        <v>384</v>
      </c>
      <c r="C149" s="113">
        <v>1099.9100000000001</v>
      </c>
      <c r="D149" s="113">
        <v>1106.52</v>
      </c>
      <c r="E149" s="113">
        <v>1099.9000000000001</v>
      </c>
      <c r="F149" s="113">
        <v>1105.49</v>
      </c>
      <c r="G149" s="113">
        <v>1105.49</v>
      </c>
      <c r="H149" s="113">
        <v>1098.3800000000001</v>
      </c>
      <c r="I149" s="113">
        <v>19</v>
      </c>
      <c r="J149" s="113">
        <v>20979.439999999999</v>
      </c>
      <c r="K149" s="115">
        <v>43489</v>
      </c>
      <c r="L149" s="113">
        <v>6</v>
      </c>
      <c r="M149" s="113" t="s">
        <v>2800</v>
      </c>
      <c r="N149" s="351"/>
    </row>
    <row r="150" spans="1:14">
      <c r="A150" s="113" t="s">
        <v>509</v>
      </c>
      <c r="B150" s="113" t="s">
        <v>384</v>
      </c>
      <c r="C150" s="113">
        <v>38.4</v>
      </c>
      <c r="D150" s="113">
        <v>39.75</v>
      </c>
      <c r="E150" s="113">
        <v>37.5</v>
      </c>
      <c r="F150" s="113">
        <v>37.799999999999997</v>
      </c>
      <c r="G150" s="113">
        <v>38.25</v>
      </c>
      <c r="H150" s="113">
        <v>38.35</v>
      </c>
      <c r="I150" s="113">
        <v>4704</v>
      </c>
      <c r="J150" s="113">
        <v>179714.55</v>
      </c>
      <c r="K150" s="115">
        <v>43489</v>
      </c>
      <c r="L150" s="113">
        <v>92</v>
      </c>
      <c r="M150" s="113" t="s">
        <v>510</v>
      </c>
      <c r="N150" s="351"/>
    </row>
    <row r="151" spans="1:14">
      <c r="A151" s="113" t="s">
        <v>2286</v>
      </c>
      <c r="B151" s="113" t="s">
        <v>384</v>
      </c>
      <c r="C151" s="113">
        <v>11</v>
      </c>
      <c r="D151" s="113">
        <v>11.2</v>
      </c>
      <c r="E151" s="113">
        <v>10.65</v>
      </c>
      <c r="F151" s="113">
        <v>10.65</v>
      </c>
      <c r="G151" s="113">
        <v>10.65</v>
      </c>
      <c r="H151" s="113">
        <v>10.85</v>
      </c>
      <c r="I151" s="113">
        <v>9294</v>
      </c>
      <c r="J151" s="113">
        <v>101096.9</v>
      </c>
      <c r="K151" s="115">
        <v>43489</v>
      </c>
      <c r="L151" s="113">
        <v>79</v>
      </c>
      <c r="M151" s="113" t="s">
        <v>2287</v>
      </c>
      <c r="N151" s="351"/>
    </row>
    <row r="152" spans="1:14">
      <c r="A152" s="113" t="s">
        <v>2384</v>
      </c>
      <c r="B152" s="113" t="s">
        <v>384</v>
      </c>
      <c r="C152" s="113">
        <v>4.95</v>
      </c>
      <c r="D152" s="113">
        <v>5</v>
      </c>
      <c r="E152" s="113">
        <v>4.8499999999999996</v>
      </c>
      <c r="F152" s="113">
        <v>4.9000000000000004</v>
      </c>
      <c r="G152" s="113">
        <v>4.9000000000000004</v>
      </c>
      <c r="H152" s="113">
        <v>4.95</v>
      </c>
      <c r="I152" s="113">
        <v>35670</v>
      </c>
      <c r="J152" s="113">
        <v>175624.5</v>
      </c>
      <c r="K152" s="115">
        <v>43489</v>
      </c>
      <c r="L152" s="113">
        <v>73</v>
      </c>
      <c r="M152" s="113" t="s">
        <v>2385</v>
      </c>
      <c r="N152" s="351"/>
    </row>
    <row r="153" spans="1:14">
      <c r="A153" s="113" t="s">
        <v>44</v>
      </c>
      <c r="B153" s="113" t="s">
        <v>384</v>
      </c>
      <c r="C153" s="113">
        <v>2684</v>
      </c>
      <c r="D153" s="113">
        <v>2684</v>
      </c>
      <c r="E153" s="113">
        <v>2635</v>
      </c>
      <c r="F153" s="113">
        <v>2651.65</v>
      </c>
      <c r="G153" s="113">
        <v>2651.6</v>
      </c>
      <c r="H153" s="113">
        <v>2674.1</v>
      </c>
      <c r="I153" s="113">
        <v>183566</v>
      </c>
      <c r="J153" s="113">
        <v>487624970.94999999</v>
      </c>
      <c r="K153" s="115">
        <v>43489</v>
      </c>
      <c r="L153" s="113">
        <v>13581</v>
      </c>
      <c r="M153" s="113" t="s">
        <v>511</v>
      </c>
      <c r="N153" s="351"/>
    </row>
    <row r="154" spans="1:14">
      <c r="A154" s="113" t="s">
        <v>3557</v>
      </c>
      <c r="B154" s="113" t="s">
        <v>384</v>
      </c>
      <c r="C154" s="113">
        <v>358.45</v>
      </c>
      <c r="D154" s="113">
        <v>359.9</v>
      </c>
      <c r="E154" s="113">
        <v>353.4</v>
      </c>
      <c r="F154" s="113">
        <v>355.55</v>
      </c>
      <c r="G154" s="113">
        <v>354.2</v>
      </c>
      <c r="H154" s="113">
        <v>356.5</v>
      </c>
      <c r="I154" s="113">
        <v>13913</v>
      </c>
      <c r="J154" s="113">
        <v>4962228.5999999996</v>
      </c>
      <c r="K154" s="115">
        <v>43489</v>
      </c>
      <c r="L154" s="113">
        <v>845</v>
      </c>
      <c r="M154" s="113" t="s">
        <v>512</v>
      </c>
      <c r="N154" s="351"/>
    </row>
    <row r="155" spans="1:14">
      <c r="A155" s="113" t="s">
        <v>513</v>
      </c>
      <c r="B155" s="113" t="s">
        <v>384</v>
      </c>
      <c r="C155" s="113">
        <v>465.75</v>
      </c>
      <c r="D155" s="113">
        <v>467</v>
      </c>
      <c r="E155" s="113">
        <v>457</v>
      </c>
      <c r="F155" s="113">
        <v>459.05</v>
      </c>
      <c r="G155" s="113">
        <v>459</v>
      </c>
      <c r="H155" s="113">
        <v>464</v>
      </c>
      <c r="I155" s="113">
        <v>60074</v>
      </c>
      <c r="J155" s="113">
        <v>27760180.699999999</v>
      </c>
      <c r="K155" s="115">
        <v>43489</v>
      </c>
      <c r="L155" s="113">
        <v>2724</v>
      </c>
      <c r="M155" s="113" t="s">
        <v>514</v>
      </c>
      <c r="N155" s="351"/>
    </row>
    <row r="156" spans="1:14">
      <c r="A156" s="113" t="s">
        <v>188</v>
      </c>
      <c r="B156" s="113" t="s">
        <v>384</v>
      </c>
      <c r="C156" s="113">
        <v>6515</v>
      </c>
      <c r="D156" s="113">
        <v>6517.5</v>
      </c>
      <c r="E156" s="113">
        <v>6382.05</v>
      </c>
      <c r="F156" s="113">
        <v>6407.3</v>
      </c>
      <c r="G156" s="113">
        <v>6420</v>
      </c>
      <c r="H156" s="113">
        <v>6493.15</v>
      </c>
      <c r="I156" s="113">
        <v>108993</v>
      </c>
      <c r="J156" s="113">
        <v>701848448.64999998</v>
      </c>
      <c r="K156" s="115">
        <v>43489</v>
      </c>
      <c r="L156" s="113">
        <v>12871</v>
      </c>
      <c r="M156" s="113" t="s">
        <v>515</v>
      </c>
      <c r="N156" s="351"/>
    </row>
    <row r="157" spans="1:14">
      <c r="A157" s="113" t="s">
        <v>516</v>
      </c>
      <c r="B157" s="113" t="s">
        <v>384</v>
      </c>
      <c r="C157" s="113">
        <v>8.8000000000000007</v>
      </c>
      <c r="D157" s="113">
        <v>8.85</v>
      </c>
      <c r="E157" s="113">
        <v>8.65</v>
      </c>
      <c r="F157" s="113">
        <v>8.6999999999999993</v>
      </c>
      <c r="G157" s="113">
        <v>8.75</v>
      </c>
      <c r="H157" s="113">
        <v>8.8000000000000007</v>
      </c>
      <c r="I157" s="113">
        <v>1094755</v>
      </c>
      <c r="J157" s="113">
        <v>9556675</v>
      </c>
      <c r="K157" s="115">
        <v>43489</v>
      </c>
      <c r="L157" s="113">
        <v>1100</v>
      </c>
      <c r="M157" s="113" t="s">
        <v>2895</v>
      </c>
      <c r="N157" s="351"/>
    </row>
    <row r="158" spans="1:14">
      <c r="A158" s="113" t="s">
        <v>517</v>
      </c>
      <c r="B158" s="113" t="s">
        <v>384</v>
      </c>
      <c r="C158" s="113">
        <v>2971.95</v>
      </c>
      <c r="D158" s="113">
        <v>2977</v>
      </c>
      <c r="E158" s="113">
        <v>2931.65</v>
      </c>
      <c r="F158" s="113">
        <v>2939.8</v>
      </c>
      <c r="G158" s="113">
        <v>2938</v>
      </c>
      <c r="H158" s="113">
        <v>2966.65</v>
      </c>
      <c r="I158" s="113">
        <v>39805</v>
      </c>
      <c r="J158" s="113">
        <v>117426503.7</v>
      </c>
      <c r="K158" s="115">
        <v>43489</v>
      </c>
      <c r="L158" s="113">
        <v>1923</v>
      </c>
      <c r="M158" s="113" t="s">
        <v>2896</v>
      </c>
      <c r="N158" s="351"/>
    </row>
    <row r="159" spans="1:14">
      <c r="A159" s="113" t="s">
        <v>187</v>
      </c>
      <c r="B159" s="113" t="s">
        <v>384</v>
      </c>
      <c r="C159" s="113">
        <v>2639</v>
      </c>
      <c r="D159" s="113">
        <v>2653.5</v>
      </c>
      <c r="E159" s="113">
        <v>2603.1</v>
      </c>
      <c r="F159" s="113">
        <v>2635.65</v>
      </c>
      <c r="G159" s="113">
        <v>2637</v>
      </c>
      <c r="H159" s="113">
        <v>2634.35</v>
      </c>
      <c r="I159" s="113">
        <v>753856</v>
      </c>
      <c r="J159" s="113">
        <v>1979986667.25</v>
      </c>
      <c r="K159" s="115">
        <v>43489</v>
      </c>
      <c r="L159" s="113">
        <v>37730</v>
      </c>
      <c r="M159" s="113" t="s">
        <v>1891</v>
      </c>
      <c r="N159" s="351"/>
    </row>
    <row r="160" spans="1:14">
      <c r="A160" s="113" t="s">
        <v>518</v>
      </c>
      <c r="B160" s="113" t="s">
        <v>384</v>
      </c>
      <c r="C160" s="113">
        <v>88.6</v>
      </c>
      <c r="D160" s="113">
        <v>94.9</v>
      </c>
      <c r="E160" s="113">
        <v>86.55</v>
      </c>
      <c r="F160" s="113">
        <v>91.15</v>
      </c>
      <c r="G160" s="113">
        <v>90.7</v>
      </c>
      <c r="H160" s="113">
        <v>88.8</v>
      </c>
      <c r="I160" s="113">
        <v>152065</v>
      </c>
      <c r="J160" s="113">
        <v>13930235.4</v>
      </c>
      <c r="K160" s="115">
        <v>43489</v>
      </c>
      <c r="L160" s="113">
        <v>2464</v>
      </c>
      <c r="M160" s="113" t="s">
        <v>519</v>
      </c>
      <c r="N160" s="351"/>
    </row>
    <row r="161" spans="1:14">
      <c r="A161" s="113" t="s">
        <v>520</v>
      </c>
      <c r="B161" s="113" t="s">
        <v>384</v>
      </c>
      <c r="C161" s="113">
        <v>492.6</v>
      </c>
      <c r="D161" s="113">
        <v>497</v>
      </c>
      <c r="E161" s="113">
        <v>476</v>
      </c>
      <c r="F161" s="113">
        <v>479.85</v>
      </c>
      <c r="G161" s="113">
        <v>478</v>
      </c>
      <c r="H161" s="113">
        <v>492.45</v>
      </c>
      <c r="I161" s="113">
        <v>11498</v>
      </c>
      <c r="J161" s="113">
        <v>5553189.0999999996</v>
      </c>
      <c r="K161" s="115">
        <v>43489</v>
      </c>
      <c r="L161" s="113">
        <v>652</v>
      </c>
      <c r="M161" s="113" t="s">
        <v>521</v>
      </c>
      <c r="N161" s="351"/>
    </row>
    <row r="162" spans="1:14">
      <c r="A162" s="113" t="s">
        <v>2386</v>
      </c>
      <c r="B162" s="113" t="s">
        <v>384</v>
      </c>
      <c r="C162" s="113">
        <v>44.35</v>
      </c>
      <c r="D162" s="113">
        <v>44.95</v>
      </c>
      <c r="E162" s="113">
        <v>43</v>
      </c>
      <c r="F162" s="113">
        <v>43.6</v>
      </c>
      <c r="G162" s="113">
        <v>43.5</v>
      </c>
      <c r="H162" s="113">
        <v>44.55</v>
      </c>
      <c r="I162" s="113">
        <v>7316</v>
      </c>
      <c r="J162" s="113">
        <v>319358.5</v>
      </c>
      <c r="K162" s="115">
        <v>43489</v>
      </c>
      <c r="L162" s="113">
        <v>136</v>
      </c>
      <c r="M162" s="113" t="s">
        <v>2387</v>
      </c>
      <c r="N162" s="351"/>
    </row>
    <row r="163" spans="1:14">
      <c r="A163" s="113" t="s">
        <v>522</v>
      </c>
      <c r="B163" s="113" t="s">
        <v>384</v>
      </c>
      <c r="C163" s="113">
        <v>865.9</v>
      </c>
      <c r="D163" s="113">
        <v>867.55</v>
      </c>
      <c r="E163" s="113">
        <v>844.1</v>
      </c>
      <c r="F163" s="113">
        <v>847.5</v>
      </c>
      <c r="G163" s="113">
        <v>847</v>
      </c>
      <c r="H163" s="113">
        <v>864.45</v>
      </c>
      <c r="I163" s="113">
        <v>843210</v>
      </c>
      <c r="J163" s="113">
        <v>716673927.85000002</v>
      </c>
      <c r="K163" s="115">
        <v>43489</v>
      </c>
      <c r="L163" s="113">
        <v>36038</v>
      </c>
      <c r="M163" s="113" t="s">
        <v>523</v>
      </c>
      <c r="N163" s="351"/>
    </row>
    <row r="164" spans="1:14">
      <c r="A164" s="113" t="s">
        <v>524</v>
      </c>
      <c r="B164" s="113" t="s">
        <v>384</v>
      </c>
      <c r="C164" s="113">
        <v>4.0999999999999996</v>
      </c>
      <c r="D164" s="113">
        <v>4.1500000000000004</v>
      </c>
      <c r="E164" s="113">
        <v>3.95</v>
      </c>
      <c r="F164" s="113">
        <v>3.95</v>
      </c>
      <c r="G164" s="113">
        <v>3.95</v>
      </c>
      <c r="H164" s="113">
        <v>4.05</v>
      </c>
      <c r="I164" s="113">
        <v>781672</v>
      </c>
      <c r="J164" s="113">
        <v>3132373.7</v>
      </c>
      <c r="K164" s="115">
        <v>43489</v>
      </c>
      <c r="L164" s="113">
        <v>740</v>
      </c>
      <c r="M164" s="113" t="s">
        <v>525</v>
      </c>
      <c r="N164" s="351"/>
    </row>
    <row r="165" spans="1:14">
      <c r="A165" s="113" t="s">
        <v>526</v>
      </c>
      <c r="B165" s="113" t="s">
        <v>384</v>
      </c>
      <c r="C165" s="113">
        <v>189</v>
      </c>
      <c r="D165" s="113">
        <v>189.85</v>
      </c>
      <c r="E165" s="113">
        <v>184</v>
      </c>
      <c r="F165" s="113">
        <v>185.7</v>
      </c>
      <c r="G165" s="113">
        <v>186.5</v>
      </c>
      <c r="H165" s="113">
        <v>189</v>
      </c>
      <c r="I165" s="113">
        <v>59886</v>
      </c>
      <c r="J165" s="113">
        <v>11135870.15</v>
      </c>
      <c r="K165" s="115">
        <v>43489</v>
      </c>
      <c r="L165" s="113">
        <v>1365</v>
      </c>
      <c r="M165" s="113" t="s">
        <v>527</v>
      </c>
      <c r="N165" s="351"/>
    </row>
    <row r="166" spans="1:14">
      <c r="A166" s="113" t="s">
        <v>528</v>
      </c>
      <c r="B166" s="113" t="s">
        <v>384</v>
      </c>
      <c r="C166" s="113">
        <v>79.7</v>
      </c>
      <c r="D166" s="113">
        <v>79.7</v>
      </c>
      <c r="E166" s="113">
        <v>78.55</v>
      </c>
      <c r="F166" s="113">
        <v>78.599999999999994</v>
      </c>
      <c r="G166" s="113">
        <v>78.55</v>
      </c>
      <c r="H166" s="113">
        <v>78.8</v>
      </c>
      <c r="I166" s="113">
        <v>4015</v>
      </c>
      <c r="J166" s="113">
        <v>316504.2</v>
      </c>
      <c r="K166" s="115">
        <v>43489</v>
      </c>
      <c r="L166" s="113">
        <v>79</v>
      </c>
      <c r="M166" s="113" t="s">
        <v>529</v>
      </c>
      <c r="N166" s="351"/>
    </row>
    <row r="167" spans="1:14">
      <c r="A167" s="113" t="s">
        <v>530</v>
      </c>
      <c r="B167" s="113" t="s">
        <v>384</v>
      </c>
      <c r="C167" s="113">
        <v>105.15</v>
      </c>
      <c r="D167" s="113">
        <v>107.2</v>
      </c>
      <c r="E167" s="113">
        <v>104.4</v>
      </c>
      <c r="F167" s="113">
        <v>106.3</v>
      </c>
      <c r="G167" s="113">
        <v>106.5</v>
      </c>
      <c r="H167" s="113">
        <v>105.55</v>
      </c>
      <c r="I167" s="113">
        <v>823914</v>
      </c>
      <c r="J167" s="113">
        <v>87362335.349999994</v>
      </c>
      <c r="K167" s="115">
        <v>43489</v>
      </c>
      <c r="L167" s="113">
        <v>5362</v>
      </c>
      <c r="M167" s="113" t="s">
        <v>531</v>
      </c>
      <c r="N167" s="351"/>
    </row>
    <row r="168" spans="1:14">
      <c r="A168" s="113" t="s">
        <v>3596</v>
      </c>
      <c r="B168" s="113" t="s">
        <v>384</v>
      </c>
      <c r="C168" s="113">
        <v>45.5</v>
      </c>
      <c r="D168" s="113">
        <v>45.55</v>
      </c>
      <c r="E168" s="113">
        <v>45</v>
      </c>
      <c r="F168" s="113">
        <v>45.1</v>
      </c>
      <c r="G168" s="113">
        <v>45.1</v>
      </c>
      <c r="H168" s="113">
        <v>45.6</v>
      </c>
      <c r="I168" s="113">
        <v>1145</v>
      </c>
      <c r="J168" s="113">
        <v>51693.5</v>
      </c>
      <c r="K168" s="115">
        <v>43489</v>
      </c>
      <c r="L168" s="113">
        <v>10</v>
      </c>
      <c r="M168" s="113" t="s">
        <v>3597</v>
      </c>
      <c r="N168" s="351"/>
    </row>
    <row r="169" spans="1:14">
      <c r="A169" s="113" t="s">
        <v>532</v>
      </c>
      <c r="B169" s="113" t="s">
        <v>384</v>
      </c>
      <c r="C169" s="113">
        <v>1445</v>
      </c>
      <c r="D169" s="113">
        <v>1500</v>
      </c>
      <c r="E169" s="113">
        <v>1411.05</v>
      </c>
      <c r="F169" s="113">
        <v>1442.85</v>
      </c>
      <c r="G169" s="113">
        <v>1438</v>
      </c>
      <c r="H169" s="113">
        <v>1420</v>
      </c>
      <c r="I169" s="113">
        <v>568</v>
      </c>
      <c r="J169" s="113">
        <v>826757.3</v>
      </c>
      <c r="K169" s="115">
        <v>43489</v>
      </c>
      <c r="L169" s="113">
        <v>155</v>
      </c>
      <c r="M169" s="113" t="s">
        <v>533</v>
      </c>
      <c r="N169" s="351"/>
    </row>
    <row r="170" spans="1:14">
      <c r="A170" s="113" t="s">
        <v>534</v>
      </c>
      <c r="B170" s="113" t="s">
        <v>384</v>
      </c>
      <c r="C170" s="113">
        <v>175.9</v>
      </c>
      <c r="D170" s="113">
        <v>178.1</v>
      </c>
      <c r="E170" s="113">
        <v>173.55</v>
      </c>
      <c r="F170" s="113">
        <v>176.75</v>
      </c>
      <c r="G170" s="113">
        <v>176.4</v>
      </c>
      <c r="H170" s="113">
        <v>175</v>
      </c>
      <c r="I170" s="113">
        <v>17566</v>
      </c>
      <c r="J170" s="113">
        <v>3096721.1</v>
      </c>
      <c r="K170" s="115">
        <v>43489</v>
      </c>
      <c r="L170" s="113">
        <v>423</v>
      </c>
      <c r="M170" s="113" t="s">
        <v>535</v>
      </c>
      <c r="N170" s="351"/>
    </row>
    <row r="171" spans="1:14">
      <c r="A171" s="113" t="s">
        <v>2551</v>
      </c>
      <c r="B171" s="113" t="s">
        <v>384</v>
      </c>
      <c r="C171" s="113">
        <v>419</v>
      </c>
      <c r="D171" s="113">
        <v>419.2</v>
      </c>
      <c r="E171" s="113">
        <v>408.5</v>
      </c>
      <c r="F171" s="113">
        <v>413.9</v>
      </c>
      <c r="G171" s="113">
        <v>414.2</v>
      </c>
      <c r="H171" s="113">
        <v>414.2</v>
      </c>
      <c r="I171" s="113">
        <v>1169284</v>
      </c>
      <c r="J171" s="113">
        <v>480534148.94999999</v>
      </c>
      <c r="K171" s="115">
        <v>43489</v>
      </c>
      <c r="L171" s="113">
        <v>20583</v>
      </c>
      <c r="M171" s="113" t="s">
        <v>2552</v>
      </c>
      <c r="N171" s="351"/>
    </row>
    <row r="172" spans="1:14">
      <c r="A172" s="113" t="s">
        <v>2067</v>
      </c>
      <c r="B172" s="113" t="s">
        <v>384</v>
      </c>
      <c r="C172" s="113">
        <v>58.55</v>
      </c>
      <c r="D172" s="113">
        <v>59.8</v>
      </c>
      <c r="E172" s="113">
        <v>57.25</v>
      </c>
      <c r="F172" s="113">
        <v>58.3</v>
      </c>
      <c r="G172" s="113">
        <v>57.25</v>
      </c>
      <c r="H172" s="113">
        <v>58.4</v>
      </c>
      <c r="I172" s="113">
        <v>99604</v>
      </c>
      <c r="J172" s="113">
        <v>5838591.3499999996</v>
      </c>
      <c r="K172" s="115">
        <v>43489</v>
      </c>
      <c r="L172" s="113">
        <v>821</v>
      </c>
      <c r="M172" s="113" t="s">
        <v>2068</v>
      </c>
      <c r="N172" s="351"/>
    </row>
    <row r="173" spans="1:14">
      <c r="A173" s="113" t="s">
        <v>45</v>
      </c>
      <c r="B173" s="113" t="s">
        <v>384</v>
      </c>
      <c r="C173" s="113">
        <v>112</v>
      </c>
      <c r="D173" s="113">
        <v>114.8</v>
      </c>
      <c r="E173" s="113">
        <v>111.45</v>
      </c>
      <c r="F173" s="113">
        <v>113</v>
      </c>
      <c r="G173" s="113">
        <v>112.3</v>
      </c>
      <c r="H173" s="113">
        <v>111.3</v>
      </c>
      <c r="I173" s="113">
        <v>13283892</v>
      </c>
      <c r="J173" s="113">
        <v>1499507828.0999999</v>
      </c>
      <c r="K173" s="115">
        <v>43489</v>
      </c>
      <c r="L173" s="113">
        <v>39487</v>
      </c>
      <c r="M173" s="113" t="s">
        <v>536</v>
      </c>
      <c r="N173" s="351"/>
    </row>
    <row r="174" spans="1:14">
      <c r="A174" s="113" t="s">
        <v>537</v>
      </c>
      <c r="B174" s="113" t="s">
        <v>384</v>
      </c>
      <c r="C174" s="113">
        <v>2780</v>
      </c>
      <c r="D174" s="113">
        <v>2784</v>
      </c>
      <c r="E174" s="113">
        <v>2762.45</v>
      </c>
      <c r="F174" s="113">
        <v>2774.85</v>
      </c>
      <c r="G174" s="113">
        <v>2784</v>
      </c>
      <c r="H174" s="113">
        <v>2778.87</v>
      </c>
      <c r="I174" s="113">
        <v>42348</v>
      </c>
      <c r="J174" s="113">
        <v>117264949.89</v>
      </c>
      <c r="K174" s="115">
        <v>43489</v>
      </c>
      <c r="L174" s="113">
        <v>208</v>
      </c>
      <c r="M174" s="113" t="s">
        <v>538</v>
      </c>
      <c r="N174" s="351"/>
    </row>
    <row r="175" spans="1:14">
      <c r="A175" s="113" t="s">
        <v>46</v>
      </c>
      <c r="B175" s="113" t="s">
        <v>384</v>
      </c>
      <c r="C175" s="113">
        <v>97.05</v>
      </c>
      <c r="D175" s="113">
        <v>97.95</v>
      </c>
      <c r="E175" s="113">
        <v>96.35</v>
      </c>
      <c r="F175" s="113">
        <v>97.3</v>
      </c>
      <c r="G175" s="113">
        <v>97.45</v>
      </c>
      <c r="H175" s="113">
        <v>97.1</v>
      </c>
      <c r="I175" s="113">
        <v>5449282</v>
      </c>
      <c r="J175" s="113">
        <v>529233681.5</v>
      </c>
      <c r="K175" s="115">
        <v>43489</v>
      </c>
      <c r="L175" s="113">
        <v>15516</v>
      </c>
      <c r="M175" s="113" t="s">
        <v>539</v>
      </c>
      <c r="N175" s="351"/>
    </row>
    <row r="176" spans="1:14">
      <c r="A176" s="113" t="s">
        <v>540</v>
      </c>
      <c r="B176" s="113" t="s">
        <v>384</v>
      </c>
      <c r="C176" s="113">
        <v>81.45</v>
      </c>
      <c r="D176" s="113">
        <v>81.45</v>
      </c>
      <c r="E176" s="113">
        <v>78.349999999999994</v>
      </c>
      <c r="F176" s="113">
        <v>78.599999999999994</v>
      </c>
      <c r="G176" s="113">
        <v>78.5</v>
      </c>
      <c r="H176" s="113">
        <v>79.400000000000006</v>
      </c>
      <c r="I176" s="113">
        <v>596</v>
      </c>
      <c r="J176" s="113">
        <v>47594.35</v>
      </c>
      <c r="K176" s="115">
        <v>43489</v>
      </c>
      <c r="L176" s="113">
        <v>31</v>
      </c>
      <c r="M176" s="113" t="s">
        <v>541</v>
      </c>
      <c r="N176" s="351"/>
    </row>
    <row r="177" spans="1:14">
      <c r="A177" s="113" t="s">
        <v>2646</v>
      </c>
      <c r="B177" s="113" t="s">
        <v>384</v>
      </c>
      <c r="C177" s="113">
        <v>6.9</v>
      </c>
      <c r="D177" s="113">
        <v>6.9</v>
      </c>
      <c r="E177" s="113">
        <v>6.5</v>
      </c>
      <c r="F177" s="113">
        <v>6.55</v>
      </c>
      <c r="G177" s="113">
        <v>6.7</v>
      </c>
      <c r="H177" s="113">
        <v>6.75</v>
      </c>
      <c r="I177" s="113">
        <v>21638</v>
      </c>
      <c r="J177" s="113">
        <v>142517</v>
      </c>
      <c r="K177" s="115">
        <v>43489</v>
      </c>
      <c r="L177" s="113">
        <v>82</v>
      </c>
      <c r="M177" s="113" t="s">
        <v>2647</v>
      </c>
      <c r="N177" s="351"/>
    </row>
    <row r="178" spans="1:14">
      <c r="A178" s="113" t="s">
        <v>542</v>
      </c>
      <c r="B178" s="113" t="s">
        <v>384</v>
      </c>
      <c r="C178" s="113">
        <v>1465</v>
      </c>
      <c r="D178" s="113">
        <v>1465.05</v>
      </c>
      <c r="E178" s="113">
        <v>1391.5</v>
      </c>
      <c r="F178" s="113">
        <v>1407.9</v>
      </c>
      <c r="G178" s="113">
        <v>1396</v>
      </c>
      <c r="H178" s="113">
        <v>1470.15</v>
      </c>
      <c r="I178" s="113">
        <v>18573</v>
      </c>
      <c r="J178" s="113">
        <v>26471406.649999999</v>
      </c>
      <c r="K178" s="115">
        <v>43489</v>
      </c>
      <c r="L178" s="113">
        <v>1744</v>
      </c>
      <c r="M178" s="113" t="s">
        <v>543</v>
      </c>
      <c r="N178" s="351"/>
    </row>
    <row r="179" spans="1:14">
      <c r="A179" s="113" t="s">
        <v>3195</v>
      </c>
      <c r="B179" s="113" t="s">
        <v>384</v>
      </c>
      <c r="C179" s="113">
        <v>200.05</v>
      </c>
      <c r="D179" s="113">
        <v>200.05</v>
      </c>
      <c r="E179" s="113">
        <v>191.5</v>
      </c>
      <c r="F179" s="113">
        <v>193.65</v>
      </c>
      <c r="G179" s="113">
        <v>191.5</v>
      </c>
      <c r="H179" s="113">
        <v>195.7</v>
      </c>
      <c r="I179" s="113">
        <v>552</v>
      </c>
      <c r="J179" s="113">
        <v>107444.85</v>
      </c>
      <c r="K179" s="115">
        <v>43489</v>
      </c>
      <c r="L179" s="113">
        <v>48</v>
      </c>
      <c r="M179" s="113" t="s">
        <v>3196</v>
      </c>
      <c r="N179" s="351"/>
    </row>
    <row r="180" spans="1:14">
      <c r="A180" s="113" t="s">
        <v>47</v>
      </c>
      <c r="B180" s="113" t="s">
        <v>384</v>
      </c>
      <c r="C180" s="113">
        <v>1165.0999999999999</v>
      </c>
      <c r="D180" s="113">
        <v>1167.75</v>
      </c>
      <c r="E180" s="113">
        <v>1144.1500000000001</v>
      </c>
      <c r="F180" s="113">
        <v>1152.8499999999999</v>
      </c>
      <c r="G180" s="113">
        <v>1151</v>
      </c>
      <c r="H180" s="113">
        <v>1160.95</v>
      </c>
      <c r="I180" s="113">
        <v>334775</v>
      </c>
      <c r="J180" s="113">
        <v>385982008.5</v>
      </c>
      <c r="K180" s="115">
        <v>43489</v>
      </c>
      <c r="L180" s="113">
        <v>12738</v>
      </c>
      <c r="M180" s="113" t="s">
        <v>544</v>
      </c>
      <c r="N180" s="351"/>
    </row>
    <row r="181" spans="1:14">
      <c r="A181" s="113" t="s">
        <v>545</v>
      </c>
      <c r="B181" s="113" t="s">
        <v>384</v>
      </c>
      <c r="C181" s="113">
        <v>4291.45</v>
      </c>
      <c r="D181" s="113">
        <v>4322.8999999999996</v>
      </c>
      <c r="E181" s="113">
        <v>4222.55</v>
      </c>
      <c r="F181" s="113">
        <v>4279</v>
      </c>
      <c r="G181" s="113">
        <v>4232</v>
      </c>
      <c r="H181" s="113">
        <v>4283</v>
      </c>
      <c r="I181" s="113">
        <v>3296</v>
      </c>
      <c r="J181" s="113">
        <v>14104077.449999999</v>
      </c>
      <c r="K181" s="115">
        <v>43489</v>
      </c>
      <c r="L181" s="113">
        <v>1235</v>
      </c>
      <c r="M181" s="113" t="s">
        <v>546</v>
      </c>
      <c r="N181" s="351"/>
    </row>
    <row r="182" spans="1:14">
      <c r="A182" s="113" t="s">
        <v>547</v>
      </c>
      <c r="B182" s="113" t="s">
        <v>384</v>
      </c>
      <c r="C182" s="113">
        <v>1095.05</v>
      </c>
      <c r="D182" s="113">
        <v>1108</v>
      </c>
      <c r="E182" s="113">
        <v>1060</v>
      </c>
      <c r="F182" s="113">
        <v>1064.5999999999999</v>
      </c>
      <c r="G182" s="113">
        <v>1064.8</v>
      </c>
      <c r="H182" s="113">
        <v>1092.7</v>
      </c>
      <c r="I182" s="113">
        <v>9156</v>
      </c>
      <c r="J182" s="113">
        <v>9860907.1999999993</v>
      </c>
      <c r="K182" s="115">
        <v>43489</v>
      </c>
      <c r="L182" s="113">
        <v>881</v>
      </c>
      <c r="M182" s="113" t="s">
        <v>548</v>
      </c>
      <c r="N182" s="351"/>
    </row>
    <row r="183" spans="1:14">
      <c r="A183" s="113" t="s">
        <v>549</v>
      </c>
      <c r="B183" s="113" t="s">
        <v>384</v>
      </c>
      <c r="C183" s="113">
        <v>1221.8</v>
      </c>
      <c r="D183" s="113">
        <v>1239.75</v>
      </c>
      <c r="E183" s="113">
        <v>1203.55</v>
      </c>
      <c r="F183" s="113">
        <v>1209.3499999999999</v>
      </c>
      <c r="G183" s="113">
        <v>1211.9000000000001</v>
      </c>
      <c r="H183" s="113">
        <v>1208</v>
      </c>
      <c r="I183" s="113">
        <v>234998</v>
      </c>
      <c r="J183" s="113">
        <v>287175889.30000001</v>
      </c>
      <c r="K183" s="115">
        <v>43489</v>
      </c>
      <c r="L183" s="113">
        <v>9547</v>
      </c>
      <c r="M183" s="113" t="s">
        <v>550</v>
      </c>
      <c r="N183" s="351"/>
    </row>
    <row r="184" spans="1:14">
      <c r="A184" s="113" t="s">
        <v>3151</v>
      </c>
      <c r="B184" s="113" t="s">
        <v>384</v>
      </c>
      <c r="C184" s="113">
        <v>3.05</v>
      </c>
      <c r="D184" s="113">
        <v>3.1</v>
      </c>
      <c r="E184" s="113">
        <v>2.9</v>
      </c>
      <c r="F184" s="113">
        <v>2.95</v>
      </c>
      <c r="G184" s="113">
        <v>3</v>
      </c>
      <c r="H184" s="113">
        <v>3</v>
      </c>
      <c r="I184" s="113">
        <v>347154</v>
      </c>
      <c r="J184" s="113">
        <v>1038826</v>
      </c>
      <c r="K184" s="115">
        <v>43489</v>
      </c>
      <c r="L184" s="113">
        <v>150</v>
      </c>
      <c r="M184" s="113" t="s">
        <v>2611</v>
      </c>
      <c r="N184" s="351"/>
    </row>
    <row r="185" spans="1:14">
      <c r="A185" s="113" t="s">
        <v>2549</v>
      </c>
      <c r="B185" s="113" t="s">
        <v>384</v>
      </c>
      <c r="C185" s="113">
        <v>273.60000000000002</v>
      </c>
      <c r="D185" s="113">
        <v>279.55</v>
      </c>
      <c r="E185" s="113">
        <v>268.10000000000002</v>
      </c>
      <c r="F185" s="113">
        <v>269.85000000000002</v>
      </c>
      <c r="G185" s="113">
        <v>269.10000000000002</v>
      </c>
      <c r="H185" s="113">
        <v>273.5</v>
      </c>
      <c r="I185" s="113">
        <v>11430</v>
      </c>
      <c r="J185" s="113">
        <v>3109236.65</v>
      </c>
      <c r="K185" s="115">
        <v>43489</v>
      </c>
      <c r="L185" s="113">
        <v>1201</v>
      </c>
      <c r="M185" s="113" t="s">
        <v>2550</v>
      </c>
      <c r="N185" s="351"/>
    </row>
    <row r="186" spans="1:14">
      <c r="A186" s="113" t="s">
        <v>2069</v>
      </c>
      <c r="B186" s="113" t="s">
        <v>384</v>
      </c>
      <c r="C186" s="113">
        <v>21</v>
      </c>
      <c r="D186" s="113">
        <v>21</v>
      </c>
      <c r="E186" s="113">
        <v>19.5</v>
      </c>
      <c r="F186" s="113">
        <v>19.649999999999999</v>
      </c>
      <c r="G186" s="113">
        <v>19.5</v>
      </c>
      <c r="H186" s="113">
        <v>20.8</v>
      </c>
      <c r="I186" s="113">
        <v>5289</v>
      </c>
      <c r="J186" s="113">
        <v>104931.25</v>
      </c>
      <c r="K186" s="115">
        <v>43489</v>
      </c>
      <c r="L186" s="113">
        <v>59</v>
      </c>
      <c r="M186" s="113" t="s">
        <v>2070</v>
      </c>
      <c r="N186" s="351"/>
    </row>
    <row r="187" spans="1:14">
      <c r="A187" s="113" t="s">
        <v>3238</v>
      </c>
      <c r="B187" s="113" t="s">
        <v>384</v>
      </c>
      <c r="C187" s="113">
        <v>21.5</v>
      </c>
      <c r="D187" s="113">
        <v>23.3</v>
      </c>
      <c r="E187" s="113">
        <v>21.5</v>
      </c>
      <c r="F187" s="113">
        <v>22.2</v>
      </c>
      <c r="G187" s="113">
        <v>22.2</v>
      </c>
      <c r="H187" s="113">
        <v>22.4</v>
      </c>
      <c r="I187" s="113">
        <v>1737</v>
      </c>
      <c r="J187" s="113">
        <v>38138</v>
      </c>
      <c r="K187" s="115">
        <v>43489</v>
      </c>
      <c r="L187" s="113">
        <v>12</v>
      </c>
      <c r="M187" s="113" t="s">
        <v>3239</v>
      </c>
      <c r="N187" s="351"/>
    </row>
    <row r="188" spans="1:14">
      <c r="A188" s="113" t="s">
        <v>189</v>
      </c>
      <c r="B188" s="113" t="s">
        <v>384</v>
      </c>
      <c r="C188" s="113">
        <v>83.95</v>
      </c>
      <c r="D188" s="113">
        <v>84.3</v>
      </c>
      <c r="E188" s="113">
        <v>82.4</v>
      </c>
      <c r="F188" s="113">
        <v>82.8</v>
      </c>
      <c r="G188" s="113">
        <v>82.8</v>
      </c>
      <c r="H188" s="113">
        <v>83.9</v>
      </c>
      <c r="I188" s="113">
        <v>4472876</v>
      </c>
      <c r="J188" s="113">
        <v>372165278.85000002</v>
      </c>
      <c r="K188" s="115">
        <v>43489</v>
      </c>
      <c r="L188" s="113">
        <v>15277</v>
      </c>
      <c r="M188" s="113" t="s">
        <v>2022</v>
      </c>
      <c r="N188" s="351"/>
    </row>
    <row r="189" spans="1:14">
      <c r="A189" s="113" t="s">
        <v>239</v>
      </c>
      <c r="B189" s="113" t="s">
        <v>384</v>
      </c>
      <c r="C189" s="113">
        <v>881.9</v>
      </c>
      <c r="D189" s="113">
        <v>886.7</v>
      </c>
      <c r="E189" s="113">
        <v>866.5</v>
      </c>
      <c r="F189" s="113">
        <v>870.75</v>
      </c>
      <c r="G189" s="113">
        <v>869</v>
      </c>
      <c r="H189" s="113">
        <v>883.3</v>
      </c>
      <c r="I189" s="113">
        <v>957971</v>
      </c>
      <c r="J189" s="113">
        <v>839446619.5</v>
      </c>
      <c r="K189" s="115">
        <v>43489</v>
      </c>
      <c r="L189" s="113">
        <v>19334</v>
      </c>
      <c r="M189" s="113" t="s">
        <v>551</v>
      </c>
      <c r="N189" s="351"/>
    </row>
    <row r="190" spans="1:14">
      <c r="A190" s="113" t="s">
        <v>552</v>
      </c>
      <c r="B190" s="113" t="s">
        <v>384</v>
      </c>
      <c r="C190" s="113">
        <v>73</v>
      </c>
      <c r="D190" s="113">
        <v>74.7</v>
      </c>
      <c r="E190" s="113">
        <v>70</v>
      </c>
      <c r="F190" s="113">
        <v>71.150000000000006</v>
      </c>
      <c r="G190" s="113">
        <v>71</v>
      </c>
      <c r="H190" s="113">
        <v>72.650000000000006</v>
      </c>
      <c r="I190" s="113">
        <v>356134</v>
      </c>
      <c r="J190" s="113">
        <v>25807347.25</v>
      </c>
      <c r="K190" s="115">
        <v>43489</v>
      </c>
      <c r="L190" s="113">
        <v>3211</v>
      </c>
      <c r="M190" s="113" t="s">
        <v>553</v>
      </c>
      <c r="N190" s="351"/>
    </row>
    <row r="191" spans="1:14">
      <c r="A191" s="113" t="s">
        <v>554</v>
      </c>
      <c r="B191" s="113" t="s">
        <v>384</v>
      </c>
      <c r="C191" s="113">
        <v>320.5</v>
      </c>
      <c r="D191" s="113">
        <v>324.5</v>
      </c>
      <c r="E191" s="113">
        <v>319.7</v>
      </c>
      <c r="F191" s="113">
        <v>322.75</v>
      </c>
      <c r="G191" s="113">
        <v>323</v>
      </c>
      <c r="H191" s="113">
        <v>320.25</v>
      </c>
      <c r="I191" s="113">
        <v>863160</v>
      </c>
      <c r="J191" s="113">
        <v>278833288.85000002</v>
      </c>
      <c r="K191" s="115">
        <v>43489</v>
      </c>
      <c r="L191" s="113">
        <v>11450</v>
      </c>
      <c r="M191" s="113" t="s">
        <v>2897</v>
      </c>
      <c r="N191" s="351"/>
    </row>
    <row r="192" spans="1:14">
      <c r="A192" s="113" t="s">
        <v>555</v>
      </c>
      <c r="B192" s="113" t="s">
        <v>384</v>
      </c>
      <c r="C192" s="113">
        <v>234.8</v>
      </c>
      <c r="D192" s="113">
        <v>235.4</v>
      </c>
      <c r="E192" s="113">
        <v>226.25</v>
      </c>
      <c r="F192" s="113">
        <v>228.2</v>
      </c>
      <c r="G192" s="113">
        <v>226.6</v>
      </c>
      <c r="H192" s="113">
        <v>233.35</v>
      </c>
      <c r="I192" s="113">
        <v>64573</v>
      </c>
      <c r="J192" s="113">
        <v>14894718.050000001</v>
      </c>
      <c r="K192" s="115">
        <v>43489</v>
      </c>
      <c r="L192" s="113">
        <v>2846</v>
      </c>
      <c r="M192" s="113" t="s">
        <v>556</v>
      </c>
      <c r="N192" s="351"/>
    </row>
    <row r="193" spans="1:14">
      <c r="A193" s="113" t="s">
        <v>557</v>
      </c>
      <c r="B193" s="113" t="s">
        <v>384</v>
      </c>
      <c r="C193" s="113">
        <v>206.75</v>
      </c>
      <c r="D193" s="113">
        <v>209.35</v>
      </c>
      <c r="E193" s="113">
        <v>203.2</v>
      </c>
      <c r="F193" s="113">
        <v>205</v>
      </c>
      <c r="G193" s="113">
        <v>204.1</v>
      </c>
      <c r="H193" s="113">
        <v>205.95</v>
      </c>
      <c r="I193" s="113">
        <v>264567</v>
      </c>
      <c r="J193" s="113">
        <v>54499511.600000001</v>
      </c>
      <c r="K193" s="115">
        <v>43489</v>
      </c>
      <c r="L193" s="113">
        <v>6139</v>
      </c>
      <c r="M193" s="113" t="s">
        <v>558</v>
      </c>
      <c r="N193" s="351"/>
    </row>
    <row r="194" spans="1:14">
      <c r="A194" s="113" t="s">
        <v>3240</v>
      </c>
      <c r="B194" s="113" t="s">
        <v>3221</v>
      </c>
      <c r="C194" s="113">
        <v>2.7</v>
      </c>
      <c r="D194" s="113">
        <v>2.75</v>
      </c>
      <c r="E194" s="113">
        <v>2.7</v>
      </c>
      <c r="F194" s="113">
        <v>2.75</v>
      </c>
      <c r="G194" s="113">
        <v>2.75</v>
      </c>
      <c r="H194" s="113">
        <v>2.8</v>
      </c>
      <c r="I194" s="113">
        <v>764</v>
      </c>
      <c r="J194" s="113">
        <v>2068.5500000000002</v>
      </c>
      <c r="K194" s="115">
        <v>43489</v>
      </c>
      <c r="L194" s="113">
        <v>4</v>
      </c>
      <c r="M194" s="113" t="s">
        <v>3241</v>
      </c>
      <c r="N194" s="351"/>
    </row>
    <row r="195" spans="1:14">
      <c r="A195" s="113" t="s">
        <v>559</v>
      </c>
      <c r="B195" s="113" t="s">
        <v>384</v>
      </c>
      <c r="C195" s="113">
        <v>56.2</v>
      </c>
      <c r="D195" s="113">
        <v>57.55</v>
      </c>
      <c r="E195" s="113">
        <v>55.45</v>
      </c>
      <c r="F195" s="113">
        <v>55.85</v>
      </c>
      <c r="G195" s="113">
        <v>55.45</v>
      </c>
      <c r="H195" s="113">
        <v>56.5</v>
      </c>
      <c r="I195" s="113">
        <v>30266</v>
      </c>
      <c r="J195" s="113">
        <v>1698572.6</v>
      </c>
      <c r="K195" s="115">
        <v>43489</v>
      </c>
      <c r="L195" s="113">
        <v>429</v>
      </c>
      <c r="M195" s="113" t="s">
        <v>560</v>
      </c>
      <c r="N195" s="351"/>
    </row>
    <row r="196" spans="1:14">
      <c r="A196" s="113" t="s">
        <v>561</v>
      </c>
      <c r="B196" s="113" t="s">
        <v>384</v>
      </c>
      <c r="C196" s="113">
        <v>261.55</v>
      </c>
      <c r="D196" s="113">
        <v>264.7</v>
      </c>
      <c r="E196" s="113">
        <v>255.3</v>
      </c>
      <c r="F196" s="113">
        <v>256.3</v>
      </c>
      <c r="G196" s="113">
        <v>255.3</v>
      </c>
      <c r="H196" s="113">
        <v>261.55</v>
      </c>
      <c r="I196" s="113">
        <v>15708</v>
      </c>
      <c r="J196" s="113">
        <v>4060873.15</v>
      </c>
      <c r="K196" s="115">
        <v>43489</v>
      </c>
      <c r="L196" s="113">
        <v>669</v>
      </c>
      <c r="M196" s="113" t="s">
        <v>1923</v>
      </c>
      <c r="N196" s="351"/>
    </row>
    <row r="197" spans="1:14">
      <c r="A197" s="113" t="s">
        <v>2092</v>
      </c>
      <c r="B197" s="113" t="s">
        <v>384</v>
      </c>
      <c r="C197" s="113">
        <v>35.4</v>
      </c>
      <c r="D197" s="113">
        <v>35.4</v>
      </c>
      <c r="E197" s="113">
        <v>34.25</v>
      </c>
      <c r="F197" s="113">
        <v>34.950000000000003</v>
      </c>
      <c r="G197" s="113">
        <v>34.700000000000003</v>
      </c>
      <c r="H197" s="113">
        <v>34.700000000000003</v>
      </c>
      <c r="I197" s="113">
        <v>9858</v>
      </c>
      <c r="J197" s="113">
        <v>342473.15</v>
      </c>
      <c r="K197" s="115">
        <v>43489</v>
      </c>
      <c r="L197" s="113">
        <v>63</v>
      </c>
      <c r="M197" s="113" t="s">
        <v>2093</v>
      </c>
      <c r="N197" s="351"/>
    </row>
    <row r="198" spans="1:14">
      <c r="A198" s="113" t="s">
        <v>2648</v>
      </c>
      <c r="B198" s="113" t="s">
        <v>384</v>
      </c>
      <c r="C198" s="113">
        <v>29.2</v>
      </c>
      <c r="D198" s="113">
        <v>29.4</v>
      </c>
      <c r="E198" s="113">
        <v>28.5</v>
      </c>
      <c r="F198" s="113">
        <v>29.15</v>
      </c>
      <c r="G198" s="113">
        <v>29</v>
      </c>
      <c r="H198" s="113">
        <v>29.35</v>
      </c>
      <c r="I198" s="113">
        <v>14561</v>
      </c>
      <c r="J198" s="113">
        <v>421300.45</v>
      </c>
      <c r="K198" s="115">
        <v>43489</v>
      </c>
      <c r="L198" s="113">
        <v>27</v>
      </c>
      <c r="M198" s="113" t="s">
        <v>2649</v>
      </c>
      <c r="N198" s="351"/>
    </row>
    <row r="199" spans="1:14">
      <c r="A199" s="113" t="s">
        <v>2388</v>
      </c>
      <c r="B199" s="113" t="s">
        <v>384</v>
      </c>
      <c r="C199" s="113">
        <v>2</v>
      </c>
      <c r="D199" s="113">
        <v>2</v>
      </c>
      <c r="E199" s="113">
        <v>1.95</v>
      </c>
      <c r="F199" s="113">
        <v>2</v>
      </c>
      <c r="G199" s="113">
        <v>2</v>
      </c>
      <c r="H199" s="113">
        <v>2</v>
      </c>
      <c r="I199" s="113">
        <v>62791</v>
      </c>
      <c r="J199" s="113">
        <v>123338.95</v>
      </c>
      <c r="K199" s="115">
        <v>43489</v>
      </c>
      <c r="L199" s="113">
        <v>33</v>
      </c>
      <c r="M199" s="113" t="s">
        <v>2389</v>
      </c>
      <c r="N199" s="351"/>
    </row>
    <row r="200" spans="1:14">
      <c r="A200" s="113" t="s">
        <v>1837</v>
      </c>
      <c r="B200" s="113" t="s">
        <v>384</v>
      </c>
      <c r="C200" s="113">
        <v>956</v>
      </c>
      <c r="D200" s="113">
        <v>956</v>
      </c>
      <c r="E200" s="113">
        <v>940.25</v>
      </c>
      <c r="F200" s="113">
        <v>947.75</v>
      </c>
      <c r="G200" s="113">
        <v>945.1</v>
      </c>
      <c r="H200" s="113">
        <v>951.3</v>
      </c>
      <c r="I200" s="113">
        <v>222857</v>
      </c>
      <c r="J200" s="113">
        <v>211036817.75</v>
      </c>
      <c r="K200" s="115">
        <v>43489</v>
      </c>
      <c r="L200" s="113">
        <v>13846</v>
      </c>
      <c r="M200" s="113" t="s">
        <v>2898</v>
      </c>
      <c r="N200" s="351"/>
    </row>
    <row r="201" spans="1:14">
      <c r="A201" s="113" t="s">
        <v>48</v>
      </c>
      <c r="B201" s="113" t="s">
        <v>384</v>
      </c>
      <c r="C201" s="113">
        <v>491</v>
      </c>
      <c r="D201" s="113">
        <v>492.95</v>
      </c>
      <c r="E201" s="113">
        <v>473.75</v>
      </c>
      <c r="F201" s="113">
        <v>475.8</v>
      </c>
      <c r="G201" s="113">
        <v>474.35</v>
      </c>
      <c r="H201" s="113">
        <v>490.1</v>
      </c>
      <c r="I201" s="113">
        <v>1023064</v>
      </c>
      <c r="J201" s="113">
        <v>491772307.5</v>
      </c>
      <c r="K201" s="115">
        <v>43489</v>
      </c>
      <c r="L201" s="113">
        <v>21772</v>
      </c>
      <c r="M201" s="113" t="s">
        <v>562</v>
      </c>
      <c r="N201" s="351"/>
    </row>
    <row r="202" spans="1:14">
      <c r="A202" s="113" t="s">
        <v>563</v>
      </c>
      <c r="B202" s="113" t="s">
        <v>384</v>
      </c>
      <c r="C202" s="113">
        <v>174</v>
      </c>
      <c r="D202" s="113">
        <v>174</v>
      </c>
      <c r="E202" s="113">
        <v>166.65</v>
      </c>
      <c r="F202" s="113">
        <v>167.75</v>
      </c>
      <c r="G202" s="113">
        <v>167.1</v>
      </c>
      <c r="H202" s="113">
        <v>173</v>
      </c>
      <c r="I202" s="113">
        <v>12018</v>
      </c>
      <c r="J202" s="113">
        <v>2035986.7</v>
      </c>
      <c r="K202" s="115">
        <v>43489</v>
      </c>
      <c r="L202" s="113">
        <v>580</v>
      </c>
      <c r="M202" s="113" t="s">
        <v>564</v>
      </c>
      <c r="N202" s="351"/>
    </row>
    <row r="203" spans="1:14">
      <c r="A203" s="113" t="s">
        <v>565</v>
      </c>
      <c r="B203" s="113" t="s">
        <v>384</v>
      </c>
      <c r="C203" s="113">
        <v>4224.3500000000004</v>
      </c>
      <c r="D203" s="113">
        <v>4224.3999999999996</v>
      </c>
      <c r="E203" s="113">
        <v>4040</v>
      </c>
      <c r="F203" s="113">
        <v>4064.85</v>
      </c>
      <c r="G203" s="113">
        <v>4076.7</v>
      </c>
      <c r="H203" s="113">
        <v>4233.6000000000004</v>
      </c>
      <c r="I203" s="113">
        <v>3203</v>
      </c>
      <c r="J203" s="113">
        <v>13217485.35</v>
      </c>
      <c r="K203" s="115">
        <v>43489</v>
      </c>
      <c r="L203" s="113">
        <v>711</v>
      </c>
      <c r="M203" s="113" t="s">
        <v>566</v>
      </c>
      <c r="N203" s="351"/>
    </row>
    <row r="204" spans="1:14">
      <c r="A204" s="113" t="s">
        <v>2011</v>
      </c>
      <c r="B204" s="113" t="s">
        <v>384</v>
      </c>
      <c r="C204" s="113">
        <v>63.5</v>
      </c>
      <c r="D204" s="113">
        <v>63.95</v>
      </c>
      <c r="E204" s="113">
        <v>60.2</v>
      </c>
      <c r="F204" s="113">
        <v>61.75</v>
      </c>
      <c r="G204" s="113">
        <v>61.45</v>
      </c>
      <c r="H204" s="113">
        <v>63.5</v>
      </c>
      <c r="I204" s="113">
        <v>41433</v>
      </c>
      <c r="J204" s="113">
        <v>2584644.2999999998</v>
      </c>
      <c r="K204" s="115">
        <v>43489</v>
      </c>
      <c r="L204" s="113">
        <v>343</v>
      </c>
      <c r="M204" s="113" t="s">
        <v>2012</v>
      </c>
      <c r="N204" s="351"/>
    </row>
    <row r="205" spans="1:14">
      <c r="A205" s="113" t="s">
        <v>49</v>
      </c>
      <c r="B205" s="113" t="s">
        <v>384</v>
      </c>
      <c r="C205" s="113">
        <v>306.7</v>
      </c>
      <c r="D205" s="113">
        <v>307.8</v>
      </c>
      <c r="E205" s="113">
        <v>294.5</v>
      </c>
      <c r="F205" s="113">
        <v>301.64999999999998</v>
      </c>
      <c r="G205" s="113">
        <v>301.64999999999998</v>
      </c>
      <c r="H205" s="113">
        <v>303.7</v>
      </c>
      <c r="I205" s="113">
        <v>9363696</v>
      </c>
      <c r="J205" s="113">
        <v>2828263625.3000002</v>
      </c>
      <c r="K205" s="115">
        <v>43489</v>
      </c>
      <c r="L205" s="113">
        <v>90576</v>
      </c>
      <c r="M205" s="113" t="s">
        <v>567</v>
      </c>
      <c r="N205" s="351"/>
    </row>
    <row r="206" spans="1:14">
      <c r="A206" s="113" t="s">
        <v>50</v>
      </c>
      <c r="B206" s="113" t="s">
        <v>384</v>
      </c>
      <c r="C206" s="113">
        <v>69.25</v>
      </c>
      <c r="D206" s="113">
        <v>70.099999999999994</v>
      </c>
      <c r="E206" s="113">
        <v>68.650000000000006</v>
      </c>
      <c r="F206" s="113">
        <v>69.05</v>
      </c>
      <c r="G206" s="113">
        <v>68.849999999999994</v>
      </c>
      <c r="H206" s="113">
        <v>69.349999999999994</v>
      </c>
      <c r="I206" s="113">
        <v>6289323</v>
      </c>
      <c r="J206" s="113">
        <v>436016029.64999998</v>
      </c>
      <c r="K206" s="115">
        <v>43489</v>
      </c>
      <c r="L206" s="113">
        <v>19721</v>
      </c>
      <c r="M206" s="113" t="s">
        <v>568</v>
      </c>
      <c r="N206" s="351"/>
    </row>
    <row r="207" spans="1:14">
      <c r="A207" s="113" t="s">
        <v>2899</v>
      </c>
      <c r="B207" s="113" t="s">
        <v>384</v>
      </c>
      <c r="C207" s="113">
        <v>31.3</v>
      </c>
      <c r="D207" s="113">
        <v>32.15</v>
      </c>
      <c r="E207" s="113">
        <v>29.1</v>
      </c>
      <c r="F207" s="113">
        <v>30</v>
      </c>
      <c r="G207" s="113">
        <v>29.75</v>
      </c>
      <c r="H207" s="113">
        <v>31.5</v>
      </c>
      <c r="I207" s="113">
        <v>6964</v>
      </c>
      <c r="J207" s="113">
        <v>212477.45</v>
      </c>
      <c r="K207" s="115">
        <v>43489</v>
      </c>
      <c r="L207" s="113">
        <v>74</v>
      </c>
      <c r="M207" s="113" t="s">
        <v>2900</v>
      </c>
      <c r="N207" s="351"/>
    </row>
    <row r="208" spans="1:14">
      <c r="A208" s="113" t="s">
        <v>3613</v>
      </c>
      <c r="B208" s="113" t="s">
        <v>384</v>
      </c>
      <c r="C208" s="113">
        <v>218.8</v>
      </c>
      <c r="D208" s="113">
        <v>227.95</v>
      </c>
      <c r="E208" s="113">
        <v>218.5</v>
      </c>
      <c r="F208" s="113">
        <v>225.9</v>
      </c>
      <c r="G208" s="113">
        <v>227.65</v>
      </c>
      <c r="H208" s="113">
        <v>218.4</v>
      </c>
      <c r="I208" s="113">
        <v>1487</v>
      </c>
      <c r="J208" s="113">
        <v>331187.84999999998</v>
      </c>
      <c r="K208" s="115">
        <v>43489</v>
      </c>
      <c r="L208" s="113">
        <v>64</v>
      </c>
      <c r="M208" s="113" t="s">
        <v>3614</v>
      </c>
      <c r="N208" s="351"/>
    </row>
    <row r="209" spans="1:14">
      <c r="A209" s="113" t="s">
        <v>2650</v>
      </c>
      <c r="B209" s="113" t="s">
        <v>384</v>
      </c>
      <c r="C209" s="113">
        <v>0.65</v>
      </c>
      <c r="D209" s="113">
        <v>0.65</v>
      </c>
      <c r="E209" s="113">
        <v>0.65</v>
      </c>
      <c r="F209" s="113">
        <v>0.65</v>
      </c>
      <c r="G209" s="113">
        <v>0.65</v>
      </c>
      <c r="H209" s="113">
        <v>0.6</v>
      </c>
      <c r="I209" s="113">
        <v>84930</v>
      </c>
      <c r="J209" s="113">
        <v>55204.5</v>
      </c>
      <c r="K209" s="115">
        <v>43489</v>
      </c>
      <c r="L209" s="113">
        <v>31</v>
      </c>
      <c r="M209" s="113" t="s">
        <v>2651</v>
      </c>
      <c r="N209" s="351"/>
    </row>
    <row r="210" spans="1:14">
      <c r="A210" s="113" t="s">
        <v>2390</v>
      </c>
      <c r="B210" s="113" t="s">
        <v>384</v>
      </c>
      <c r="C210" s="113">
        <v>63.9</v>
      </c>
      <c r="D210" s="113">
        <v>63.9</v>
      </c>
      <c r="E210" s="113">
        <v>58.55</v>
      </c>
      <c r="F210" s="113">
        <v>59.95</v>
      </c>
      <c r="G210" s="113">
        <v>60</v>
      </c>
      <c r="H210" s="113">
        <v>61.05</v>
      </c>
      <c r="I210" s="113">
        <v>43253</v>
      </c>
      <c r="J210" s="113">
        <v>2675184.9</v>
      </c>
      <c r="K210" s="115">
        <v>43489</v>
      </c>
      <c r="L210" s="113">
        <v>1142</v>
      </c>
      <c r="M210" s="113" t="s">
        <v>2391</v>
      </c>
      <c r="N210" s="351"/>
    </row>
    <row r="211" spans="1:14">
      <c r="A211" s="113" t="s">
        <v>570</v>
      </c>
      <c r="B211" s="113" t="s">
        <v>384</v>
      </c>
      <c r="C211" s="113">
        <v>16.850000000000001</v>
      </c>
      <c r="D211" s="113">
        <v>17</v>
      </c>
      <c r="E211" s="113">
        <v>16</v>
      </c>
      <c r="F211" s="113">
        <v>16.3</v>
      </c>
      <c r="G211" s="113">
        <v>16.350000000000001</v>
      </c>
      <c r="H211" s="113">
        <v>16.149999999999999</v>
      </c>
      <c r="I211" s="113">
        <v>14137</v>
      </c>
      <c r="J211" s="113">
        <v>229177.4</v>
      </c>
      <c r="K211" s="115">
        <v>43489</v>
      </c>
      <c r="L211" s="113">
        <v>128</v>
      </c>
      <c r="M211" s="113" t="s">
        <v>571</v>
      </c>
      <c r="N211" s="351"/>
    </row>
    <row r="212" spans="1:14">
      <c r="A212" s="113" t="s">
        <v>51</v>
      </c>
      <c r="B212" s="113" t="s">
        <v>384</v>
      </c>
      <c r="C212" s="113">
        <v>673.7</v>
      </c>
      <c r="D212" s="113">
        <v>673.7</v>
      </c>
      <c r="E212" s="113">
        <v>665.25</v>
      </c>
      <c r="F212" s="113">
        <v>670.1</v>
      </c>
      <c r="G212" s="113">
        <v>668.55</v>
      </c>
      <c r="H212" s="113">
        <v>670.65</v>
      </c>
      <c r="I212" s="113">
        <v>1514939</v>
      </c>
      <c r="J212" s="113">
        <v>1014424997.4</v>
      </c>
      <c r="K212" s="115">
        <v>43489</v>
      </c>
      <c r="L212" s="113">
        <v>29494</v>
      </c>
      <c r="M212" s="113" t="s">
        <v>572</v>
      </c>
      <c r="N212" s="351"/>
    </row>
    <row r="213" spans="1:14">
      <c r="A213" s="113" t="s">
        <v>3242</v>
      </c>
      <c r="B213" s="113" t="s">
        <v>3221</v>
      </c>
      <c r="C213" s="113">
        <v>6.6</v>
      </c>
      <c r="D213" s="113">
        <v>6.8</v>
      </c>
      <c r="E213" s="113">
        <v>6.3</v>
      </c>
      <c r="F213" s="113">
        <v>6.7</v>
      </c>
      <c r="G213" s="113">
        <v>6.7</v>
      </c>
      <c r="H213" s="113">
        <v>6.6</v>
      </c>
      <c r="I213" s="113">
        <v>466</v>
      </c>
      <c r="J213" s="113">
        <v>3022.8</v>
      </c>
      <c r="K213" s="115">
        <v>43489</v>
      </c>
      <c r="L213" s="113">
        <v>7</v>
      </c>
      <c r="M213" s="113" t="s">
        <v>3243</v>
      </c>
      <c r="N213" s="351"/>
    </row>
    <row r="214" spans="1:14">
      <c r="A214" s="113" t="s">
        <v>2652</v>
      </c>
      <c r="B214" s="113" t="s">
        <v>384</v>
      </c>
      <c r="C214" s="113">
        <v>176.05</v>
      </c>
      <c r="D214" s="113">
        <v>181</v>
      </c>
      <c r="E214" s="113">
        <v>175.25</v>
      </c>
      <c r="F214" s="113">
        <v>177.85</v>
      </c>
      <c r="G214" s="113">
        <v>177.25</v>
      </c>
      <c r="H214" s="113">
        <v>177.4</v>
      </c>
      <c r="I214" s="113">
        <v>56629</v>
      </c>
      <c r="J214" s="113">
        <v>10118811.35</v>
      </c>
      <c r="K214" s="115">
        <v>43489</v>
      </c>
      <c r="L214" s="113">
        <v>1436</v>
      </c>
      <c r="M214" s="113" t="s">
        <v>2653</v>
      </c>
      <c r="N214" s="351"/>
    </row>
    <row r="215" spans="1:14">
      <c r="A215" s="113" t="s">
        <v>573</v>
      </c>
      <c r="B215" s="113" t="s">
        <v>384</v>
      </c>
      <c r="C215" s="113">
        <v>531.70000000000005</v>
      </c>
      <c r="D215" s="113">
        <v>541.95000000000005</v>
      </c>
      <c r="E215" s="113">
        <v>515.20000000000005</v>
      </c>
      <c r="F215" s="113">
        <v>523.29999999999995</v>
      </c>
      <c r="G215" s="113">
        <v>525</v>
      </c>
      <c r="H215" s="113">
        <v>531.15</v>
      </c>
      <c r="I215" s="113">
        <v>31382</v>
      </c>
      <c r="J215" s="113">
        <v>16513651.800000001</v>
      </c>
      <c r="K215" s="115">
        <v>43489</v>
      </c>
      <c r="L215" s="113">
        <v>2152</v>
      </c>
      <c r="M215" s="113" t="s">
        <v>574</v>
      </c>
      <c r="N215" s="351"/>
    </row>
    <row r="216" spans="1:14">
      <c r="A216" s="113" t="s">
        <v>2654</v>
      </c>
      <c r="B216" s="113" t="s">
        <v>3221</v>
      </c>
      <c r="C216" s="113">
        <v>50.7</v>
      </c>
      <c r="D216" s="113">
        <v>50.7</v>
      </c>
      <c r="E216" s="113">
        <v>48</v>
      </c>
      <c r="F216" s="113">
        <v>48.3</v>
      </c>
      <c r="G216" s="113">
        <v>48</v>
      </c>
      <c r="H216" s="113">
        <v>49.4</v>
      </c>
      <c r="I216" s="113">
        <v>27717</v>
      </c>
      <c r="J216" s="113">
        <v>1346572.3</v>
      </c>
      <c r="K216" s="115">
        <v>43489</v>
      </c>
      <c r="L216" s="113">
        <v>233</v>
      </c>
      <c r="M216" s="113" t="s">
        <v>2655</v>
      </c>
      <c r="N216" s="351"/>
    </row>
    <row r="217" spans="1:14">
      <c r="A217" s="113" t="s">
        <v>2321</v>
      </c>
      <c r="B217" s="113" t="s">
        <v>384</v>
      </c>
      <c r="C217" s="113">
        <v>7.4</v>
      </c>
      <c r="D217" s="113">
        <v>7.4</v>
      </c>
      <c r="E217" s="113">
        <v>7</v>
      </c>
      <c r="F217" s="113">
        <v>7</v>
      </c>
      <c r="G217" s="113">
        <v>7.1</v>
      </c>
      <c r="H217" s="113">
        <v>7.15</v>
      </c>
      <c r="I217" s="113">
        <v>14625</v>
      </c>
      <c r="J217" s="113">
        <v>105279.85</v>
      </c>
      <c r="K217" s="115">
        <v>43489</v>
      </c>
      <c r="L217" s="113">
        <v>16</v>
      </c>
      <c r="M217" s="113" t="s">
        <v>2173</v>
      </c>
      <c r="N217" s="351"/>
    </row>
    <row r="218" spans="1:14">
      <c r="A218" s="113" t="s">
        <v>2775</v>
      </c>
      <c r="B218" s="113" t="s">
        <v>384</v>
      </c>
      <c r="C218" s="113">
        <v>5.6</v>
      </c>
      <c r="D218" s="113">
        <v>5.6</v>
      </c>
      <c r="E218" s="113">
        <v>5.2</v>
      </c>
      <c r="F218" s="113">
        <v>5.25</v>
      </c>
      <c r="G218" s="113">
        <v>5.25</v>
      </c>
      <c r="H218" s="113">
        <v>5.35</v>
      </c>
      <c r="I218" s="113">
        <v>10630</v>
      </c>
      <c r="J218" s="113">
        <v>56330.8</v>
      </c>
      <c r="K218" s="115">
        <v>43489</v>
      </c>
      <c r="L218" s="113">
        <v>38</v>
      </c>
      <c r="M218" s="113" t="s">
        <v>2776</v>
      </c>
      <c r="N218" s="351"/>
    </row>
    <row r="219" spans="1:14">
      <c r="A219" s="113" t="s">
        <v>575</v>
      </c>
      <c r="B219" s="113" t="s">
        <v>384</v>
      </c>
      <c r="C219" s="113">
        <v>159</v>
      </c>
      <c r="D219" s="113">
        <v>160.05000000000001</v>
      </c>
      <c r="E219" s="113">
        <v>157.1</v>
      </c>
      <c r="F219" s="113">
        <v>159.65</v>
      </c>
      <c r="G219" s="113">
        <v>158.44999999999999</v>
      </c>
      <c r="H219" s="113">
        <v>159.5</v>
      </c>
      <c r="I219" s="113">
        <v>880686</v>
      </c>
      <c r="J219" s="113">
        <v>140026605.59999999</v>
      </c>
      <c r="K219" s="115">
        <v>43489</v>
      </c>
      <c r="L219" s="113">
        <v>5879</v>
      </c>
      <c r="M219" s="113" t="s">
        <v>2901</v>
      </c>
      <c r="N219" s="351"/>
    </row>
    <row r="220" spans="1:14">
      <c r="A220" s="113" t="s">
        <v>576</v>
      </c>
      <c r="B220" s="113" t="s">
        <v>384</v>
      </c>
      <c r="C220" s="113">
        <v>21.2</v>
      </c>
      <c r="D220" s="113">
        <v>23</v>
      </c>
      <c r="E220" s="113">
        <v>21.2</v>
      </c>
      <c r="F220" s="113">
        <v>21.5</v>
      </c>
      <c r="G220" s="113">
        <v>21.75</v>
      </c>
      <c r="H220" s="113">
        <v>21.3</v>
      </c>
      <c r="I220" s="113">
        <v>184086</v>
      </c>
      <c r="J220" s="113">
        <v>4043297.65</v>
      </c>
      <c r="K220" s="115">
        <v>43489</v>
      </c>
      <c r="L220" s="113">
        <v>1119</v>
      </c>
      <c r="M220" s="113" t="s">
        <v>577</v>
      </c>
      <c r="N220" s="351"/>
    </row>
    <row r="221" spans="1:14">
      <c r="A221" s="113" t="s">
        <v>1934</v>
      </c>
      <c r="B221" s="113" t="s">
        <v>384</v>
      </c>
      <c r="C221" s="113">
        <v>115.9</v>
      </c>
      <c r="D221" s="113">
        <v>118.65</v>
      </c>
      <c r="E221" s="113">
        <v>115.9</v>
      </c>
      <c r="F221" s="113">
        <v>116.65</v>
      </c>
      <c r="G221" s="113">
        <v>116.25</v>
      </c>
      <c r="H221" s="113">
        <v>117.65</v>
      </c>
      <c r="I221" s="113">
        <v>43714</v>
      </c>
      <c r="J221" s="113">
        <v>5119415.5</v>
      </c>
      <c r="K221" s="115">
        <v>43489</v>
      </c>
      <c r="L221" s="113">
        <v>273</v>
      </c>
      <c r="M221" s="113" t="s">
        <v>2049</v>
      </c>
      <c r="N221" s="351"/>
    </row>
    <row r="222" spans="1:14">
      <c r="A222" s="113" t="s">
        <v>578</v>
      </c>
      <c r="B222" s="113" t="s">
        <v>384</v>
      </c>
      <c r="C222" s="113">
        <v>4.05</v>
      </c>
      <c r="D222" s="113">
        <v>4.3</v>
      </c>
      <c r="E222" s="113">
        <v>3.95</v>
      </c>
      <c r="F222" s="113">
        <v>3.95</v>
      </c>
      <c r="G222" s="113">
        <v>4.1500000000000004</v>
      </c>
      <c r="H222" s="113">
        <v>4.0999999999999996</v>
      </c>
      <c r="I222" s="113">
        <v>5030</v>
      </c>
      <c r="J222" s="113">
        <v>20413.099999999999</v>
      </c>
      <c r="K222" s="115">
        <v>43489</v>
      </c>
      <c r="L222" s="113">
        <v>40</v>
      </c>
      <c r="M222" s="113" t="s">
        <v>579</v>
      </c>
      <c r="N222" s="351"/>
    </row>
    <row r="223" spans="1:14">
      <c r="A223" s="113" t="s">
        <v>580</v>
      </c>
      <c r="B223" s="113" t="s">
        <v>384</v>
      </c>
      <c r="C223" s="113">
        <v>3050</v>
      </c>
      <c r="D223" s="113">
        <v>3126.45</v>
      </c>
      <c r="E223" s="113">
        <v>2970</v>
      </c>
      <c r="F223" s="113">
        <v>2992.2</v>
      </c>
      <c r="G223" s="113">
        <v>2998.05</v>
      </c>
      <c r="H223" s="113">
        <v>3062.8</v>
      </c>
      <c r="I223" s="113">
        <v>1873</v>
      </c>
      <c r="J223" s="113">
        <v>5673824.7000000002</v>
      </c>
      <c r="K223" s="115">
        <v>43489</v>
      </c>
      <c r="L223" s="113">
        <v>553</v>
      </c>
      <c r="M223" s="113" t="s">
        <v>581</v>
      </c>
      <c r="N223" s="351"/>
    </row>
    <row r="224" spans="1:14">
      <c r="A224" s="113" t="s">
        <v>582</v>
      </c>
      <c r="B224" s="113" t="s">
        <v>384</v>
      </c>
      <c r="C224" s="113">
        <v>609</v>
      </c>
      <c r="D224" s="113">
        <v>615.45000000000005</v>
      </c>
      <c r="E224" s="113">
        <v>606.6</v>
      </c>
      <c r="F224" s="113">
        <v>607.4</v>
      </c>
      <c r="G224" s="113">
        <v>607.1</v>
      </c>
      <c r="H224" s="113">
        <v>608.25</v>
      </c>
      <c r="I224" s="113">
        <v>7599</v>
      </c>
      <c r="J224" s="113">
        <v>4620220.8499999996</v>
      </c>
      <c r="K224" s="115">
        <v>43489</v>
      </c>
      <c r="L224" s="113">
        <v>495</v>
      </c>
      <c r="M224" s="113" t="s">
        <v>583</v>
      </c>
      <c r="N224" s="351"/>
    </row>
    <row r="225" spans="1:14">
      <c r="A225" s="113" t="s">
        <v>584</v>
      </c>
      <c r="B225" s="113" t="s">
        <v>384</v>
      </c>
      <c r="C225" s="113">
        <v>109.55</v>
      </c>
      <c r="D225" s="113">
        <v>109.9</v>
      </c>
      <c r="E225" s="113">
        <v>105</v>
      </c>
      <c r="F225" s="113">
        <v>105.65</v>
      </c>
      <c r="G225" s="113">
        <v>105.4</v>
      </c>
      <c r="H225" s="113">
        <v>110.25</v>
      </c>
      <c r="I225" s="113">
        <v>150235</v>
      </c>
      <c r="J225" s="113">
        <v>15958117.25</v>
      </c>
      <c r="K225" s="115">
        <v>43489</v>
      </c>
      <c r="L225" s="113">
        <v>2058</v>
      </c>
      <c r="M225" s="113" t="s">
        <v>585</v>
      </c>
      <c r="N225" s="351"/>
    </row>
    <row r="226" spans="1:14">
      <c r="A226" s="113" t="s">
        <v>586</v>
      </c>
      <c r="B226" s="113" t="s">
        <v>384</v>
      </c>
      <c r="C226" s="113">
        <v>118.55</v>
      </c>
      <c r="D226" s="113">
        <v>119.35</v>
      </c>
      <c r="E226" s="113">
        <v>116.3</v>
      </c>
      <c r="F226" s="113">
        <v>116.75</v>
      </c>
      <c r="G226" s="113">
        <v>116.65</v>
      </c>
      <c r="H226" s="113">
        <v>118.25</v>
      </c>
      <c r="I226" s="113">
        <v>438909</v>
      </c>
      <c r="J226" s="113">
        <v>51546831.600000001</v>
      </c>
      <c r="K226" s="115">
        <v>43489</v>
      </c>
      <c r="L226" s="113">
        <v>4320</v>
      </c>
      <c r="M226" s="113" t="s">
        <v>587</v>
      </c>
      <c r="N226" s="351"/>
    </row>
    <row r="227" spans="1:14">
      <c r="A227" s="113" t="s">
        <v>2222</v>
      </c>
      <c r="B227" s="113" t="s">
        <v>384</v>
      </c>
      <c r="C227" s="113">
        <v>230.6</v>
      </c>
      <c r="D227" s="113">
        <v>231.85</v>
      </c>
      <c r="E227" s="113">
        <v>220.3</v>
      </c>
      <c r="F227" s="113">
        <v>222.2</v>
      </c>
      <c r="G227" s="113">
        <v>221.1</v>
      </c>
      <c r="H227" s="113">
        <v>229.65</v>
      </c>
      <c r="I227" s="113">
        <v>21020</v>
      </c>
      <c r="J227" s="113">
        <v>4735824.3</v>
      </c>
      <c r="K227" s="115">
        <v>43489</v>
      </c>
      <c r="L227" s="113">
        <v>758</v>
      </c>
      <c r="M227" s="113" t="s">
        <v>2902</v>
      </c>
      <c r="N227" s="351"/>
    </row>
    <row r="228" spans="1:14">
      <c r="A228" s="113" t="s">
        <v>52</v>
      </c>
      <c r="B228" s="113" t="s">
        <v>384</v>
      </c>
      <c r="C228" s="113">
        <v>19093</v>
      </c>
      <c r="D228" s="113">
        <v>19239.95</v>
      </c>
      <c r="E228" s="113">
        <v>18960.099999999999</v>
      </c>
      <c r="F228" s="113">
        <v>19155.400000000001</v>
      </c>
      <c r="G228" s="113">
        <v>19141.05</v>
      </c>
      <c r="H228" s="113">
        <v>19090.150000000001</v>
      </c>
      <c r="I228" s="113">
        <v>9082</v>
      </c>
      <c r="J228" s="113">
        <v>173068371.05000001</v>
      </c>
      <c r="K228" s="115">
        <v>43489</v>
      </c>
      <c r="L228" s="113">
        <v>4449</v>
      </c>
      <c r="M228" s="113" t="s">
        <v>588</v>
      </c>
      <c r="N228" s="351"/>
    </row>
    <row r="229" spans="1:14">
      <c r="A229" s="113" t="s">
        <v>53</v>
      </c>
      <c r="B229" s="113" t="s">
        <v>384</v>
      </c>
      <c r="C229" s="113">
        <v>357.15</v>
      </c>
      <c r="D229" s="113">
        <v>360.25</v>
      </c>
      <c r="E229" s="113">
        <v>352.25</v>
      </c>
      <c r="F229" s="113">
        <v>353.95</v>
      </c>
      <c r="G229" s="113">
        <v>354</v>
      </c>
      <c r="H229" s="113">
        <v>357.15</v>
      </c>
      <c r="I229" s="113">
        <v>1647059</v>
      </c>
      <c r="J229" s="113">
        <v>587010073</v>
      </c>
      <c r="K229" s="115">
        <v>43489</v>
      </c>
      <c r="L229" s="113">
        <v>22981</v>
      </c>
      <c r="M229" s="113" t="s">
        <v>589</v>
      </c>
      <c r="N229" s="351"/>
    </row>
    <row r="230" spans="1:14">
      <c r="A230" s="113" t="s">
        <v>590</v>
      </c>
      <c r="B230" s="113" t="s">
        <v>384</v>
      </c>
      <c r="C230" s="113">
        <v>40.700000000000003</v>
      </c>
      <c r="D230" s="113">
        <v>40.700000000000003</v>
      </c>
      <c r="E230" s="113">
        <v>39.200000000000003</v>
      </c>
      <c r="F230" s="113">
        <v>39.450000000000003</v>
      </c>
      <c r="G230" s="113">
        <v>39.35</v>
      </c>
      <c r="H230" s="113">
        <v>40.6</v>
      </c>
      <c r="I230" s="113">
        <v>74265</v>
      </c>
      <c r="J230" s="113">
        <v>2956617.2</v>
      </c>
      <c r="K230" s="115">
        <v>43489</v>
      </c>
      <c r="L230" s="113">
        <v>616</v>
      </c>
      <c r="M230" s="113" t="s">
        <v>591</v>
      </c>
      <c r="N230" s="351"/>
    </row>
    <row r="231" spans="1:14">
      <c r="A231" s="113" t="s">
        <v>2634</v>
      </c>
      <c r="B231" s="113" t="s">
        <v>384</v>
      </c>
      <c r="C231" s="113">
        <v>8.8000000000000007</v>
      </c>
      <c r="D231" s="113">
        <v>8.85</v>
      </c>
      <c r="E231" s="113">
        <v>8.6</v>
      </c>
      <c r="F231" s="113">
        <v>8.65</v>
      </c>
      <c r="G231" s="113">
        <v>8.75</v>
      </c>
      <c r="H231" s="113">
        <v>8.6999999999999993</v>
      </c>
      <c r="I231" s="113">
        <v>18569</v>
      </c>
      <c r="J231" s="113">
        <v>160859.54999999999</v>
      </c>
      <c r="K231" s="115">
        <v>43489</v>
      </c>
      <c r="L231" s="113">
        <v>103</v>
      </c>
      <c r="M231" s="113" t="s">
        <v>2656</v>
      </c>
      <c r="N231" s="351"/>
    </row>
    <row r="232" spans="1:14">
      <c r="A232" s="113" t="s">
        <v>592</v>
      </c>
      <c r="B232" s="113" t="s">
        <v>384</v>
      </c>
      <c r="C232" s="113">
        <v>211</v>
      </c>
      <c r="D232" s="113">
        <v>216.7</v>
      </c>
      <c r="E232" s="113">
        <v>209.4</v>
      </c>
      <c r="F232" s="113">
        <v>211.65</v>
      </c>
      <c r="G232" s="113">
        <v>211.95</v>
      </c>
      <c r="H232" s="113">
        <v>210.95</v>
      </c>
      <c r="I232" s="113">
        <v>125043</v>
      </c>
      <c r="J232" s="113">
        <v>26726921.5</v>
      </c>
      <c r="K232" s="115">
        <v>43489</v>
      </c>
      <c r="L232" s="113">
        <v>5582</v>
      </c>
      <c r="M232" s="113" t="s">
        <v>593</v>
      </c>
      <c r="N232" s="351"/>
    </row>
    <row r="233" spans="1:14">
      <c r="A233" s="113" t="s">
        <v>191</v>
      </c>
      <c r="B233" s="113" t="s">
        <v>384</v>
      </c>
      <c r="C233" s="113">
        <v>3217</v>
      </c>
      <c r="D233" s="113">
        <v>3225</v>
      </c>
      <c r="E233" s="113">
        <v>3190.55</v>
      </c>
      <c r="F233" s="113">
        <v>3216.85</v>
      </c>
      <c r="G233" s="113">
        <v>3219.8</v>
      </c>
      <c r="H233" s="113">
        <v>3203.85</v>
      </c>
      <c r="I233" s="113">
        <v>148520</v>
      </c>
      <c r="J233" s="113">
        <v>477076255.39999998</v>
      </c>
      <c r="K233" s="115">
        <v>43489</v>
      </c>
      <c r="L233" s="113">
        <v>20854</v>
      </c>
      <c r="M233" s="113" t="s">
        <v>3203</v>
      </c>
      <c r="N233" s="351"/>
    </row>
    <row r="234" spans="1:14">
      <c r="A234" s="113" t="s">
        <v>2195</v>
      </c>
      <c r="B234" s="113" t="s">
        <v>384</v>
      </c>
      <c r="C234" s="113">
        <v>88.05</v>
      </c>
      <c r="D234" s="113">
        <v>88.95</v>
      </c>
      <c r="E234" s="113">
        <v>84.3</v>
      </c>
      <c r="F234" s="113">
        <v>84.3</v>
      </c>
      <c r="G234" s="113">
        <v>84.3</v>
      </c>
      <c r="H234" s="113">
        <v>88.7</v>
      </c>
      <c r="I234" s="113">
        <v>30757</v>
      </c>
      <c r="J234" s="113">
        <v>2605001.9500000002</v>
      </c>
      <c r="K234" s="115">
        <v>43489</v>
      </c>
      <c r="L234" s="113">
        <v>228</v>
      </c>
      <c r="M234" s="113" t="s">
        <v>2199</v>
      </c>
      <c r="N234" s="351"/>
    </row>
    <row r="235" spans="1:14">
      <c r="A235" s="113" t="s">
        <v>594</v>
      </c>
      <c r="B235" s="113" t="s">
        <v>384</v>
      </c>
      <c r="C235" s="113">
        <v>55.35</v>
      </c>
      <c r="D235" s="113">
        <v>55.35</v>
      </c>
      <c r="E235" s="113">
        <v>54</v>
      </c>
      <c r="F235" s="113">
        <v>54.15</v>
      </c>
      <c r="G235" s="113">
        <v>54.4</v>
      </c>
      <c r="H235" s="113">
        <v>54.4</v>
      </c>
      <c r="I235" s="113">
        <v>7849</v>
      </c>
      <c r="J235" s="113">
        <v>426316.1</v>
      </c>
      <c r="K235" s="115">
        <v>43489</v>
      </c>
      <c r="L235" s="113">
        <v>195</v>
      </c>
      <c r="M235" s="113" t="s">
        <v>595</v>
      </c>
      <c r="N235" s="351"/>
    </row>
    <row r="236" spans="1:14">
      <c r="A236" s="113" t="s">
        <v>252</v>
      </c>
      <c r="B236" s="113" t="s">
        <v>384</v>
      </c>
      <c r="C236" s="113">
        <v>592.04999999999995</v>
      </c>
      <c r="D236" s="113">
        <v>593</v>
      </c>
      <c r="E236" s="113">
        <v>589</v>
      </c>
      <c r="F236" s="113">
        <v>591.5</v>
      </c>
      <c r="G236" s="113">
        <v>592.25</v>
      </c>
      <c r="H236" s="113">
        <v>591.25</v>
      </c>
      <c r="I236" s="113">
        <v>31837</v>
      </c>
      <c r="J236" s="113">
        <v>18805143.949999999</v>
      </c>
      <c r="K236" s="115">
        <v>43489</v>
      </c>
      <c r="L236" s="113">
        <v>1506</v>
      </c>
      <c r="M236" s="113" t="s">
        <v>2000</v>
      </c>
      <c r="N236" s="351"/>
    </row>
    <row r="237" spans="1:14">
      <c r="A237" s="113" t="s">
        <v>2392</v>
      </c>
      <c r="B237" s="113" t="s">
        <v>384</v>
      </c>
      <c r="C237" s="113">
        <v>2</v>
      </c>
      <c r="D237" s="113">
        <v>2.0499999999999998</v>
      </c>
      <c r="E237" s="113">
        <v>1.95</v>
      </c>
      <c r="F237" s="113">
        <v>1.95</v>
      </c>
      <c r="G237" s="113">
        <v>1.95</v>
      </c>
      <c r="H237" s="113">
        <v>2</v>
      </c>
      <c r="I237" s="113">
        <v>29031</v>
      </c>
      <c r="J237" s="113">
        <v>57301.35</v>
      </c>
      <c r="K237" s="115">
        <v>43489</v>
      </c>
      <c r="L237" s="113">
        <v>54</v>
      </c>
      <c r="M237" s="113" t="s">
        <v>2393</v>
      </c>
      <c r="N237" s="351"/>
    </row>
    <row r="238" spans="1:14">
      <c r="A238" s="113" t="s">
        <v>596</v>
      </c>
      <c r="B238" s="113" t="s">
        <v>384</v>
      </c>
      <c r="C238" s="113">
        <v>45.2</v>
      </c>
      <c r="D238" s="113">
        <v>48.85</v>
      </c>
      <c r="E238" s="113">
        <v>45.15</v>
      </c>
      <c r="F238" s="113">
        <v>46.55</v>
      </c>
      <c r="G238" s="113">
        <v>46.5</v>
      </c>
      <c r="H238" s="113">
        <v>45.35</v>
      </c>
      <c r="I238" s="113">
        <v>9459</v>
      </c>
      <c r="J238" s="113">
        <v>448169.5</v>
      </c>
      <c r="K238" s="115">
        <v>43489</v>
      </c>
      <c r="L238" s="113">
        <v>265</v>
      </c>
      <c r="M238" s="113" t="s">
        <v>597</v>
      </c>
      <c r="N238" s="351"/>
    </row>
    <row r="239" spans="1:14">
      <c r="A239" s="113" t="s">
        <v>3725</v>
      </c>
      <c r="B239" s="113" t="s">
        <v>384</v>
      </c>
      <c r="C239" s="113">
        <v>2981.05</v>
      </c>
      <c r="D239" s="113">
        <v>3035</v>
      </c>
      <c r="E239" s="113">
        <v>2960</v>
      </c>
      <c r="F239" s="113">
        <v>2961.35</v>
      </c>
      <c r="G239" s="113">
        <v>2961</v>
      </c>
      <c r="H239" s="113">
        <v>2990</v>
      </c>
      <c r="I239" s="113">
        <v>32</v>
      </c>
      <c r="J239" s="113">
        <v>95350.85</v>
      </c>
      <c r="K239" s="115">
        <v>43489</v>
      </c>
      <c r="L239" s="113">
        <v>15</v>
      </c>
      <c r="M239" s="113" t="s">
        <v>3726</v>
      </c>
      <c r="N239" s="351"/>
    </row>
    <row r="240" spans="1:14">
      <c r="A240" s="113" t="s">
        <v>3480</v>
      </c>
      <c r="B240" s="113" t="s">
        <v>384</v>
      </c>
      <c r="C240" s="113">
        <v>116.25</v>
      </c>
      <c r="D240" s="113">
        <v>116.25</v>
      </c>
      <c r="E240" s="113">
        <v>114.05</v>
      </c>
      <c r="F240" s="113">
        <v>114.12</v>
      </c>
      <c r="G240" s="113">
        <v>114.05</v>
      </c>
      <c r="H240" s="113">
        <v>113.15</v>
      </c>
      <c r="I240" s="113">
        <v>166</v>
      </c>
      <c r="J240" s="113">
        <v>18957.96</v>
      </c>
      <c r="K240" s="115">
        <v>43489</v>
      </c>
      <c r="L240" s="113">
        <v>6</v>
      </c>
      <c r="M240" s="113" t="s">
        <v>3481</v>
      </c>
      <c r="N240" s="351"/>
    </row>
    <row r="241" spans="1:14">
      <c r="A241" s="113" t="s">
        <v>2657</v>
      </c>
      <c r="B241" s="113" t="s">
        <v>384</v>
      </c>
      <c r="C241" s="113">
        <v>3.75</v>
      </c>
      <c r="D241" s="113">
        <v>3.8</v>
      </c>
      <c r="E241" s="113">
        <v>3.65</v>
      </c>
      <c r="F241" s="113">
        <v>3.7</v>
      </c>
      <c r="G241" s="113">
        <v>3.75</v>
      </c>
      <c r="H241" s="113">
        <v>3.7</v>
      </c>
      <c r="I241" s="113">
        <v>50751</v>
      </c>
      <c r="J241" s="113">
        <v>188713.9</v>
      </c>
      <c r="K241" s="115">
        <v>43489</v>
      </c>
      <c r="L241" s="113">
        <v>116</v>
      </c>
      <c r="M241" s="113" t="s">
        <v>2658</v>
      </c>
      <c r="N241" s="351"/>
    </row>
    <row r="242" spans="1:14">
      <c r="A242" s="113" t="s">
        <v>2394</v>
      </c>
      <c r="B242" s="113" t="s">
        <v>384</v>
      </c>
      <c r="C242" s="113">
        <v>258</v>
      </c>
      <c r="D242" s="113">
        <v>258.55</v>
      </c>
      <c r="E242" s="113">
        <v>245.1</v>
      </c>
      <c r="F242" s="113">
        <v>246.3</v>
      </c>
      <c r="G242" s="113">
        <v>245.1</v>
      </c>
      <c r="H242" s="113">
        <v>256.39999999999998</v>
      </c>
      <c r="I242" s="113">
        <v>21842</v>
      </c>
      <c r="J242" s="113">
        <v>5486290.3499999996</v>
      </c>
      <c r="K242" s="115">
        <v>43489</v>
      </c>
      <c r="L242" s="113">
        <v>912</v>
      </c>
      <c r="M242" s="113" t="s">
        <v>2395</v>
      </c>
      <c r="N242" s="351"/>
    </row>
    <row r="243" spans="1:14">
      <c r="A243" s="113" t="s">
        <v>3244</v>
      </c>
      <c r="B243" s="113" t="s">
        <v>3221</v>
      </c>
      <c r="C243" s="113">
        <v>17.45</v>
      </c>
      <c r="D243" s="113">
        <v>17.5</v>
      </c>
      <c r="E243" s="113">
        <v>17.45</v>
      </c>
      <c r="F243" s="113">
        <v>17.45</v>
      </c>
      <c r="G243" s="113">
        <v>17.5</v>
      </c>
      <c r="H243" s="113">
        <v>16.7</v>
      </c>
      <c r="I243" s="113">
        <v>63</v>
      </c>
      <c r="J243" s="113">
        <v>1101.4000000000001</v>
      </c>
      <c r="K243" s="115">
        <v>43489</v>
      </c>
      <c r="L243" s="113">
        <v>4</v>
      </c>
      <c r="M243" s="113" t="s">
        <v>3245</v>
      </c>
      <c r="N243" s="351"/>
    </row>
    <row r="244" spans="1:14">
      <c r="A244" s="113" t="s">
        <v>2903</v>
      </c>
      <c r="B244" s="113" t="s">
        <v>384</v>
      </c>
      <c r="C244" s="113">
        <v>50.7</v>
      </c>
      <c r="D244" s="113">
        <v>52.1</v>
      </c>
      <c r="E244" s="113">
        <v>49.5</v>
      </c>
      <c r="F244" s="113">
        <v>49.95</v>
      </c>
      <c r="G244" s="113">
        <v>49.95</v>
      </c>
      <c r="H244" s="113">
        <v>51.7</v>
      </c>
      <c r="I244" s="113">
        <v>59205</v>
      </c>
      <c r="J244" s="113">
        <v>3007876.8</v>
      </c>
      <c r="K244" s="115">
        <v>43489</v>
      </c>
      <c r="L244" s="113">
        <v>794</v>
      </c>
      <c r="M244" s="113" t="s">
        <v>2904</v>
      </c>
      <c r="N244" s="351"/>
    </row>
    <row r="245" spans="1:14">
      <c r="A245" s="113" t="s">
        <v>193</v>
      </c>
      <c r="B245" s="113" t="s">
        <v>384</v>
      </c>
      <c r="C245" s="113">
        <v>342.1</v>
      </c>
      <c r="D245" s="113">
        <v>347</v>
      </c>
      <c r="E245" s="113">
        <v>341.3</v>
      </c>
      <c r="F245" s="113">
        <v>346.1</v>
      </c>
      <c r="G245" s="113">
        <v>346</v>
      </c>
      <c r="H245" s="113">
        <v>342.05</v>
      </c>
      <c r="I245" s="113">
        <v>545629</v>
      </c>
      <c r="J245" s="113">
        <v>188016559.94999999</v>
      </c>
      <c r="K245" s="115">
        <v>43489</v>
      </c>
      <c r="L245" s="113">
        <v>12005</v>
      </c>
      <c r="M245" s="113" t="s">
        <v>598</v>
      </c>
      <c r="N245" s="351"/>
    </row>
    <row r="246" spans="1:14">
      <c r="A246" s="113" t="s">
        <v>2659</v>
      </c>
      <c r="B246" s="113" t="s">
        <v>384</v>
      </c>
      <c r="C246" s="113">
        <v>19.05</v>
      </c>
      <c r="D246" s="113">
        <v>19.850000000000001</v>
      </c>
      <c r="E246" s="113">
        <v>18.8</v>
      </c>
      <c r="F246" s="113">
        <v>19.850000000000001</v>
      </c>
      <c r="G246" s="113">
        <v>19.850000000000001</v>
      </c>
      <c r="H246" s="113">
        <v>18.95</v>
      </c>
      <c r="I246" s="113">
        <v>8732</v>
      </c>
      <c r="J246" s="113">
        <v>170398.4</v>
      </c>
      <c r="K246" s="115">
        <v>43489</v>
      </c>
      <c r="L246" s="113">
        <v>81</v>
      </c>
      <c r="M246" s="113" t="s">
        <v>2660</v>
      </c>
      <c r="N246" s="351"/>
    </row>
    <row r="247" spans="1:14">
      <c r="A247" s="113" t="s">
        <v>599</v>
      </c>
      <c r="B247" s="113" t="s">
        <v>384</v>
      </c>
      <c r="C247" s="113">
        <v>51.45</v>
      </c>
      <c r="D247" s="113">
        <v>52.7</v>
      </c>
      <c r="E247" s="113">
        <v>51</v>
      </c>
      <c r="F247" s="113">
        <v>51.25</v>
      </c>
      <c r="G247" s="113">
        <v>51.05</v>
      </c>
      <c r="H247" s="113">
        <v>51.6</v>
      </c>
      <c r="I247" s="113">
        <v>66530</v>
      </c>
      <c r="J247" s="113">
        <v>3439784.65</v>
      </c>
      <c r="K247" s="115">
        <v>43489</v>
      </c>
      <c r="L247" s="113">
        <v>857</v>
      </c>
      <c r="M247" s="113" t="s">
        <v>600</v>
      </c>
      <c r="N247" s="351"/>
    </row>
    <row r="248" spans="1:14">
      <c r="A248" s="113" t="s">
        <v>54</v>
      </c>
      <c r="B248" s="113" t="s">
        <v>384</v>
      </c>
      <c r="C248" s="113">
        <v>260.5</v>
      </c>
      <c r="D248" s="113">
        <v>263.8</v>
      </c>
      <c r="E248" s="113">
        <v>257.45</v>
      </c>
      <c r="F248" s="113">
        <v>262.3</v>
      </c>
      <c r="G248" s="113">
        <v>262.8</v>
      </c>
      <c r="H248" s="113">
        <v>260.45</v>
      </c>
      <c r="I248" s="113">
        <v>3700424</v>
      </c>
      <c r="J248" s="113">
        <v>964555524.5</v>
      </c>
      <c r="K248" s="115">
        <v>43489</v>
      </c>
      <c r="L248" s="113">
        <v>28922</v>
      </c>
      <c r="M248" s="113" t="s">
        <v>601</v>
      </c>
      <c r="N248" s="351"/>
    </row>
    <row r="249" spans="1:14">
      <c r="A249" s="113" t="s">
        <v>2396</v>
      </c>
      <c r="B249" s="113" t="s">
        <v>384</v>
      </c>
      <c r="C249" s="113">
        <v>25.5</v>
      </c>
      <c r="D249" s="113">
        <v>26.45</v>
      </c>
      <c r="E249" s="113">
        <v>25.5</v>
      </c>
      <c r="F249" s="113">
        <v>25.7</v>
      </c>
      <c r="G249" s="113">
        <v>25.7</v>
      </c>
      <c r="H249" s="113">
        <v>25.95</v>
      </c>
      <c r="I249" s="113">
        <v>6574</v>
      </c>
      <c r="J249" s="113">
        <v>169819</v>
      </c>
      <c r="K249" s="115">
        <v>43489</v>
      </c>
      <c r="L249" s="113">
        <v>46</v>
      </c>
      <c r="M249" s="113" t="s">
        <v>2397</v>
      </c>
      <c r="N249" s="351"/>
    </row>
    <row r="250" spans="1:14">
      <c r="A250" s="113" t="s">
        <v>602</v>
      </c>
      <c r="B250" s="113" t="s">
        <v>384</v>
      </c>
      <c r="C250" s="113">
        <v>264</v>
      </c>
      <c r="D250" s="113">
        <v>266.75</v>
      </c>
      <c r="E250" s="113">
        <v>252.2</v>
      </c>
      <c r="F250" s="113">
        <v>254.6</v>
      </c>
      <c r="G250" s="113">
        <v>253.95</v>
      </c>
      <c r="H250" s="113">
        <v>265.39999999999998</v>
      </c>
      <c r="I250" s="113">
        <v>1505981</v>
      </c>
      <c r="J250" s="113">
        <v>388970486.25</v>
      </c>
      <c r="K250" s="115">
        <v>43489</v>
      </c>
      <c r="L250" s="113">
        <v>19838</v>
      </c>
      <c r="M250" s="113" t="s">
        <v>2230</v>
      </c>
      <c r="N250" s="351"/>
    </row>
    <row r="251" spans="1:14">
      <c r="A251" s="113" t="s">
        <v>2661</v>
      </c>
      <c r="B251" s="113" t="s">
        <v>384</v>
      </c>
      <c r="C251" s="113">
        <v>135.05000000000001</v>
      </c>
      <c r="D251" s="113">
        <v>138.94999999999999</v>
      </c>
      <c r="E251" s="113">
        <v>134.9</v>
      </c>
      <c r="F251" s="113">
        <v>136.4</v>
      </c>
      <c r="G251" s="113">
        <v>136</v>
      </c>
      <c r="H251" s="113">
        <v>137.85</v>
      </c>
      <c r="I251" s="113">
        <v>28866</v>
      </c>
      <c r="J251" s="113">
        <v>3955874.55</v>
      </c>
      <c r="K251" s="115">
        <v>43489</v>
      </c>
      <c r="L251" s="113">
        <v>470</v>
      </c>
      <c r="M251" s="113" t="s">
        <v>2662</v>
      </c>
      <c r="N251" s="351"/>
    </row>
    <row r="252" spans="1:14">
      <c r="A252" s="113" t="s">
        <v>2205</v>
      </c>
      <c r="B252" s="113" t="s">
        <v>384</v>
      </c>
      <c r="C252" s="113">
        <v>227</v>
      </c>
      <c r="D252" s="113">
        <v>231</v>
      </c>
      <c r="E252" s="113">
        <v>224.6</v>
      </c>
      <c r="F252" s="113">
        <v>225.25</v>
      </c>
      <c r="G252" s="113">
        <v>226</v>
      </c>
      <c r="H252" s="113">
        <v>226.85</v>
      </c>
      <c r="I252" s="113">
        <v>16404</v>
      </c>
      <c r="J252" s="113">
        <v>3727353.7</v>
      </c>
      <c r="K252" s="115">
        <v>43489</v>
      </c>
      <c r="L252" s="113">
        <v>780</v>
      </c>
      <c r="M252" s="113" t="s">
        <v>2206</v>
      </c>
      <c r="N252" s="351"/>
    </row>
    <row r="253" spans="1:14">
      <c r="A253" s="113" t="s">
        <v>603</v>
      </c>
      <c r="B253" s="113" t="s">
        <v>384</v>
      </c>
      <c r="C253" s="113">
        <v>384.85</v>
      </c>
      <c r="D253" s="113">
        <v>390</v>
      </c>
      <c r="E253" s="113">
        <v>380.1</v>
      </c>
      <c r="F253" s="113">
        <v>381.2</v>
      </c>
      <c r="G253" s="113">
        <v>381.25</v>
      </c>
      <c r="H253" s="113">
        <v>384.8</v>
      </c>
      <c r="I253" s="113">
        <v>11533</v>
      </c>
      <c r="J253" s="113">
        <v>4410271.8499999996</v>
      </c>
      <c r="K253" s="115">
        <v>43489</v>
      </c>
      <c r="L253" s="113">
        <v>554</v>
      </c>
      <c r="M253" s="113" t="s">
        <v>2905</v>
      </c>
      <c r="N253" s="351"/>
    </row>
    <row r="254" spans="1:14">
      <c r="A254" s="113" t="s">
        <v>1989</v>
      </c>
      <c r="B254" s="113" t="s">
        <v>3221</v>
      </c>
      <c r="C254" s="113">
        <v>214</v>
      </c>
      <c r="D254" s="113">
        <v>214</v>
      </c>
      <c r="E254" s="113">
        <v>204</v>
      </c>
      <c r="F254" s="113">
        <v>209.95</v>
      </c>
      <c r="G254" s="113">
        <v>210</v>
      </c>
      <c r="H254" s="113">
        <v>214</v>
      </c>
      <c r="I254" s="113">
        <v>621</v>
      </c>
      <c r="J254" s="113">
        <v>131935.6</v>
      </c>
      <c r="K254" s="115">
        <v>43489</v>
      </c>
      <c r="L254" s="113">
        <v>14</v>
      </c>
      <c r="M254" s="113" t="s">
        <v>1990</v>
      </c>
      <c r="N254" s="351"/>
    </row>
    <row r="255" spans="1:14">
      <c r="A255" s="113" t="s">
        <v>604</v>
      </c>
      <c r="B255" s="113" t="s">
        <v>384</v>
      </c>
      <c r="C255" s="113">
        <v>361.25</v>
      </c>
      <c r="D255" s="113">
        <v>365.05</v>
      </c>
      <c r="E255" s="113">
        <v>358.1</v>
      </c>
      <c r="F255" s="113">
        <v>360.35</v>
      </c>
      <c r="G255" s="113">
        <v>360.5</v>
      </c>
      <c r="H255" s="113">
        <v>361</v>
      </c>
      <c r="I255" s="113">
        <v>23734</v>
      </c>
      <c r="J255" s="113">
        <v>8573379.25</v>
      </c>
      <c r="K255" s="115">
        <v>43489</v>
      </c>
      <c r="L255" s="113">
        <v>575</v>
      </c>
      <c r="M255" s="113" t="s">
        <v>605</v>
      </c>
      <c r="N255" s="351"/>
    </row>
    <row r="256" spans="1:14">
      <c r="A256" s="113" t="s">
        <v>606</v>
      </c>
      <c r="B256" s="113" t="s">
        <v>384</v>
      </c>
      <c r="C256" s="113">
        <v>73.150000000000006</v>
      </c>
      <c r="D256" s="113">
        <v>74.5</v>
      </c>
      <c r="E256" s="113">
        <v>71.5</v>
      </c>
      <c r="F256" s="113">
        <v>72.849999999999994</v>
      </c>
      <c r="G256" s="113">
        <v>72.099999999999994</v>
      </c>
      <c r="H256" s="113">
        <v>73.099999999999994</v>
      </c>
      <c r="I256" s="113">
        <v>2671</v>
      </c>
      <c r="J256" s="113">
        <v>193454.55</v>
      </c>
      <c r="K256" s="115">
        <v>43489</v>
      </c>
      <c r="L256" s="113">
        <v>79</v>
      </c>
      <c r="M256" s="113" t="s">
        <v>607</v>
      </c>
      <c r="N256" s="351"/>
    </row>
    <row r="257" spans="1:14">
      <c r="A257" s="113" t="s">
        <v>608</v>
      </c>
      <c r="B257" s="113" t="s">
        <v>384</v>
      </c>
      <c r="C257" s="113">
        <v>999.85</v>
      </c>
      <c r="D257" s="113">
        <v>1014.4</v>
      </c>
      <c r="E257" s="113">
        <v>978.3</v>
      </c>
      <c r="F257" s="113">
        <v>1007.55</v>
      </c>
      <c r="G257" s="113">
        <v>1007.15</v>
      </c>
      <c r="H257" s="113">
        <v>985.15</v>
      </c>
      <c r="I257" s="113">
        <v>504114</v>
      </c>
      <c r="J257" s="113">
        <v>499295002.55000001</v>
      </c>
      <c r="K257" s="115">
        <v>43489</v>
      </c>
      <c r="L257" s="113">
        <v>3995</v>
      </c>
      <c r="M257" s="113" t="s">
        <v>609</v>
      </c>
      <c r="N257" s="351"/>
    </row>
    <row r="258" spans="1:14">
      <c r="A258" s="113" t="s">
        <v>2398</v>
      </c>
      <c r="B258" s="113" t="s">
        <v>384</v>
      </c>
      <c r="C258" s="113">
        <v>1.1499999999999999</v>
      </c>
      <c r="D258" s="113">
        <v>1.1499999999999999</v>
      </c>
      <c r="E258" s="113">
        <v>1.05</v>
      </c>
      <c r="F258" s="113">
        <v>1.05</v>
      </c>
      <c r="G258" s="113">
        <v>1.1000000000000001</v>
      </c>
      <c r="H258" s="113">
        <v>1.1000000000000001</v>
      </c>
      <c r="I258" s="113">
        <v>210494</v>
      </c>
      <c r="J258" s="113">
        <v>230156.1</v>
      </c>
      <c r="K258" s="115">
        <v>43489</v>
      </c>
      <c r="L258" s="113">
        <v>127</v>
      </c>
      <c r="M258" s="113" t="s">
        <v>2399</v>
      </c>
      <c r="N258" s="351"/>
    </row>
    <row r="259" spans="1:14">
      <c r="A259" s="113" t="s">
        <v>231</v>
      </c>
      <c r="B259" s="113" t="s">
        <v>384</v>
      </c>
      <c r="C259" s="113">
        <v>164.05</v>
      </c>
      <c r="D259" s="113">
        <v>164.8</v>
      </c>
      <c r="E259" s="113">
        <v>162</v>
      </c>
      <c r="F259" s="113">
        <v>162.9</v>
      </c>
      <c r="G259" s="113">
        <v>163.15</v>
      </c>
      <c r="H259" s="113">
        <v>164.05</v>
      </c>
      <c r="I259" s="113">
        <v>769103</v>
      </c>
      <c r="J259" s="113">
        <v>125605047.25</v>
      </c>
      <c r="K259" s="115">
        <v>43489</v>
      </c>
      <c r="L259" s="113">
        <v>9578</v>
      </c>
      <c r="M259" s="113" t="s">
        <v>2906</v>
      </c>
      <c r="N259" s="351"/>
    </row>
    <row r="260" spans="1:14">
      <c r="A260" s="113" t="s">
        <v>3246</v>
      </c>
      <c r="B260" s="113" t="s">
        <v>384</v>
      </c>
      <c r="C260" s="113">
        <v>2.0499999999999998</v>
      </c>
      <c r="D260" s="113">
        <v>2.15</v>
      </c>
      <c r="E260" s="113">
        <v>2.0499999999999998</v>
      </c>
      <c r="F260" s="113">
        <v>2.0499999999999998</v>
      </c>
      <c r="G260" s="113">
        <v>2.0499999999999998</v>
      </c>
      <c r="H260" s="113">
        <v>2.1</v>
      </c>
      <c r="I260" s="113">
        <v>63671</v>
      </c>
      <c r="J260" s="113">
        <v>133749.9</v>
      </c>
      <c r="K260" s="115">
        <v>43489</v>
      </c>
      <c r="L260" s="113">
        <v>40</v>
      </c>
      <c r="M260" s="113" t="s">
        <v>3247</v>
      </c>
      <c r="N260" s="351"/>
    </row>
    <row r="261" spans="1:14">
      <c r="A261" s="113" t="s">
        <v>2400</v>
      </c>
      <c r="B261" s="113" t="s">
        <v>384</v>
      </c>
      <c r="C261" s="113">
        <v>7.15</v>
      </c>
      <c r="D261" s="113">
        <v>7.3</v>
      </c>
      <c r="E261" s="113">
        <v>7.05</v>
      </c>
      <c r="F261" s="113">
        <v>7.1</v>
      </c>
      <c r="G261" s="113">
        <v>7.1</v>
      </c>
      <c r="H261" s="113">
        <v>7.2</v>
      </c>
      <c r="I261" s="113">
        <v>17704</v>
      </c>
      <c r="J261" s="113">
        <v>126320.65</v>
      </c>
      <c r="K261" s="115">
        <v>43489</v>
      </c>
      <c r="L261" s="113">
        <v>77</v>
      </c>
      <c r="M261" s="113" t="s">
        <v>2401</v>
      </c>
      <c r="N261" s="351"/>
    </row>
    <row r="262" spans="1:14">
      <c r="A262" s="113" t="s">
        <v>610</v>
      </c>
      <c r="B262" s="113" t="s">
        <v>384</v>
      </c>
      <c r="C262" s="113">
        <v>276.3</v>
      </c>
      <c r="D262" s="113">
        <v>277.2</v>
      </c>
      <c r="E262" s="113">
        <v>269.14999999999998</v>
      </c>
      <c r="F262" s="113">
        <v>273.85000000000002</v>
      </c>
      <c r="G262" s="113">
        <v>275</v>
      </c>
      <c r="H262" s="113">
        <v>272.14999999999998</v>
      </c>
      <c r="I262" s="113">
        <v>36909</v>
      </c>
      <c r="J262" s="113">
        <v>10064085.699999999</v>
      </c>
      <c r="K262" s="115">
        <v>43489</v>
      </c>
      <c r="L262" s="113">
        <v>1406</v>
      </c>
      <c r="M262" s="113" t="s">
        <v>611</v>
      </c>
      <c r="N262" s="351"/>
    </row>
    <row r="263" spans="1:14">
      <c r="A263" s="113" t="s">
        <v>2103</v>
      </c>
      <c r="B263" s="113" t="s">
        <v>384</v>
      </c>
      <c r="C263" s="113">
        <v>229.4</v>
      </c>
      <c r="D263" s="113">
        <v>231.2</v>
      </c>
      <c r="E263" s="113">
        <v>229</v>
      </c>
      <c r="F263" s="113">
        <v>230.35</v>
      </c>
      <c r="G263" s="113">
        <v>230</v>
      </c>
      <c r="H263" s="113">
        <v>229.15</v>
      </c>
      <c r="I263" s="113">
        <v>119679</v>
      </c>
      <c r="J263" s="113">
        <v>27536475.25</v>
      </c>
      <c r="K263" s="115">
        <v>43489</v>
      </c>
      <c r="L263" s="113">
        <v>3804</v>
      </c>
      <c r="M263" s="113" t="s">
        <v>2104</v>
      </c>
      <c r="N263" s="351"/>
    </row>
    <row r="264" spans="1:14">
      <c r="A264" s="113" t="s">
        <v>230</v>
      </c>
      <c r="B264" s="113" t="s">
        <v>384</v>
      </c>
      <c r="C264" s="113">
        <v>1219.6500000000001</v>
      </c>
      <c r="D264" s="113">
        <v>1234.5999999999999</v>
      </c>
      <c r="E264" s="113">
        <v>1212.05</v>
      </c>
      <c r="F264" s="113">
        <v>1219.75</v>
      </c>
      <c r="G264" s="113">
        <v>1224.5</v>
      </c>
      <c r="H264" s="113">
        <v>1219.5</v>
      </c>
      <c r="I264" s="113">
        <v>266821</v>
      </c>
      <c r="J264" s="113">
        <v>326742280.05000001</v>
      </c>
      <c r="K264" s="115">
        <v>43489</v>
      </c>
      <c r="L264" s="113">
        <v>8779</v>
      </c>
      <c r="M264" s="113" t="s">
        <v>612</v>
      </c>
      <c r="N264" s="351"/>
    </row>
    <row r="265" spans="1:14">
      <c r="A265" s="113" t="s">
        <v>3248</v>
      </c>
      <c r="B265" s="113" t="s">
        <v>3221</v>
      </c>
      <c r="C265" s="113">
        <v>23</v>
      </c>
      <c r="D265" s="113">
        <v>24.35</v>
      </c>
      <c r="E265" s="113">
        <v>23</v>
      </c>
      <c r="F265" s="113">
        <v>23.55</v>
      </c>
      <c r="G265" s="113">
        <v>23.95</v>
      </c>
      <c r="H265" s="113">
        <v>23.65</v>
      </c>
      <c r="I265" s="113">
        <v>21478</v>
      </c>
      <c r="J265" s="113">
        <v>510364.3</v>
      </c>
      <c r="K265" s="115">
        <v>43489</v>
      </c>
      <c r="L265" s="113">
        <v>103</v>
      </c>
      <c r="M265" s="113" t="s">
        <v>3249</v>
      </c>
      <c r="N265" s="351"/>
    </row>
    <row r="266" spans="1:14">
      <c r="A266" s="113" t="s">
        <v>2288</v>
      </c>
      <c r="B266" s="113" t="s">
        <v>384</v>
      </c>
      <c r="C266" s="113">
        <v>9.6</v>
      </c>
      <c r="D266" s="113">
        <v>9.65</v>
      </c>
      <c r="E266" s="113">
        <v>9.3000000000000007</v>
      </c>
      <c r="F266" s="113">
        <v>9.35</v>
      </c>
      <c r="G266" s="113">
        <v>9.3000000000000007</v>
      </c>
      <c r="H266" s="113">
        <v>9.4</v>
      </c>
      <c r="I266" s="113">
        <v>7233</v>
      </c>
      <c r="J266" s="113">
        <v>67571.199999999997</v>
      </c>
      <c r="K266" s="115">
        <v>43489</v>
      </c>
      <c r="L266" s="113">
        <v>28</v>
      </c>
      <c r="M266" s="113" t="s">
        <v>2289</v>
      </c>
      <c r="N266" s="351"/>
    </row>
    <row r="267" spans="1:14">
      <c r="A267" s="113" t="s">
        <v>2907</v>
      </c>
      <c r="B267" s="113" t="s">
        <v>384</v>
      </c>
      <c r="C267" s="113">
        <v>7.45</v>
      </c>
      <c r="D267" s="113">
        <v>7.8</v>
      </c>
      <c r="E267" s="113">
        <v>7.45</v>
      </c>
      <c r="F267" s="113">
        <v>7.55</v>
      </c>
      <c r="G267" s="113">
        <v>7.55</v>
      </c>
      <c r="H267" s="113">
        <v>7.65</v>
      </c>
      <c r="I267" s="113">
        <v>14802</v>
      </c>
      <c r="J267" s="113">
        <v>111565.15</v>
      </c>
      <c r="K267" s="115">
        <v>43489</v>
      </c>
      <c r="L267" s="113">
        <v>68</v>
      </c>
      <c r="M267" s="113" t="s">
        <v>2908</v>
      </c>
      <c r="N267" s="351"/>
    </row>
    <row r="268" spans="1:14">
      <c r="A268" s="113" t="s">
        <v>613</v>
      </c>
      <c r="B268" s="113" t="s">
        <v>384</v>
      </c>
      <c r="C268" s="113">
        <v>254.95</v>
      </c>
      <c r="D268" s="113">
        <v>258.5</v>
      </c>
      <c r="E268" s="113">
        <v>244</v>
      </c>
      <c r="F268" s="113">
        <v>251.7</v>
      </c>
      <c r="G268" s="113">
        <v>253</v>
      </c>
      <c r="H268" s="113">
        <v>251.4</v>
      </c>
      <c r="I268" s="113">
        <v>179378</v>
      </c>
      <c r="J268" s="113">
        <v>45352987.350000001</v>
      </c>
      <c r="K268" s="115">
        <v>43489</v>
      </c>
      <c r="L268" s="113">
        <v>3369</v>
      </c>
      <c r="M268" s="113" t="s">
        <v>614</v>
      </c>
      <c r="N268" s="351"/>
    </row>
    <row r="269" spans="1:14">
      <c r="A269" s="113" t="s">
        <v>2290</v>
      </c>
      <c r="B269" s="113" t="s">
        <v>384</v>
      </c>
      <c r="C269" s="113">
        <v>6.85</v>
      </c>
      <c r="D269" s="113">
        <v>6.95</v>
      </c>
      <c r="E269" s="113">
        <v>6.6</v>
      </c>
      <c r="F269" s="113">
        <v>6.8</v>
      </c>
      <c r="G269" s="113">
        <v>6.8</v>
      </c>
      <c r="H269" s="113">
        <v>6.75</v>
      </c>
      <c r="I269" s="113">
        <v>35028</v>
      </c>
      <c r="J269" s="113">
        <v>237383.3</v>
      </c>
      <c r="K269" s="115">
        <v>43489</v>
      </c>
      <c r="L269" s="113">
        <v>106</v>
      </c>
      <c r="M269" s="113" t="s">
        <v>2291</v>
      </c>
      <c r="N269" s="351"/>
    </row>
    <row r="270" spans="1:14">
      <c r="A270" s="113" t="s">
        <v>615</v>
      </c>
      <c r="B270" s="113" t="s">
        <v>384</v>
      </c>
      <c r="C270" s="113">
        <v>33</v>
      </c>
      <c r="D270" s="113">
        <v>33</v>
      </c>
      <c r="E270" s="113">
        <v>32.25</v>
      </c>
      <c r="F270" s="113">
        <v>32.5</v>
      </c>
      <c r="G270" s="113">
        <v>32.4</v>
      </c>
      <c r="H270" s="113">
        <v>32.75</v>
      </c>
      <c r="I270" s="113">
        <v>128111</v>
      </c>
      <c r="J270" s="113">
        <v>4163316.2</v>
      </c>
      <c r="K270" s="115">
        <v>43489</v>
      </c>
      <c r="L270" s="113">
        <v>817</v>
      </c>
      <c r="M270" s="113" t="s">
        <v>616</v>
      </c>
      <c r="N270" s="351"/>
    </row>
    <row r="271" spans="1:14">
      <c r="A271" s="113" t="s">
        <v>2560</v>
      </c>
      <c r="B271" s="113" t="s">
        <v>384</v>
      </c>
      <c r="C271" s="113">
        <v>33.450000000000003</v>
      </c>
      <c r="D271" s="113">
        <v>34.35</v>
      </c>
      <c r="E271" s="113">
        <v>33.450000000000003</v>
      </c>
      <c r="F271" s="113">
        <v>33.6</v>
      </c>
      <c r="G271" s="113">
        <v>33.549999999999997</v>
      </c>
      <c r="H271" s="113">
        <v>33.75</v>
      </c>
      <c r="I271" s="113">
        <v>34649</v>
      </c>
      <c r="J271" s="113">
        <v>1169126.6499999999</v>
      </c>
      <c r="K271" s="115">
        <v>43489</v>
      </c>
      <c r="L271" s="113">
        <v>155</v>
      </c>
      <c r="M271" s="113" t="s">
        <v>2561</v>
      </c>
      <c r="N271" s="351"/>
    </row>
    <row r="272" spans="1:14">
      <c r="A272" s="113" t="s">
        <v>617</v>
      </c>
      <c r="B272" s="113" t="s">
        <v>384</v>
      </c>
      <c r="C272" s="113">
        <v>390.05</v>
      </c>
      <c r="D272" s="113">
        <v>418</v>
      </c>
      <c r="E272" s="113">
        <v>372.4</v>
      </c>
      <c r="F272" s="113">
        <v>403.4</v>
      </c>
      <c r="G272" s="113">
        <v>418</v>
      </c>
      <c r="H272" s="113">
        <v>384.3</v>
      </c>
      <c r="I272" s="113">
        <v>24425</v>
      </c>
      <c r="J272" s="113">
        <v>9813552.3000000007</v>
      </c>
      <c r="K272" s="115">
        <v>43489</v>
      </c>
      <c r="L272" s="113">
        <v>352</v>
      </c>
      <c r="M272" s="113" t="s">
        <v>618</v>
      </c>
      <c r="N272" s="351"/>
    </row>
    <row r="273" spans="1:14">
      <c r="A273" s="113" t="s">
        <v>619</v>
      </c>
      <c r="B273" s="113" t="s">
        <v>384</v>
      </c>
      <c r="C273" s="113">
        <v>170</v>
      </c>
      <c r="D273" s="113">
        <v>171.85</v>
      </c>
      <c r="E273" s="113">
        <v>167.05</v>
      </c>
      <c r="F273" s="113">
        <v>167.95</v>
      </c>
      <c r="G273" s="113">
        <v>168.5</v>
      </c>
      <c r="H273" s="113">
        <v>170.7</v>
      </c>
      <c r="I273" s="113">
        <v>81070</v>
      </c>
      <c r="J273" s="113">
        <v>13743402.75</v>
      </c>
      <c r="K273" s="115">
        <v>43489</v>
      </c>
      <c r="L273" s="113">
        <v>1409</v>
      </c>
      <c r="M273" s="113" t="s">
        <v>620</v>
      </c>
      <c r="N273" s="351"/>
    </row>
    <row r="274" spans="1:14">
      <c r="A274" s="113" t="s">
        <v>55</v>
      </c>
      <c r="B274" s="113" t="s">
        <v>384</v>
      </c>
      <c r="C274" s="113">
        <v>888</v>
      </c>
      <c r="D274" s="113">
        <v>888</v>
      </c>
      <c r="E274" s="113">
        <v>867.2</v>
      </c>
      <c r="F274" s="113">
        <v>871.3</v>
      </c>
      <c r="G274" s="113">
        <v>869</v>
      </c>
      <c r="H274" s="113">
        <v>885.9</v>
      </c>
      <c r="I274" s="113">
        <v>411896</v>
      </c>
      <c r="J274" s="113">
        <v>360078099.39999998</v>
      </c>
      <c r="K274" s="115">
        <v>43489</v>
      </c>
      <c r="L274" s="113">
        <v>13642</v>
      </c>
      <c r="M274" s="113" t="s">
        <v>621</v>
      </c>
      <c r="N274" s="351"/>
    </row>
    <row r="275" spans="1:14">
      <c r="A275" s="113" t="s">
        <v>622</v>
      </c>
      <c r="B275" s="113" t="s">
        <v>384</v>
      </c>
      <c r="C275" s="113">
        <v>2584.9499999999998</v>
      </c>
      <c r="D275" s="113">
        <v>2599.9499999999998</v>
      </c>
      <c r="E275" s="113">
        <v>2565.15</v>
      </c>
      <c r="F275" s="113">
        <v>2576.65</v>
      </c>
      <c r="G275" s="113">
        <v>2570</v>
      </c>
      <c r="H275" s="113">
        <v>2568.35</v>
      </c>
      <c r="I275" s="113">
        <v>2993</v>
      </c>
      <c r="J275" s="113">
        <v>7725219.7999999998</v>
      </c>
      <c r="K275" s="115">
        <v>43489</v>
      </c>
      <c r="L275" s="113">
        <v>429</v>
      </c>
      <c r="M275" s="113" t="s">
        <v>623</v>
      </c>
      <c r="N275" s="351"/>
    </row>
    <row r="276" spans="1:14">
      <c r="A276" s="113" t="s">
        <v>2663</v>
      </c>
      <c r="B276" s="113" t="s">
        <v>384</v>
      </c>
      <c r="C276" s="113">
        <v>29.35</v>
      </c>
      <c r="D276" s="113">
        <v>29.45</v>
      </c>
      <c r="E276" s="113">
        <v>28.75</v>
      </c>
      <c r="F276" s="113">
        <v>29.05</v>
      </c>
      <c r="G276" s="113">
        <v>29.1</v>
      </c>
      <c r="H276" s="113">
        <v>29.15</v>
      </c>
      <c r="I276" s="113">
        <v>194806</v>
      </c>
      <c r="J276" s="113">
        <v>5669988.75</v>
      </c>
      <c r="K276" s="115">
        <v>43489</v>
      </c>
      <c r="L276" s="113">
        <v>372</v>
      </c>
      <c r="M276" s="113" t="s">
        <v>2664</v>
      </c>
      <c r="N276" s="351"/>
    </row>
    <row r="277" spans="1:14">
      <c r="A277" s="113" t="s">
        <v>56</v>
      </c>
      <c r="B277" s="113" t="s">
        <v>384</v>
      </c>
      <c r="C277" s="113">
        <v>682</v>
      </c>
      <c r="D277" s="113">
        <v>688.45</v>
      </c>
      <c r="E277" s="113">
        <v>675.2</v>
      </c>
      <c r="F277" s="113">
        <v>685.45</v>
      </c>
      <c r="G277" s="113">
        <v>683</v>
      </c>
      <c r="H277" s="113">
        <v>679.1</v>
      </c>
      <c r="I277" s="113">
        <v>465373</v>
      </c>
      <c r="J277" s="113">
        <v>317549523.10000002</v>
      </c>
      <c r="K277" s="115">
        <v>43489</v>
      </c>
      <c r="L277" s="113">
        <v>7701</v>
      </c>
      <c r="M277" s="113" t="s">
        <v>624</v>
      </c>
      <c r="N277" s="351"/>
    </row>
    <row r="278" spans="1:14">
      <c r="A278" s="113" t="s">
        <v>625</v>
      </c>
      <c r="B278" s="113" t="s">
        <v>384</v>
      </c>
      <c r="C278" s="113">
        <v>130.15</v>
      </c>
      <c r="D278" s="113">
        <v>131.15</v>
      </c>
      <c r="E278" s="113">
        <v>129.94999999999999</v>
      </c>
      <c r="F278" s="113">
        <v>130.4</v>
      </c>
      <c r="G278" s="113">
        <v>130</v>
      </c>
      <c r="H278" s="113">
        <v>130.65</v>
      </c>
      <c r="I278" s="113">
        <v>326011</v>
      </c>
      <c r="J278" s="113">
        <v>42477800.299999997</v>
      </c>
      <c r="K278" s="115">
        <v>43489</v>
      </c>
      <c r="L278" s="113">
        <v>1744</v>
      </c>
      <c r="M278" s="113" t="s">
        <v>1937</v>
      </c>
      <c r="N278" s="351"/>
    </row>
    <row r="279" spans="1:14">
      <c r="A279" s="113" t="s">
        <v>2010</v>
      </c>
      <c r="B279" s="113" t="s">
        <v>384</v>
      </c>
      <c r="C279" s="113">
        <v>40.5</v>
      </c>
      <c r="D279" s="113">
        <v>40.5</v>
      </c>
      <c r="E279" s="113">
        <v>38.35</v>
      </c>
      <c r="F279" s="113">
        <v>38.700000000000003</v>
      </c>
      <c r="G279" s="113">
        <v>38.6</v>
      </c>
      <c r="H279" s="113">
        <v>40.5</v>
      </c>
      <c r="I279" s="113">
        <v>6363671</v>
      </c>
      <c r="J279" s="113">
        <v>249790202.69999999</v>
      </c>
      <c r="K279" s="115">
        <v>43489</v>
      </c>
      <c r="L279" s="113">
        <v>14880</v>
      </c>
      <c r="M279" s="113" t="s">
        <v>652</v>
      </c>
      <c r="N279" s="351"/>
    </row>
    <row r="280" spans="1:14">
      <c r="A280" s="113" t="s">
        <v>626</v>
      </c>
      <c r="B280" s="113" t="s">
        <v>384</v>
      </c>
      <c r="C280" s="113">
        <v>165.7</v>
      </c>
      <c r="D280" s="113">
        <v>167.8</v>
      </c>
      <c r="E280" s="113">
        <v>163.65</v>
      </c>
      <c r="F280" s="113">
        <v>166.55</v>
      </c>
      <c r="G280" s="113">
        <v>166.6</v>
      </c>
      <c r="H280" s="113">
        <v>164.25</v>
      </c>
      <c r="I280" s="113">
        <v>179874</v>
      </c>
      <c r="J280" s="113">
        <v>29824281.149999999</v>
      </c>
      <c r="K280" s="115">
        <v>43489</v>
      </c>
      <c r="L280" s="113">
        <v>6955</v>
      </c>
      <c r="M280" s="113" t="s">
        <v>627</v>
      </c>
      <c r="N280" s="351"/>
    </row>
    <row r="281" spans="1:14">
      <c r="A281" s="113" t="s">
        <v>2665</v>
      </c>
      <c r="B281" s="113" t="s">
        <v>384</v>
      </c>
      <c r="C281" s="113">
        <v>147.9</v>
      </c>
      <c r="D281" s="113">
        <v>150</v>
      </c>
      <c r="E281" s="113">
        <v>140.65</v>
      </c>
      <c r="F281" s="113">
        <v>141.19999999999999</v>
      </c>
      <c r="G281" s="113">
        <v>141</v>
      </c>
      <c r="H281" s="113">
        <v>145</v>
      </c>
      <c r="I281" s="113">
        <v>10585</v>
      </c>
      <c r="J281" s="113">
        <v>1527848.15</v>
      </c>
      <c r="K281" s="115">
        <v>43489</v>
      </c>
      <c r="L281" s="113">
        <v>82</v>
      </c>
      <c r="M281" s="113" t="s">
        <v>2666</v>
      </c>
      <c r="N281" s="351"/>
    </row>
    <row r="282" spans="1:14">
      <c r="A282" s="113" t="s">
        <v>628</v>
      </c>
      <c r="B282" s="113" t="s">
        <v>384</v>
      </c>
      <c r="C282" s="113">
        <v>261.05</v>
      </c>
      <c r="D282" s="113">
        <v>265.39999999999998</v>
      </c>
      <c r="E282" s="113">
        <v>257.25</v>
      </c>
      <c r="F282" s="113">
        <v>262.89999999999998</v>
      </c>
      <c r="G282" s="113">
        <v>262.3</v>
      </c>
      <c r="H282" s="113">
        <v>260.14999999999998</v>
      </c>
      <c r="I282" s="113">
        <v>327647</v>
      </c>
      <c r="J282" s="113">
        <v>85896947.549999997</v>
      </c>
      <c r="K282" s="115">
        <v>43489</v>
      </c>
      <c r="L282" s="113">
        <v>6397</v>
      </c>
      <c r="M282" s="113" t="s">
        <v>629</v>
      </c>
      <c r="N282" s="351"/>
    </row>
    <row r="283" spans="1:14">
      <c r="A283" s="113" t="s">
        <v>630</v>
      </c>
      <c r="B283" s="113" t="s">
        <v>384</v>
      </c>
      <c r="C283" s="113">
        <v>1146.6500000000001</v>
      </c>
      <c r="D283" s="113">
        <v>1167</v>
      </c>
      <c r="E283" s="113">
        <v>1139.9000000000001</v>
      </c>
      <c r="F283" s="113">
        <v>1159.45</v>
      </c>
      <c r="G283" s="113">
        <v>1164.5999999999999</v>
      </c>
      <c r="H283" s="113">
        <v>1144.95</v>
      </c>
      <c r="I283" s="113">
        <v>252964</v>
      </c>
      <c r="J283" s="113">
        <v>293053476.25</v>
      </c>
      <c r="K283" s="115">
        <v>43489</v>
      </c>
      <c r="L283" s="113">
        <v>17686</v>
      </c>
      <c r="M283" s="113" t="s">
        <v>631</v>
      </c>
      <c r="N283" s="351"/>
    </row>
    <row r="284" spans="1:14">
      <c r="A284" s="113" t="s">
        <v>2667</v>
      </c>
      <c r="B284" s="113" t="s">
        <v>3221</v>
      </c>
      <c r="C284" s="113">
        <v>1.1499999999999999</v>
      </c>
      <c r="D284" s="113">
        <v>1.1499999999999999</v>
      </c>
      <c r="E284" s="113">
        <v>1.05</v>
      </c>
      <c r="F284" s="113">
        <v>1.1499999999999999</v>
      </c>
      <c r="G284" s="113">
        <v>1.1499999999999999</v>
      </c>
      <c r="H284" s="113">
        <v>1.1000000000000001</v>
      </c>
      <c r="I284" s="113">
        <v>26736</v>
      </c>
      <c r="J284" s="113">
        <v>29530.85</v>
      </c>
      <c r="K284" s="115">
        <v>43489</v>
      </c>
      <c r="L284" s="113">
        <v>23</v>
      </c>
      <c r="M284" s="113" t="s">
        <v>2668</v>
      </c>
      <c r="N284" s="351"/>
    </row>
    <row r="285" spans="1:14">
      <c r="A285" s="113" t="s">
        <v>2669</v>
      </c>
      <c r="B285" s="113" t="s">
        <v>384</v>
      </c>
      <c r="C285" s="113">
        <v>361.8</v>
      </c>
      <c r="D285" s="113">
        <v>368.05</v>
      </c>
      <c r="E285" s="113">
        <v>361</v>
      </c>
      <c r="F285" s="113">
        <v>363.1</v>
      </c>
      <c r="G285" s="113">
        <v>363.05</v>
      </c>
      <c r="H285" s="113">
        <v>362</v>
      </c>
      <c r="I285" s="113">
        <v>23854</v>
      </c>
      <c r="J285" s="113">
        <v>8692412.8000000007</v>
      </c>
      <c r="K285" s="115">
        <v>43489</v>
      </c>
      <c r="L285" s="113">
        <v>175</v>
      </c>
      <c r="M285" s="113" t="s">
        <v>2670</v>
      </c>
      <c r="N285" s="351"/>
    </row>
    <row r="286" spans="1:14">
      <c r="A286" s="113" t="s">
        <v>2402</v>
      </c>
      <c r="B286" s="113" t="s">
        <v>384</v>
      </c>
      <c r="C286" s="113">
        <v>34.049999999999997</v>
      </c>
      <c r="D286" s="113">
        <v>34.799999999999997</v>
      </c>
      <c r="E286" s="113">
        <v>34</v>
      </c>
      <c r="F286" s="113">
        <v>34.4</v>
      </c>
      <c r="G286" s="113">
        <v>34.65</v>
      </c>
      <c r="H286" s="113">
        <v>33.700000000000003</v>
      </c>
      <c r="I286" s="113">
        <v>18523</v>
      </c>
      <c r="J286" s="113">
        <v>634257.55000000005</v>
      </c>
      <c r="K286" s="115">
        <v>43489</v>
      </c>
      <c r="L286" s="113">
        <v>253</v>
      </c>
      <c r="M286" s="113" t="s">
        <v>2403</v>
      </c>
      <c r="N286" s="351"/>
    </row>
    <row r="287" spans="1:14">
      <c r="A287" s="113" t="s">
        <v>632</v>
      </c>
      <c r="B287" s="113" t="s">
        <v>384</v>
      </c>
      <c r="C287" s="113">
        <v>45.3</v>
      </c>
      <c r="D287" s="113">
        <v>46.6</v>
      </c>
      <c r="E287" s="113">
        <v>44.7</v>
      </c>
      <c r="F287" s="113">
        <v>44.95</v>
      </c>
      <c r="G287" s="113">
        <v>45</v>
      </c>
      <c r="H287" s="113">
        <v>45.6</v>
      </c>
      <c r="I287" s="113">
        <v>17637</v>
      </c>
      <c r="J287" s="113">
        <v>799392.65</v>
      </c>
      <c r="K287" s="115">
        <v>43489</v>
      </c>
      <c r="L287" s="113">
        <v>88</v>
      </c>
      <c r="M287" s="113" t="s">
        <v>633</v>
      </c>
      <c r="N287" s="351"/>
    </row>
    <row r="288" spans="1:14">
      <c r="A288" s="113" t="s">
        <v>2404</v>
      </c>
      <c r="B288" s="113" t="s">
        <v>384</v>
      </c>
      <c r="C288" s="113">
        <v>5.85</v>
      </c>
      <c r="D288" s="113">
        <v>5.9</v>
      </c>
      <c r="E288" s="113">
        <v>5.7</v>
      </c>
      <c r="F288" s="113">
        <v>5.75</v>
      </c>
      <c r="G288" s="113">
        <v>5.7</v>
      </c>
      <c r="H288" s="113">
        <v>5.95</v>
      </c>
      <c r="I288" s="113">
        <v>13425</v>
      </c>
      <c r="J288" s="113">
        <v>77030.100000000006</v>
      </c>
      <c r="K288" s="115">
        <v>43489</v>
      </c>
      <c r="L288" s="113">
        <v>31</v>
      </c>
      <c r="M288" s="113" t="s">
        <v>2405</v>
      </c>
      <c r="N288" s="351"/>
    </row>
    <row r="289" spans="1:14">
      <c r="A289" s="113" t="s">
        <v>57</v>
      </c>
      <c r="B289" s="113" t="s">
        <v>384</v>
      </c>
      <c r="C289" s="113">
        <v>510</v>
      </c>
      <c r="D289" s="113">
        <v>510.7</v>
      </c>
      <c r="E289" s="113">
        <v>496.1</v>
      </c>
      <c r="F289" s="113">
        <v>500.7</v>
      </c>
      <c r="G289" s="113">
        <v>501.35</v>
      </c>
      <c r="H289" s="113">
        <v>509.3</v>
      </c>
      <c r="I289" s="113">
        <v>1620195</v>
      </c>
      <c r="J289" s="113">
        <v>816611408.60000002</v>
      </c>
      <c r="K289" s="115">
        <v>43489</v>
      </c>
      <c r="L289" s="113">
        <v>40058</v>
      </c>
      <c r="M289" s="113" t="s">
        <v>634</v>
      </c>
      <c r="N289" s="351"/>
    </row>
    <row r="290" spans="1:14">
      <c r="A290" s="113" t="s">
        <v>2047</v>
      </c>
      <c r="B290" s="113" t="s">
        <v>384</v>
      </c>
      <c r="C290" s="113">
        <v>121</v>
      </c>
      <c r="D290" s="113">
        <v>127.9</v>
      </c>
      <c r="E290" s="113">
        <v>120</v>
      </c>
      <c r="F290" s="113">
        <v>125.3</v>
      </c>
      <c r="G290" s="113">
        <v>127.45</v>
      </c>
      <c r="H290" s="113">
        <v>122.5</v>
      </c>
      <c r="I290" s="113">
        <v>4917</v>
      </c>
      <c r="J290" s="113">
        <v>607815.9</v>
      </c>
      <c r="K290" s="115">
        <v>43489</v>
      </c>
      <c r="L290" s="113">
        <v>222</v>
      </c>
      <c r="M290" s="113" t="s">
        <v>2048</v>
      </c>
      <c r="N290" s="351"/>
    </row>
    <row r="291" spans="1:14">
      <c r="A291" s="113" t="s">
        <v>635</v>
      </c>
      <c r="B291" s="113" t="s">
        <v>384</v>
      </c>
      <c r="C291" s="113">
        <v>401</v>
      </c>
      <c r="D291" s="113">
        <v>402.15</v>
      </c>
      <c r="E291" s="113">
        <v>395</v>
      </c>
      <c r="F291" s="113">
        <v>396.15</v>
      </c>
      <c r="G291" s="113">
        <v>396</v>
      </c>
      <c r="H291" s="113">
        <v>400.55</v>
      </c>
      <c r="I291" s="113">
        <v>6474</v>
      </c>
      <c r="J291" s="113">
        <v>2571434.65</v>
      </c>
      <c r="K291" s="115">
        <v>43489</v>
      </c>
      <c r="L291" s="113">
        <v>477</v>
      </c>
      <c r="M291" s="113" t="s">
        <v>636</v>
      </c>
      <c r="N291" s="351"/>
    </row>
    <row r="292" spans="1:14">
      <c r="A292" s="113" t="s">
        <v>1940</v>
      </c>
      <c r="B292" s="113" t="s">
        <v>384</v>
      </c>
      <c r="C292" s="113">
        <v>135.69999999999999</v>
      </c>
      <c r="D292" s="113">
        <v>135.69999999999999</v>
      </c>
      <c r="E292" s="113">
        <v>130.05000000000001</v>
      </c>
      <c r="F292" s="113">
        <v>131.15</v>
      </c>
      <c r="G292" s="113">
        <v>131.75</v>
      </c>
      <c r="H292" s="113">
        <v>133.75</v>
      </c>
      <c r="I292" s="113">
        <v>15627</v>
      </c>
      <c r="J292" s="113">
        <v>2066529.75</v>
      </c>
      <c r="K292" s="115">
        <v>43489</v>
      </c>
      <c r="L292" s="113">
        <v>676</v>
      </c>
      <c r="M292" s="113" t="s">
        <v>1941</v>
      </c>
      <c r="N292" s="351"/>
    </row>
    <row r="293" spans="1:14">
      <c r="A293" s="113" t="s">
        <v>3154</v>
      </c>
      <c r="B293" s="113" t="s">
        <v>384</v>
      </c>
      <c r="C293" s="113">
        <v>20.05</v>
      </c>
      <c r="D293" s="113">
        <v>21.4</v>
      </c>
      <c r="E293" s="113">
        <v>20.05</v>
      </c>
      <c r="F293" s="113">
        <v>21.35</v>
      </c>
      <c r="G293" s="113">
        <v>21.35</v>
      </c>
      <c r="H293" s="113">
        <v>20.75</v>
      </c>
      <c r="I293" s="113">
        <v>408</v>
      </c>
      <c r="J293" s="113">
        <v>8367.6</v>
      </c>
      <c r="K293" s="115">
        <v>43489</v>
      </c>
      <c r="L293" s="113">
        <v>10</v>
      </c>
      <c r="M293" s="113" t="s">
        <v>3155</v>
      </c>
      <c r="N293" s="351"/>
    </row>
    <row r="294" spans="1:14">
      <c r="A294" s="113" t="s">
        <v>58</v>
      </c>
      <c r="B294" s="113" t="s">
        <v>384</v>
      </c>
      <c r="C294" s="113">
        <v>225.7</v>
      </c>
      <c r="D294" s="113">
        <v>226.25</v>
      </c>
      <c r="E294" s="113">
        <v>223</v>
      </c>
      <c r="F294" s="113">
        <v>223.85</v>
      </c>
      <c r="G294" s="113">
        <v>223.4</v>
      </c>
      <c r="H294" s="113">
        <v>225.55</v>
      </c>
      <c r="I294" s="113">
        <v>2838220</v>
      </c>
      <c r="J294" s="113">
        <v>635589722.54999995</v>
      </c>
      <c r="K294" s="115">
        <v>43489</v>
      </c>
      <c r="L294" s="113">
        <v>42628</v>
      </c>
      <c r="M294" s="113" t="s">
        <v>637</v>
      </c>
      <c r="N294" s="351"/>
    </row>
    <row r="295" spans="1:14">
      <c r="A295" s="113" t="s">
        <v>2135</v>
      </c>
      <c r="B295" s="113" t="s">
        <v>384</v>
      </c>
      <c r="C295" s="113">
        <v>361.05</v>
      </c>
      <c r="D295" s="113">
        <v>362.7</v>
      </c>
      <c r="E295" s="113">
        <v>359.3</v>
      </c>
      <c r="F295" s="113">
        <v>360.9</v>
      </c>
      <c r="G295" s="113">
        <v>361</v>
      </c>
      <c r="H295" s="113">
        <v>360.65</v>
      </c>
      <c r="I295" s="113">
        <v>41708</v>
      </c>
      <c r="J295" s="113">
        <v>15054671.15</v>
      </c>
      <c r="K295" s="115">
        <v>43489</v>
      </c>
      <c r="L295" s="113">
        <v>2988</v>
      </c>
      <c r="M295" s="113" t="s">
        <v>2136</v>
      </c>
      <c r="N295" s="351"/>
    </row>
    <row r="296" spans="1:14">
      <c r="A296" s="113" t="s">
        <v>638</v>
      </c>
      <c r="B296" s="113" t="s">
        <v>384</v>
      </c>
      <c r="C296" s="113">
        <v>290.10000000000002</v>
      </c>
      <c r="D296" s="113">
        <v>292.5</v>
      </c>
      <c r="E296" s="113">
        <v>283.5</v>
      </c>
      <c r="F296" s="113">
        <v>284.7</v>
      </c>
      <c r="G296" s="113">
        <v>284.8</v>
      </c>
      <c r="H296" s="113">
        <v>287.75</v>
      </c>
      <c r="I296" s="113">
        <v>282669</v>
      </c>
      <c r="J296" s="113">
        <v>81349947</v>
      </c>
      <c r="K296" s="115">
        <v>43489</v>
      </c>
      <c r="L296" s="113">
        <v>2842</v>
      </c>
      <c r="M296" s="113" t="s">
        <v>639</v>
      </c>
      <c r="N296" s="351"/>
    </row>
    <row r="297" spans="1:14">
      <c r="A297" s="113" t="s">
        <v>59</v>
      </c>
      <c r="B297" s="113" t="s">
        <v>384</v>
      </c>
      <c r="C297" s="113">
        <v>1315.1</v>
      </c>
      <c r="D297" s="113">
        <v>1330</v>
      </c>
      <c r="E297" s="113">
        <v>1298.0999999999999</v>
      </c>
      <c r="F297" s="113">
        <v>1321.9</v>
      </c>
      <c r="G297" s="113">
        <v>1323.5</v>
      </c>
      <c r="H297" s="113">
        <v>1307.25</v>
      </c>
      <c r="I297" s="113">
        <v>1359904</v>
      </c>
      <c r="J297" s="113">
        <v>1791754072.1500001</v>
      </c>
      <c r="K297" s="115">
        <v>43489</v>
      </c>
      <c r="L297" s="113">
        <v>43482</v>
      </c>
      <c r="M297" s="113" t="s">
        <v>640</v>
      </c>
      <c r="N297" s="351"/>
    </row>
    <row r="298" spans="1:14">
      <c r="A298" s="113" t="s">
        <v>1850</v>
      </c>
      <c r="B298" s="113" t="s">
        <v>384</v>
      </c>
      <c r="C298" s="113">
        <v>21.1</v>
      </c>
      <c r="D298" s="113">
        <v>21.45</v>
      </c>
      <c r="E298" s="113">
        <v>20</v>
      </c>
      <c r="F298" s="113">
        <v>21.35</v>
      </c>
      <c r="G298" s="113">
        <v>21.4</v>
      </c>
      <c r="H298" s="113">
        <v>21.05</v>
      </c>
      <c r="I298" s="113">
        <v>14305</v>
      </c>
      <c r="J298" s="113">
        <v>297974.59999999998</v>
      </c>
      <c r="K298" s="115">
        <v>43489</v>
      </c>
      <c r="L298" s="113">
        <v>119</v>
      </c>
      <c r="M298" s="113" t="s">
        <v>2002</v>
      </c>
      <c r="N298" s="351"/>
    </row>
    <row r="299" spans="1:14">
      <c r="A299" s="113" t="s">
        <v>2406</v>
      </c>
      <c r="B299" s="113" t="s">
        <v>384</v>
      </c>
      <c r="C299" s="113">
        <v>10.7</v>
      </c>
      <c r="D299" s="113">
        <v>10.95</v>
      </c>
      <c r="E299" s="113">
        <v>10.5</v>
      </c>
      <c r="F299" s="113">
        <v>10.75</v>
      </c>
      <c r="G299" s="113">
        <v>10.65</v>
      </c>
      <c r="H299" s="113">
        <v>10.75</v>
      </c>
      <c r="I299" s="113">
        <v>8810</v>
      </c>
      <c r="J299" s="113">
        <v>94662.5</v>
      </c>
      <c r="K299" s="115">
        <v>43489</v>
      </c>
      <c r="L299" s="113">
        <v>83</v>
      </c>
      <c r="M299" s="113" t="s">
        <v>2407</v>
      </c>
      <c r="N299" s="351"/>
    </row>
    <row r="300" spans="1:14">
      <c r="A300" s="113" t="s">
        <v>194</v>
      </c>
      <c r="B300" s="113" t="s">
        <v>384</v>
      </c>
      <c r="C300" s="113">
        <v>664</v>
      </c>
      <c r="D300" s="113">
        <v>665.55</v>
      </c>
      <c r="E300" s="113">
        <v>658.7</v>
      </c>
      <c r="F300" s="113">
        <v>664.05</v>
      </c>
      <c r="G300" s="113">
        <v>661</v>
      </c>
      <c r="H300" s="113">
        <v>659.9</v>
      </c>
      <c r="I300" s="113">
        <v>305335</v>
      </c>
      <c r="J300" s="113">
        <v>202454137.5</v>
      </c>
      <c r="K300" s="115">
        <v>43489</v>
      </c>
      <c r="L300" s="113">
        <v>17646</v>
      </c>
      <c r="M300" s="113" t="s">
        <v>2742</v>
      </c>
      <c r="N300" s="351"/>
    </row>
    <row r="301" spans="1:14">
      <c r="A301" s="113" t="s">
        <v>2909</v>
      </c>
      <c r="B301" s="113" t="s">
        <v>384</v>
      </c>
      <c r="C301" s="113">
        <v>280.05</v>
      </c>
      <c r="D301" s="113">
        <v>285.60000000000002</v>
      </c>
      <c r="E301" s="113">
        <v>275</v>
      </c>
      <c r="F301" s="113">
        <v>276.35000000000002</v>
      </c>
      <c r="G301" s="113">
        <v>275</v>
      </c>
      <c r="H301" s="113">
        <v>278.10000000000002</v>
      </c>
      <c r="I301" s="113">
        <v>2686</v>
      </c>
      <c r="J301" s="113">
        <v>748521.55</v>
      </c>
      <c r="K301" s="115">
        <v>43489</v>
      </c>
      <c r="L301" s="113">
        <v>280</v>
      </c>
      <c r="M301" s="113" t="s">
        <v>2910</v>
      </c>
      <c r="N301" s="351"/>
    </row>
    <row r="302" spans="1:14">
      <c r="A302" s="113" t="s">
        <v>2119</v>
      </c>
      <c r="B302" s="113" t="s">
        <v>384</v>
      </c>
      <c r="C302" s="113">
        <v>15.1</v>
      </c>
      <c r="D302" s="113">
        <v>15.5</v>
      </c>
      <c r="E302" s="113">
        <v>14.85</v>
      </c>
      <c r="F302" s="113">
        <v>14.85</v>
      </c>
      <c r="G302" s="113">
        <v>14.85</v>
      </c>
      <c r="H302" s="113">
        <v>14.9</v>
      </c>
      <c r="I302" s="113">
        <v>15503</v>
      </c>
      <c r="J302" s="113">
        <v>234029.95</v>
      </c>
      <c r="K302" s="115">
        <v>43489</v>
      </c>
      <c r="L302" s="113">
        <v>65</v>
      </c>
      <c r="M302" s="113" t="s">
        <v>2130</v>
      </c>
      <c r="N302" s="351"/>
    </row>
    <row r="303" spans="1:14">
      <c r="A303" s="113" t="s">
        <v>2408</v>
      </c>
      <c r="B303" s="113" t="s">
        <v>384</v>
      </c>
      <c r="C303" s="113">
        <v>62.05</v>
      </c>
      <c r="D303" s="113">
        <v>64.849999999999994</v>
      </c>
      <c r="E303" s="113">
        <v>62.05</v>
      </c>
      <c r="F303" s="113">
        <v>63.25</v>
      </c>
      <c r="G303" s="113">
        <v>63.8</v>
      </c>
      <c r="H303" s="113">
        <v>63.3</v>
      </c>
      <c r="I303" s="113">
        <v>9767</v>
      </c>
      <c r="J303" s="113">
        <v>617885.25</v>
      </c>
      <c r="K303" s="115">
        <v>43489</v>
      </c>
      <c r="L303" s="113">
        <v>171</v>
      </c>
      <c r="M303" s="113" t="s">
        <v>2409</v>
      </c>
      <c r="N303" s="351"/>
    </row>
    <row r="304" spans="1:14">
      <c r="A304" s="113" t="s">
        <v>641</v>
      </c>
      <c r="B304" s="113" t="s">
        <v>384</v>
      </c>
      <c r="C304" s="113">
        <v>437</v>
      </c>
      <c r="D304" s="113">
        <v>449.4</v>
      </c>
      <c r="E304" s="113">
        <v>434.7</v>
      </c>
      <c r="F304" s="113">
        <v>443.95</v>
      </c>
      <c r="G304" s="113">
        <v>435</v>
      </c>
      <c r="H304" s="113">
        <v>434.2</v>
      </c>
      <c r="I304" s="113">
        <v>218705</v>
      </c>
      <c r="J304" s="113">
        <v>97131651.099999994</v>
      </c>
      <c r="K304" s="115">
        <v>43489</v>
      </c>
      <c r="L304" s="113">
        <v>8991</v>
      </c>
      <c r="M304" s="113" t="s">
        <v>642</v>
      </c>
      <c r="N304" s="351"/>
    </row>
    <row r="305" spans="1:14">
      <c r="A305" s="113" t="s">
        <v>643</v>
      </c>
      <c r="B305" s="113" t="s">
        <v>384</v>
      </c>
      <c r="C305" s="113">
        <v>27.2</v>
      </c>
      <c r="D305" s="113">
        <v>27.25</v>
      </c>
      <c r="E305" s="113">
        <v>26.8</v>
      </c>
      <c r="F305" s="113">
        <v>27</v>
      </c>
      <c r="G305" s="113">
        <v>27.05</v>
      </c>
      <c r="H305" s="113">
        <v>27.4</v>
      </c>
      <c r="I305" s="113">
        <v>101800</v>
      </c>
      <c r="J305" s="113">
        <v>2750787.05</v>
      </c>
      <c r="K305" s="115">
        <v>43489</v>
      </c>
      <c r="L305" s="113">
        <v>562</v>
      </c>
      <c r="M305" s="113" t="s">
        <v>644</v>
      </c>
      <c r="N305" s="351"/>
    </row>
    <row r="306" spans="1:14">
      <c r="A306" s="113" t="s">
        <v>645</v>
      </c>
      <c r="B306" s="113" t="s">
        <v>384</v>
      </c>
      <c r="C306" s="113">
        <v>195</v>
      </c>
      <c r="D306" s="113">
        <v>198.85</v>
      </c>
      <c r="E306" s="113">
        <v>194.2</v>
      </c>
      <c r="F306" s="113">
        <v>196.45</v>
      </c>
      <c r="G306" s="113">
        <v>197.65</v>
      </c>
      <c r="H306" s="113">
        <v>196.9</v>
      </c>
      <c r="I306" s="113">
        <v>7768</v>
      </c>
      <c r="J306" s="113">
        <v>1527304.15</v>
      </c>
      <c r="K306" s="115">
        <v>43489</v>
      </c>
      <c r="L306" s="113">
        <v>395</v>
      </c>
      <c r="M306" s="113" t="s">
        <v>646</v>
      </c>
      <c r="N306" s="351"/>
    </row>
    <row r="307" spans="1:14">
      <c r="A307" s="113" t="s">
        <v>2410</v>
      </c>
      <c r="B307" s="113" t="s">
        <v>384</v>
      </c>
      <c r="C307" s="113">
        <v>2.2000000000000002</v>
      </c>
      <c r="D307" s="113">
        <v>2.2999999999999998</v>
      </c>
      <c r="E307" s="113">
        <v>2.2000000000000002</v>
      </c>
      <c r="F307" s="113">
        <v>2.2000000000000002</v>
      </c>
      <c r="G307" s="113">
        <v>2.2000000000000002</v>
      </c>
      <c r="H307" s="113">
        <v>2.25</v>
      </c>
      <c r="I307" s="113">
        <v>13408</v>
      </c>
      <c r="J307" s="113">
        <v>29812.6</v>
      </c>
      <c r="K307" s="115">
        <v>43489</v>
      </c>
      <c r="L307" s="113">
        <v>19</v>
      </c>
      <c r="M307" s="113" t="s">
        <v>2411</v>
      </c>
      <c r="N307" s="351"/>
    </row>
    <row r="308" spans="1:14">
      <c r="A308" s="113" t="s">
        <v>647</v>
      </c>
      <c r="B308" s="113" t="s">
        <v>384</v>
      </c>
      <c r="C308" s="113">
        <v>158</v>
      </c>
      <c r="D308" s="113">
        <v>161</v>
      </c>
      <c r="E308" s="113">
        <v>157.55000000000001</v>
      </c>
      <c r="F308" s="113">
        <v>159.69999999999999</v>
      </c>
      <c r="G308" s="113">
        <v>159.1</v>
      </c>
      <c r="H308" s="113">
        <v>157.6</v>
      </c>
      <c r="I308" s="113">
        <v>29871</v>
      </c>
      <c r="J308" s="113">
        <v>4762311.5</v>
      </c>
      <c r="K308" s="115">
        <v>43489</v>
      </c>
      <c r="L308" s="113">
        <v>1951</v>
      </c>
      <c r="M308" s="113" t="s">
        <v>648</v>
      </c>
      <c r="N308" s="351"/>
    </row>
    <row r="309" spans="1:14">
      <c r="A309" s="113" t="s">
        <v>649</v>
      </c>
      <c r="B309" s="113" t="s">
        <v>384</v>
      </c>
      <c r="C309" s="113">
        <v>23.6</v>
      </c>
      <c r="D309" s="113">
        <v>23.6</v>
      </c>
      <c r="E309" s="113">
        <v>23.33</v>
      </c>
      <c r="F309" s="113">
        <v>23.39</v>
      </c>
      <c r="G309" s="113">
        <v>23.4</v>
      </c>
      <c r="H309" s="113">
        <v>23.5</v>
      </c>
      <c r="I309" s="113">
        <v>1382840</v>
      </c>
      <c r="J309" s="113">
        <v>32403479.719999999</v>
      </c>
      <c r="K309" s="115">
        <v>43489</v>
      </c>
      <c r="L309" s="113">
        <v>1135</v>
      </c>
      <c r="M309" s="113" t="s">
        <v>650</v>
      </c>
      <c r="N309" s="351"/>
    </row>
    <row r="310" spans="1:14">
      <c r="A310" s="113" t="s">
        <v>2791</v>
      </c>
      <c r="B310" s="113" t="s">
        <v>384</v>
      </c>
      <c r="C310" s="113">
        <v>387.95</v>
      </c>
      <c r="D310" s="113">
        <v>396.9</v>
      </c>
      <c r="E310" s="113">
        <v>387.95</v>
      </c>
      <c r="F310" s="113">
        <v>389.8</v>
      </c>
      <c r="G310" s="113">
        <v>390.85</v>
      </c>
      <c r="H310" s="113">
        <v>392.3</v>
      </c>
      <c r="I310" s="113">
        <v>22416</v>
      </c>
      <c r="J310" s="113">
        <v>8780990.0999999996</v>
      </c>
      <c r="K310" s="115">
        <v>43489</v>
      </c>
      <c r="L310" s="113">
        <v>1346</v>
      </c>
      <c r="M310" s="113" t="s">
        <v>2792</v>
      </c>
      <c r="N310" s="351"/>
    </row>
    <row r="311" spans="1:14">
      <c r="A311" s="113" t="s">
        <v>2071</v>
      </c>
      <c r="B311" s="113" t="s">
        <v>384</v>
      </c>
      <c r="C311" s="113">
        <v>140</v>
      </c>
      <c r="D311" s="113">
        <v>142.4</v>
      </c>
      <c r="E311" s="113">
        <v>136.94999999999999</v>
      </c>
      <c r="F311" s="113">
        <v>139.1</v>
      </c>
      <c r="G311" s="113">
        <v>139.69999999999999</v>
      </c>
      <c r="H311" s="113">
        <v>140.55000000000001</v>
      </c>
      <c r="I311" s="113">
        <v>5590</v>
      </c>
      <c r="J311" s="113">
        <v>777151.7</v>
      </c>
      <c r="K311" s="115">
        <v>43489</v>
      </c>
      <c r="L311" s="113">
        <v>129</v>
      </c>
      <c r="M311" s="113" t="s">
        <v>2072</v>
      </c>
      <c r="N311" s="351"/>
    </row>
    <row r="312" spans="1:14">
      <c r="A312" s="113" t="s">
        <v>192</v>
      </c>
      <c r="B312" s="113" t="s">
        <v>384</v>
      </c>
      <c r="C312" s="113">
        <v>1660</v>
      </c>
      <c r="D312" s="113">
        <v>1660</v>
      </c>
      <c r="E312" s="113">
        <v>1643</v>
      </c>
      <c r="F312" s="113">
        <v>1647.65</v>
      </c>
      <c r="G312" s="113">
        <v>1648.55</v>
      </c>
      <c r="H312" s="113">
        <v>1646.45</v>
      </c>
      <c r="I312" s="113">
        <v>5887</v>
      </c>
      <c r="J312" s="113">
        <v>9699343.1999999993</v>
      </c>
      <c r="K312" s="115">
        <v>43489</v>
      </c>
      <c r="L312" s="113">
        <v>443</v>
      </c>
      <c r="M312" s="113" t="s">
        <v>651</v>
      </c>
      <c r="N312" s="351"/>
    </row>
    <row r="313" spans="1:14">
      <c r="A313" s="113" t="s">
        <v>3727</v>
      </c>
      <c r="B313" s="113" t="s">
        <v>384</v>
      </c>
      <c r="C313" s="113">
        <v>2950</v>
      </c>
      <c r="D313" s="113">
        <v>2950</v>
      </c>
      <c r="E313" s="113">
        <v>2950</v>
      </c>
      <c r="F313" s="113">
        <v>2950</v>
      </c>
      <c r="G313" s="113">
        <v>2950</v>
      </c>
      <c r="H313" s="113">
        <v>3030</v>
      </c>
      <c r="I313" s="113">
        <v>1</v>
      </c>
      <c r="J313" s="113">
        <v>2950</v>
      </c>
      <c r="K313" s="115">
        <v>43489</v>
      </c>
      <c r="L313" s="113">
        <v>1</v>
      </c>
      <c r="M313" s="113" t="s">
        <v>3728</v>
      </c>
      <c r="N313" s="351"/>
    </row>
    <row r="314" spans="1:14">
      <c r="A314" s="113" t="s">
        <v>653</v>
      </c>
      <c r="B314" s="113" t="s">
        <v>384</v>
      </c>
      <c r="C314" s="113">
        <v>218.55</v>
      </c>
      <c r="D314" s="113">
        <v>223.65</v>
      </c>
      <c r="E314" s="113">
        <v>211.2</v>
      </c>
      <c r="F314" s="113">
        <v>218.75</v>
      </c>
      <c r="G314" s="113">
        <v>215.8</v>
      </c>
      <c r="H314" s="113">
        <v>219.85</v>
      </c>
      <c r="I314" s="113">
        <v>662560</v>
      </c>
      <c r="J314" s="113">
        <v>142164457.55000001</v>
      </c>
      <c r="K314" s="115">
        <v>43489</v>
      </c>
      <c r="L314" s="113">
        <v>18601</v>
      </c>
      <c r="M314" s="113" t="s">
        <v>654</v>
      </c>
      <c r="N314" s="351"/>
    </row>
    <row r="315" spans="1:14">
      <c r="A315" s="113" t="s">
        <v>655</v>
      </c>
      <c r="B315" s="113" t="s">
        <v>384</v>
      </c>
      <c r="C315" s="113">
        <v>44</v>
      </c>
      <c r="D315" s="113">
        <v>44</v>
      </c>
      <c r="E315" s="113">
        <v>43</v>
      </c>
      <c r="F315" s="113">
        <v>43.05</v>
      </c>
      <c r="G315" s="113">
        <v>43.2</v>
      </c>
      <c r="H315" s="113">
        <v>44</v>
      </c>
      <c r="I315" s="113">
        <v>1473</v>
      </c>
      <c r="J315" s="113">
        <v>63454.35</v>
      </c>
      <c r="K315" s="115">
        <v>43489</v>
      </c>
      <c r="L315" s="113">
        <v>17</v>
      </c>
      <c r="M315" s="113" t="s">
        <v>656</v>
      </c>
      <c r="N315" s="351"/>
    </row>
    <row r="316" spans="1:14">
      <c r="A316" s="113" t="s">
        <v>657</v>
      </c>
      <c r="B316" s="113" t="s">
        <v>384</v>
      </c>
      <c r="C316" s="113">
        <v>187.8</v>
      </c>
      <c r="D316" s="113">
        <v>190.9</v>
      </c>
      <c r="E316" s="113">
        <v>186.25</v>
      </c>
      <c r="F316" s="113">
        <v>190.05</v>
      </c>
      <c r="G316" s="113">
        <v>189.9</v>
      </c>
      <c r="H316" s="113">
        <v>186.95</v>
      </c>
      <c r="I316" s="113">
        <v>902113</v>
      </c>
      <c r="J316" s="113">
        <v>171050156</v>
      </c>
      <c r="K316" s="115">
        <v>43489</v>
      </c>
      <c r="L316" s="113">
        <v>37822</v>
      </c>
      <c r="M316" s="113" t="s">
        <v>2806</v>
      </c>
      <c r="N316" s="351"/>
    </row>
    <row r="317" spans="1:14">
      <c r="A317" s="113" t="s">
        <v>3520</v>
      </c>
      <c r="B317" s="113" t="s">
        <v>384</v>
      </c>
      <c r="C317" s="113">
        <v>15</v>
      </c>
      <c r="D317" s="113">
        <v>15</v>
      </c>
      <c r="E317" s="113">
        <v>14.3</v>
      </c>
      <c r="F317" s="113">
        <v>14.5</v>
      </c>
      <c r="G317" s="113">
        <v>14.5</v>
      </c>
      <c r="H317" s="113">
        <v>14.3</v>
      </c>
      <c r="I317" s="113">
        <v>1974</v>
      </c>
      <c r="J317" s="113">
        <v>28635.1</v>
      </c>
      <c r="K317" s="115">
        <v>43489</v>
      </c>
      <c r="L317" s="113">
        <v>7</v>
      </c>
      <c r="M317" s="113" t="s">
        <v>3521</v>
      </c>
      <c r="N317" s="351"/>
    </row>
    <row r="318" spans="1:14">
      <c r="A318" s="113" t="s">
        <v>345</v>
      </c>
      <c r="B318" s="113" t="s">
        <v>384</v>
      </c>
      <c r="C318" s="113">
        <v>823.75</v>
      </c>
      <c r="D318" s="113">
        <v>832.65</v>
      </c>
      <c r="E318" s="113">
        <v>815</v>
      </c>
      <c r="F318" s="113">
        <v>824.7</v>
      </c>
      <c r="G318" s="113">
        <v>825.6</v>
      </c>
      <c r="H318" s="113">
        <v>821.65</v>
      </c>
      <c r="I318" s="113">
        <v>290818</v>
      </c>
      <c r="J318" s="113">
        <v>239775537.5</v>
      </c>
      <c r="K318" s="115">
        <v>43489</v>
      </c>
      <c r="L318" s="113">
        <v>10188</v>
      </c>
      <c r="M318" s="113" t="s">
        <v>658</v>
      </c>
      <c r="N318" s="351"/>
    </row>
    <row r="319" spans="1:14">
      <c r="A319" s="113" t="s">
        <v>1901</v>
      </c>
      <c r="B319" s="113" t="s">
        <v>384</v>
      </c>
      <c r="C319" s="113">
        <v>133.1</v>
      </c>
      <c r="D319" s="113">
        <v>134.9</v>
      </c>
      <c r="E319" s="113">
        <v>130.1</v>
      </c>
      <c r="F319" s="113">
        <v>130.5</v>
      </c>
      <c r="G319" s="113">
        <v>131.65</v>
      </c>
      <c r="H319" s="113">
        <v>134</v>
      </c>
      <c r="I319" s="113">
        <v>32273</v>
      </c>
      <c r="J319" s="113">
        <v>4264827.25</v>
      </c>
      <c r="K319" s="115">
        <v>43489</v>
      </c>
      <c r="L319" s="113">
        <v>808</v>
      </c>
      <c r="M319" s="113" t="s">
        <v>1902</v>
      </c>
      <c r="N319" s="351"/>
    </row>
    <row r="320" spans="1:14">
      <c r="A320" s="113" t="s">
        <v>3729</v>
      </c>
      <c r="B320" s="113" t="s">
        <v>3221</v>
      </c>
      <c r="C320" s="113">
        <v>1</v>
      </c>
      <c r="D320" s="113">
        <v>1</v>
      </c>
      <c r="E320" s="113">
        <v>1</v>
      </c>
      <c r="F320" s="113">
        <v>1</v>
      </c>
      <c r="G320" s="113">
        <v>1</v>
      </c>
      <c r="H320" s="113">
        <v>1</v>
      </c>
      <c r="I320" s="113">
        <v>7998</v>
      </c>
      <c r="J320" s="113">
        <v>7998</v>
      </c>
      <c r="K320" s="115">
        <v>43489</v>
      </c>
      <c r="L320" s="113">
        <v>1</v>
      </c>
      <c r="M320" s="113" t="s">
        <v>3730</v>
      </c>
      <c r="N320" s="351"/>
    </row>
    <row r="321" spans="1:14">
      <c r="A321" s="113" t="s">
        <v>3522</v>
      </c>
      <c r="B321" s="113" t="s">
        <v>384</v>
      </c>
      <c r="C321" s="113">
        <v>6.55</v>
      </c>
      <c r="D321" s="113">
        <v>7</v>
      </c>
      <c r="E321" s="113">
        <v>6.55</v>
      </c>
      <c r="F321" s="113">
        <v>6.85</v>
      </c>
      <c r="G321" s="113">
        <v>6.9</v>
      </c>
      <c r="H321" s="113">
        <v>6.85</v>
      </c>
      <c r="I321" s="113">
        <v>2368</v>
      </c>
      <c r="J321" s="113">
        <v>15577.6</v>
      </c>
      <c r="K321" s="115">
        <v>43489</v>
      </c>
      <c r="L321" s="113">
        <v>12</v>
      </c>
      <c r="M321" s="113" t="s">
        <v>3523</v>
      </c>
      <c r="N321" s="351"/>
    </row>
    <row r="322" spans="1:14">
      <c r="A322" s="113" t="s">
        <v>659</v>
      </c>
      <c r="B322" s="113" t="s">
        <v>384</v>
      </c>
      <c r="C322" s="113">
        <v>41.1</v>
      </c>
      <c r="D322" s="113">
        <v>41.1</v>
      </c>
      <c r="E322" s="113">
        <v>39.1</v>
      </c>
      <c r="F322" s="113">
        <v>40.35</v>
      </c>
      <c r="G322" s="113">
        <v>40.5</v>
      </c>
      <c r="H322" s="113">
        <v>40.6</v>
      </c>
      <c r="I322" s="113">
        <v>6351</v>
      </c>
      <c r="J322" s="113">
        <v>256809.8</v>
      </c>
      <c r="K322" s="115">
        <v>43489</v>
      </c>
      <c r="L322" s="113">
        <v>59</v>
      </c>
      <c r="M322" s="113" t="s">
        <v>660</v>
      </c>
      <c r="N322" s="351"/>
    </row>
    <row r="323" spans="1:14">
      <c r="A323" s="113" t="s">
        <v>661</v>
      </c>
      <c r="B323" s="113" t="s">
        <v>384</v>
      </c>
      <c r="C323" s="113">
        <v>597</v>
      </c>
      <c r="D323" s="113">
        <v>601.4</v>
      </c>
      <c r="E323" s="113">
        <v>589</v>
      </c>
      <c r="F323" s="113">
        <v>592.04999999999995</v>
      </c>
      <c r="G323" s="113">
        <v>591.15</v>
      </c>
      <c r="H323" s="113">
        <v>597.9</v>
      </c>
      <c r="I323" s="113">
        <v>78413</v>
      </c>
      <c r="J323" s="113">
        <v>46374240.75</v>
      </c>
      <c r="K323" s="115">
        <v>43489</v>
      </c>
      <c r="L323" s="113">
        <v>5288</v>
      </c>
      <c r="M323" s="113" t="s">
        <v>662</v>
      </c>
      <c r="N323" s="351"/>
    </row>
    <row r="324" spans="1:14">
      <c r="A324" s="113" t="s">
        <v>663</v>
      </c>
      <c r="B324" s="113" t="s">
        <v>384</v>
      </c>
      <c r="C324" s="113">
        <v>38.799999999999997</v>
      </c>
      <c r="D324" s="113">
        <v>38.799999999999997</v>
      </c>
      <c r="E324" s="113">
        <v>38.1</v>
      </c>
      <c r="F324" s="113">
        <v>38.200000000000003</v>
      </c>
      <c r="G324" s="113">
        <v>38.200000000000003</v>
      </c>
      <c r="H324" s="113">
        <v>38.5</v>
      </c>
      <c r="I324" s="113">
        <v>457332</v>
      </c>
      <c r="J324" s="113">
        <v>17579291.550000001</v>
      </c>
      <c r="K324" s="115">
        <v>43489</v>
      </c>
      <c r="L324" s="113">
        <v>2154</v>
      </c>
      <c r="M324" s="113" t="s">
        <v>2001</v>
      </c>
      <c r="N324" s="351"/>
    </row>
    <row r="325" spans="1:14">
      <c r="A325" s="113" t="s">
        <v>60</v>
      </c>
      <c r="B325" s="113" t="s">
        <v>384</v>
      </c>
      <c r="C325" s="113">
        <v>429.4</v>
      </c>
      <c r="D325" s="113">
        <v>433.8</v>
      </c>
      <c r="E325" s="113">
        <v>427.4</v>
      </c>
      <c r="F325" s="113">
        <v>430.4</v>
      </c>
      <c r="G325" s="113">
        <v>430.45</v>
      </c>
      <c r="H325" s="113">
        <v>430.65</v>
      </c>
      <c r="I325" s="113">
        <v>1179389</v>
      </c>
      <c r="J325" s="113">
        <v>507202119.19999999</v>
      </c>
      <c r="K325" s="115">
        <v>43489</v>
      </c>
      <c r="L325" s="113">
        <v>35556</v>
      </c>
      <c r="M325" s="113" t="s">
        <v>664</v>
      </c>
      <c r="N325" s="351"/>
    </row>
    <row r="326" spans="1:14">
      <c r="A326" s="113" t="s">
        <v>3639</v>
      </c>
      <c r="B326" s="113" t="s">
        <v>3221</v>
      </c>
      <c r="C326" s="113">
        <v>948.15</v>
      </c>
      <c r="D326" s="113">
        <v>948.15</v>
      </c>
      <c r="E326" s="113">
        <v>948.15</v>
      </c>
      <c r="F326" s="113">
        <v>948.15</v>
      </c>
      <c r="G326" s="113">
        <v>948.15</v>
      </c>
      <c r="H326" s="113">
        <v>903</v>
      </c>
      <c r="I326" s="113">
        <v>110</v>
      </c>
      <c r="J326" s="113">
        <v>104296.5</v>
      </c>
      <c r="K326" s="115">
        <v>43489</v>
      </c>
      <c r="L326" s="113">
        <v>6</v>
      </c>
      <c r="M326" s="113" t="s">
        <v>3640</v>
      </c>
      <c r="N326" s="351"/>
    </row>
    <row r="327" spans="1:14">
      <c r="A327" s="113" t="s">
        <v>665</v>
      </c>
      <c r="B327" s="113" t="s">
        <v>384</v>
      </c>
      <c r="C327" s="113">
        <v>98.5</v>
      </c>
      <c r="D327" s="113">
        <v>101</v>
      </c>
      <c r="E327" s="113">
        <v>98.5</v>
      </c>
      <c r="F327" s="113">
        <v>100.45</v>
      </c>
      <c r="G327" s="113">
        <v>100.75</v>
      </c>
      <c r="H327" s="113">
        <v>98.5</v>
      </c>
      <c r="I327" s="113">
        <v>85094</v>
      </c>
      <c r="J327" s="113">
        <v>8522490.4000000004</v>
      </c>
      <c r="K327" s="115">
        <v>43489</v>
      </c>
      <c r="L327" s="113">
        <v>2809</v>
      </c>
      <c r="M327" s="113" t="s">
        <v>666</v>
      </c>
      <c r="N327" s="351"/>
    </row>
    <row r="328" spans="1:14">
      <c r="A328" s="113" t="s">
        <v>1963</v>
      </c>
      <c r="B328" s="113" t="s">
        <v>384</v>
      </c>
      <c r="C328" s="113">
        <v>45</v>
      </c>
      <c r="D328" s="113">
        <v>46.8</v>
      </c>
      <c r="E328" s="113">
        <v>44.45</v>
      </c>
      <c r="F328" s="113">
        <v>45.95</v>
      </c>
      <c r="G328" s="113">
        <v>44.55</v>
      </c>
      <c r="H328" s="113">
        <v>44.85</v>
      </c>
      <c r="I328" s="113">
        <v>1575</v>
      </c>
      <c r="J328" s="113">
        <v>71413.95</v>
      </c>
      <c r="K328" s="115">
        <v>43489</v>
      </c>
      <c r="L328" s="113">
        <v>11</v>
      </c>
      <c r="M328" s="113" t="s">
        <v>3174</v>
      </c>
      <c r="N328" s="351"/>
    </row>
    <row r="329" spans="1:14">
      <c r="A329" s="113" t="s">
        <v>667</v>
      </c>
      <c r="B329" s="113" t="s">
        <v>384</v>
      </c>
      <c r="C329" s="113">
        <v>107.25</v>
      </c>
      <c r="D329" s="113">
        <v>108.45</v>
      </c>
      <c r="E329" s="113">
        <v>106.5</v>
      </c>
      <c r="F329" s="113">
        <v>106.8</v>
      </c>
      <c r="G329" s="113">
        <v>107</v>
      </c>
      <c r="H329" s="113">
        <v>107.25</v>
      </c>
      <c r="I329" s="113">
        <v>20711</v>
      </c>
      <c r="J329" s="113">
        <v>2221989.2000000002</v>
      </c>
      <c r="K329" s="115">
        <v>43489</v>
      </c>
      <c r="L329" s="113">
        <v>380</v>
      </c>
      <c r="M329" s="113" t="s">
        <v>668</v>
      </c>
      <c r="N329" s="351"/>
    </row>
    <row r="330" spans="1:14">
      <c r="A330" s="113" t="s">
        <v>669</v>
      </c>
      <c r="B330" s="113" t="s">
        <v>384</v>
      </c>
      <c r="C330" s="113">
        <v>181</v>
      </c>
      <c r="D330" s="113">
        <v>184.95</v>
      </c>
      <c r="E330" s="113">
        <v>177.05</v>
      </c>
      <c r="F330" s="113">
        <v>178.1</v>
      </c>
      <c r="G330" s="113">
        <v>179.95</v>
      </c>
      <c r="H330" s="113">
        <v>180.3</v>
      </c>
      <c r="I330" s="113">
        <v>86377</v>
      </c>
      <c r="J330" s="113">
        <v>15606363.65</v>
      </c>
      <c r="K330" s="115">
        <v>43489</v>
      </c>
      <c r="L330" s="113">
        <v>3781</v>
      </c>
      <c r="M330" s="113" t="s">
        <v>670</v>
      </c>
      <c r="N330" s="351"/>
    </row>
    <row r="331" spans="1:14">
      <c r="A331" s="113" t="s">
        <v>1871</v>
      </c>
      <c r="B331" s="113" t="s">
        <v>384</v>
      </c>
      <c r="C331" s="113">
        <v>359</v>
      </c>
      <c r="D331" s="113">
        <v>359</v>
      </c>
      <c r="E331" s="113">
        <v>344</v>
      </c>
      <c r="F331" s="113">
        <v>346.2</v>
      </c>
      <c r="G331" s="113">
        <v>345.5</v>
      </c>
      <c r="H331" s="113">
        <v>358.05</v>
      </c>
      <c r="I331" s="113">
        <v>257034</v>
      </c>
      <c r="J331" s="113">
        <v>89536126.349999994</v>
      </c>
      <c r="K331" s="115">
        <v>43489</v>
      </c>
      <c r="L331" s="113">
        <v>12112</v>
      </c>
      <c r="M331" s="113" t="s">
        <v>1872</v>
      </c>
      <c r="N331" s="351"/>
    </row>
    <row r="332" spans="1:14">
      <c r="A332" s="113" t="s">
        <v>671</v>
      </c>
      <c r="B332" s="113" t="s">
        <v>3221</v>
      </c>
      <c r="C332" s="113">
        <v>26.75</v>
      </c>
      <c r="D332" s="113">
        <v>28</v>
      </c>
      <c r="E332" s="113">
        <v>26.2</v>
      </c>
      <c r="F332" s="113">
        <v>27.05</v>
      </c>
      <c r="G332" s="113">
        <v>27.2</v>
      </c>
      <c r="H332" s="113">
        <v>26.7</v>
      </c>
      <c r="I332" s="113">
        <v>87380</v>
      </c>
      <c r="J332" s="113">
        <v>2376481.65</v>
      </c>
      <c r="K332" s="115">
        <v>43489</v>
      </c>
      <c r="L332" s="113">
        <v>543</v>
      </c>
      <c r="M332" s="113" t="s">
        <v>672</v>
      </c>
      <c r="N332" s="351"/>
    </row>
    <row r="333" spans="1:14">
      <c r="A333" s="113" t="s">
        <v>3666</v>
      </c>
      <c r="B333" s="113" t="s">
        <v>384</v>
      </c>
      <c r="C333" s="113">
        <v>8.35</v>
      </c>
      <c r="D333" s="113">
        <v>8.35</v>
      </c>
      <c r="E333" s="113">
        <v>8.35</v>
      </c>
      <c r="F333" s="113">
        <v>8.35</v>
      </c>
      <c r="G333" s="113">
        <v>8.35</v>
      </c>
      <c r="H333" s="113">
        <v>8.4</v>
      </c>
      <c r="I333" s="113">
        <v>20</v>
      </c>
      <c r="J333" s="113">
        <v>167</v>
      </c>
      <c r="K333" s="115">
        <v>43489</v>
      </c>
      <c r="L333" s="113">
        <v>1</v>
      </c>
      <c r="M333" s="113" t="s">
        <v>3667</v>
      </c>
      <c r="N333" s="351"/>
    </row>
    <row r="334" spans="1:14">
      <c r="A334" s="113" t="s">
        <v>2216</v>
      </c>
      <c r="B334" s="113" t="s">
        <v>384</v>
      </c>
      <c r="C334" s="113">
        <v>227.9</v>
      </c>
      <c r="D334" s="113">
        <v>227.9</v>
      </c>
      <c r="E334" s="113">
        <v>220.2</v>
      </c>
      <c r="F334" s="113">
        <v>221.5</v>
      </c>
      <c r="G334" s="113">
        <v>222</v>
      </c>
      <c r="H334" s="113">
        <v>219.25</v>
      </c>
      <c r="I334" s="113">
        <v>169435</v>
      </c>
      <c r="J334" s="113">
        <v>38044962.299999997</v>
      </c>
      <c r="K334" s="115">
        <v>43489</v>
      </c>
      <c r="L334" s="113">
        <v>4120</v>
      </c>
      <c r="M334" s="113" t="s">
        <v>2217</v>
      </c>
      <c r="N334" s="351"/>
    </row>
    <row r="335" spans="1:14">
      <c r="A335" s="113" t="s">
        <v>366</v>
      </c>
      <c r="B335" s="113" t="s">
        <v>384</v>
      </c>
      <c r="C335" s="113">
        <v>181.5</v>
      </c>
      <c r="D335" s="113">
        <v>182.55</v>
      </c>
      <c r="E335" s="113">
        <v>179.15</v>
      </c>
      <c r="F335" s="113">
        <v>181.85</v>
      </c>
      <c r="G335" s="113">
        <v>181.95</v>
      </c>
      <c r="H335" s="113">
        <v>179.85</v>
      </c>
      <c r="I335" s="113">
        <v>1008066</v>
      </c>
      <c r="J335" s="113">
        <v>182166705.69999999</v>
      </c>
      <c r="K335" s="115">
        <v>43489</v>
      </c>
      <c r="L335" s="113">
        <v>14174</v>
      </c>
      <c r="M335" s="113" t="s">
        <v>673</v>
      </c>
      <c r="N335" s="351"/>
    </row>
    <row r="336" spans="1:14">
      <c r="A336" s="113" t="s">
        <v>2911</v>
      </c>
      <c r="B336" s="113" t="s">
        <v>384</v>
      </c>
      <c r="C336" s="113">
        <v>74.2</v>
      </c>
      <c r="D336" s="113">
        <v>74.45</v>
      </c>
      <c r="E336" s="113">
        <v>72</v>
      </c>
      <c r="F336" s="113">
        <v>72.150000000000006</v>
      </c>
      <c r="G336" s="113">
        <v>72.2</v>
      </c>
      <c r="H336" s="113">
        <v>73.349999999999994</v>
      </c>
      <c r="I336" s="113">
        <v>3355</v>
      </c>
      <c r="J336" s="113">
        <v>245262.6</v>
      </c>
      <c r="K336" s="115">
        <v>43489</v>
      </c>
      <c r="L336" s="113">
        <v>75</v>
      </c>
      <c r="M336" s="113" t="s">
        <v>2912</v>
      </c>
      <c r="N336" s="351"/>
    </row>
    <row r="337" spans="1:14">
      <c r="A337" s="113" t="s">
        <v>674</v>
      </c>
      <c r="B337" s="113" t="s">
        <v>384</v>
      </c>
      <c r="C337" s="113">
        <v>334.5</v>
      </c>
      <c r="D337" s="113">
        <v>338</v>
      </c>
      <c r="E337" s="113">
        <v>325.05</v>
      </c>
      <c r="F337" s="113">
        <v>327.64999999999998</v>
      </c>
      <c r="G337" s="113">
        <v>327</v>
      </c>
      <c r="H337" s="113">
        <v>333.55</v>
      </c>
      <c r="I337" s="113">
        <v>35952</v>
      </c>
      <c r="J337" s="113">
        <v>11901096.15</v>
      </c>
      <c r="K337" s="115">
        <v>43489</v>
      </c>
      <c r="L337" s="113">
        <v>3073</v>
      </c>
      <c r="M337" s="113" t="s">
        <v>675</v>
      </c>
      <c r="N337" s="351"/>
    </row>
    <row r="338" spans="1:14">
      <c r="A338" s="113" t="s">
        <v>2412</v>
      </c>
      <c r="B338" s="113" t="s">
        <v>384</v>
      </c>
      <c r="C338" s="113">
        <v>16.25</v>
      </c>
      <c r="D338" s="113">
        <v>16.75</v>
      </c>
      <c r="E338" s="113">
        <v>16.25</v>
      </c>
      <c r="F338" s="113">
        <v>16.5</v>
      </c>
      <c r="G338" s="113">
        <v>16.600000000000001</v>
      </c>
      <c r="H338" s="113">
        <v>16.55</v>
      </c>
      <c r="I338" s="113">
        <v>63658</v>
      </c>
      <c r="J338" s="113">
        <v>1055764.05</v>
      </c>
      <c r="K338" s="115">
        <v>43489</v>
      </c>
      <c r="L338" s="113">
        <v>274</v>
      </c>
      <c r="M338" s="113" t="s">
        <v>2413</v>
      </c>
      <c r="N338" s="351"/>
    </row>
    <row r="339" spans="1:14">
      <c r="A339" s="113" t="s">
        <v>676</v>
      </c>
      <c r="B339" s="113" t="s">
        <v>384</v>
      </c>
      <c r="C339" s="113">
        <v>390.95</v>
      </c>
      <c r="D339" s="113">
        <v>404.9</v>
      </c>
      <c r="E339" s="113">
        <v>390.15</v>
      </c>
      <c r="F339" s="113">
        <v>399.55</v>
      </c>
      <c r="G339" s="113">
        <v>404.9</v>
      </c>
      <c r="H339" s="113">
        <v>397.35</v>
      </c>
      <c r="I339" s="113">
        <v>482</v>
      </c>
      <c r="J339" s="113">
        <v>191683.75</v>
      </c>
      <c r="K339" s="115">
        <v>43489</v>
      </c>
      <c r="L339" s="113">
        <v>31</v>
      </c>
      <c r="M339" s="113" t="s">
        <v>2191</v>
      </c>
      <c r="N339" s="351"/>
    </row>
    <row r="340" spans="1:14">
      <c r="A340" s="113" t="s">
        <v>677</v>
      </c>
      <c r="B340" s="113" t="s">
        <v>384</v>
      </c>
      <c r="C340" s="113">
        <v>113</v>
      </c>
      <c r="D340" s="113">
        <v>113.9</v>
      </c>
      <c r="E340" s="113">
        <v>104.25</v>
      </c>
      <c r="F340" s="113">
        <v>106.1</v>
      </c>
      <c r="G340" s="113">
        <v>105.8</v>
      </c>
      <c r="H340" s="113">
        <v>112.55</v>
      </c>
      <c r="I340" s="113">
        <v>1819269</v>
      </c>
      <c r="J340" s="113">
        <v>195865705.34999999</v>
      </c>
      <c r="K340" s="115">
        <v>43489</v>
      </c>
      <c r="L340" s="113">
        <v>19768</v>
      </c>
      <c r="M340" s="113" t="s">
        <v>678</v>
      </c>
      <c r="N340" s="351"/>
    </row>
    <row r="341" spans="1:14">
      <c r="A341" s="113" t="s">
        <v>679</v>
      </c>
      <c r="B341" s="113" t="s">
        <v>384</v>
      </c>
      <c r="C341" s="113">
        <v>227.25</v>
      </c>
      <c r="D341" s="113">
        <v>228.75</v>
      </c>
      <c r="E341" s="113">
        <v>217</v>
      </c>
      <c r="F341" s="113">
        <v>219.35</v>
      </c>
      <c r="G341" s="113">
        <v>217.2</v>
      </c>
      <c r="H341" s="113">
        <v>229.95</v>
      </c>
      <c r="I341" s="113">
        <v>228792</v>
      </c>
      <c r="J341" s="113">
        <v>50659815.75</v>
      </c>
      <c r="K341" s="115">
        <v>43489</v>
      </c>
      <c r="L341" s="113">
        <v>5387</v>
      </c>
      <c r="M341" s="113" t="s">
        <v>2913</v>
      </c>
      <c r="N341" s="351"/>
    </row>
    <row r="342" spans="1:14">
      <c r="A342" s="113" t="s">
        <v>379</v>
      </c>
      <c r="B342" s="113" t="s">
        <v>384</v>
      </c>
      <c r="C342" s="113">
        <v>118.7</v>
      </c>
      <c r="D342" s="113">
        <v>119</v>
      </c>
      <c r="E342" s="113">
        <v>116</v>
      </c>
      <c r="F342" s="113">
        <v>116.6</v>
      </c>
      <c r="G342" s="113">
        <v>116.5</v>
      </c>
      <c r="H342" s="113">
        <v>118.2</v>
      </c>
      <c r="I342" s="113">
        <v>11458</v>
      </c>
      <c r="J342" s="113">
        <v>1343598.9</v>
      </c>
      <c r="K342" s="115">
        <v>43489</v>
      </c>
      <c r="L342" s="113">
        <v>201</v>
      </c>
      <c r="M342" s="113" t="s">
        <v>680</v>
      </c>
      <c r="N342" s="351"/>
    </row>
    <row r="343" spans="1:14">
      <c r="A343" s="113" t="s">
        <v>681</v>
      </c>
      <c r="B343" s="113" t="s">
        <v>384</v>
      </c>
      <c r="C343" s="113">
        <v>239.3</v>
      </c>
      <c r="D343" s="113">
        <v>239.3</v>
      </c>
      <c r="E343" s="113">
        <v>234.7</v>
      </c>
      <c r="F343" s="113">
        <v>236.3</v>
      </c>
      <c r="G343" s="113">
        <v>235.65</v>
      </c>
      <c r="H343" s="113">
        <v>237.85</v>
      </c>
      <c r="I343" s="113">
        <v>434375</v>
      </c>
      <c r="J343" s="113">
        <v>103058556.8</v>
      </c>
      <c r="K343" s="115">
        <v>43489</v>
      </c>
      <c r="L343" s="113">
        <v>8435</v>
      </c>
      <c r="M343" s="113" t="s">
        <v>682</v>
      </c>
      <c r="N343" s="351"/>
    </row>
    <row r="344" spans="1:14">
      <c r="A344" s="113" t="s">
        <v>3731</v>
      </c>
      <c r="B344" s="113" t="s">
        <v>384</v>
      </c>
      <c r="C344" s="113">
        <v>74.55</v>
      </c>
      <c r="D344" s="113">
        <v>75</v>
      </c>
      <c r="E344" s="113">
        <v>74.5</v>
      </c>
      <c r="F344" s="113">
        <v>74.5</v>
      </c>
      <c r="G344" s="113">
        <v>74.5</v>
      </c>
      <c r="H344" s="113">
        <v>74.55</v>
      </c>
      <c r="I344" s="113">
        <v>618</v>
      </c>
      <c r="J344" s="113">
        <v>46073.5</v>
      </c>
      <c r="K344" s="115">
        <v>43489</v>
      </c>
      <c r="L344" s="113">
        <v>11</v>
      </c>
      <c r="M344" s="113" t="s">
        <v>3732</v>
      </c>
      <c r="N344" s="351"/>
    </row>
    <row r="345" spans="1:14">
      <c r="A345" s="113" t="s">
        <v>683</v>
      </c>
      <c r="B345" s="113" t="s">
        <v>384</v>
      </c>
      <c r="C345" s="113">
        <v>71.7</v>
      </c>
      <c r="D345" s="113">
        <v>71.7</v>
      </c>
      <c r="E345" s="113">
        <v>71.150000000000006</v>
      </c>
      <c r="F345" s="113">
        <v>71.45</v>
      </c>
      <c r="G345" s="113">
        <v>71.45</v>
      </c>
      <c r="H345" s="113">
        <v>71.099999999999994</v>
      </c>
      <c r="I345" s="113">
        <v>234227</v>
      </c>
      <c r="J345" s="113">
        <v>16737153</v>
      </c>
      <c r="K345" s="115">
        <v>43489</v>
      </c>
      <c r="L345" s="113">
        <v>1370</v>
      </c>
      <c r="M345" s="113" t="s">
        <v>684</v>
      </c>
      <c r="N345" s="351"/>
    </row>
    <row r="346" spans="1:14">
      <c r="A346" s="113" t="s">
        <v>685</v>
      </c>
      <c r="B346" s="113" t="s">
        <v>384</v>
      </c>
      <c r="C346" s="113">
        <v>12.9</v>
      </c>
      <c r="D346" s="113">
        <v>12.95</v>
      </c>
      <c r="E346" s="113">
        <v>12.8</v>
      </c>
      <c r="F346" s="113">
        <v>12.85</v>
      </c>
      <c r="G346" s="113">
        <v>12.85</v>
      </c>
      <c r="H346" s="113">
        <v>12.9</v>
      </c>
      <c r="I346" s="113">
        <v>674554</v>
      </c>
      <c r="J346" s="113">
        <v>8671945.6500000004</v>
      </c>
      <c r="K346" s="115">
        <v>43489</v>
      </c>
      <c r="L346" s="113">
        <v>1393</v>
      </c>
      <c r="M346" s="113" t="s">
        <v>686</v>
      </c>
      <c r="N346" s="351"/>
    </row>
    <row r="347" spans="1:14">
      <c r="A347" s="113" t="s">
        <v>2595</v>
      </c>
      <c r="B347" s="113" t="s">
        <v>384</v>
      </c>
      <c r="C347" s="113">
        <v>264.85000000000002</v>
      </c>
      <c r="D347" s="113">
        <v>274.5</v>
      </c>
      <c r="E347" s="113">
        <v>243</v>
      </c>
      <c r="F347" s="113">
        <v>249.95</v>
      </c>
      <c r="G347" s="113">
        <v>243</v>
      </c>
      <c r="H347" s="113">
        <v>267.10000000000002</v>
      </c>
      <c r="I347" s="113">
        <v>12528</v>
      </c>
      <c r="J347" s="113">
        <v>3194956.95</v>
      </c>
      <c r="K347" s="115">
        <v>43489</v>
      </c>
      <c r="L347" s="113">
        <v>440</v>
      </c>
      <c r="M347" s="113" t="s">
        <v>2596</v>
      </c>
      <c r="N347" s="351"/>
    </row>
    <row r="348" spans="1:14">
      <c r="A348" s="113" t="s">
        <v>1984</v>
      </c>
      <c r="B348" s="113" t="s">
        <v>384</v>
      </c>
      <c r="C348" s="113">
        <v>197.05</v>
      </c>
      <c r="D348" s="113">
        <v>203</v>
      </c>
      <c r="E348" s="113">
        <v>196.25</v>
      </c>
      <c r="F348" s="113">
        <v>201</v>
      </c>
      <c r="G348" s="113">
        <v>201</v>
      </c>
      <c r="H348" s="113">
        <v>202.1</v>
      </c>
      <c r="I348" s="113">
        <v>122282</v>
      </c>
      <c r="J348" s="113">
        <v>24576403.699999999</v>
      </c>
      <c r="K348" s="115">
        <v>43489</v>
      </c>
      <c r="L348" s="113">
        <v>138</v>
      </c>
      <c r="M348" s="113" t="s">
        <v>3176</v>
      </c>
      <c r="N348" s="351"/>
    </row>
    <row r="349" spans="1:14">
      <c r="A349" s="113" t="s">
        <v>687</v>
      </c>
      <c r="B349" s="113" t="s">
        <v>384</v>
      </c>
      <c r="C349" s="113">
        <v>168.5</v>
      </c>
      <c r="D349" s="113">
        <v>172.7</v>
      </c>
      <c r="E349" s="113">
        <v>167.85</v>
      </c>
      <c r="F349" s="113">
        <v>170.3</v>
      </c>
      <c r="G349" s="113">
        <v>170.5</v>
      </c>
      <c r="H349" s="113">
        <v>168.95</v>
      </c>
      <c r="I349" s="113">
        <v>292205</v>
      </c>
      <c r="J349" s="113">
        <v>49899190.350000001</v>
      </c>
      <c r="K349" s="115">
        <v>43489</v>
      </c>
      <c r="L349" s="113">
        <v>3572</v>
      </c>
      <c r="M349" s="113" t="s">
        <v>688</v>
      </c>
      <c r="N349" s="351"/>
    </row>
    <row r="350" spans="1:14">
      <c r="A350" s="113" t="s">
        <v>3250</v>
      </c>
      <c r="B350" s="113" t="s">
        <v>384</v>
      </c>
      <c r="C350" s="113">
        <v>16.8</v>
      </c>
      <c r="D350" s="113">
        <v>16.8</v>
      </c>
      <c r="E350" s="113">
        <v>16.3</v>
      </c>
      <c r="F350" s="113">
        <v>16.5</v>
      </c>
      <c r="G350" s="113">
        <v>16.45</v>
      </c>
      <c r="H350" s="113">
        <v>16.600000000000001</v>
      </c>
      <c r="I350" s="113">
        <v>209800</v>
      </c>
      <c r="J350" s="113">
        <v>3457755.2</v>
      </c>
      <c r="K350" s="115">
        <v>43489</v>
      </c>
      <c r="L350" s="113">
        <v>551</v>
      </c>
      <c r="M350" s="113" t="s">
        <v>3251</v>
      </c>
      <c r="N350" s="351"/>
    </row>
    <row r="351" spans="1:14">
      <c r="A351" s="113" t="s">
        <v>689</v>
      </c>
      <c r="B351" s="113" t="s">
        <v>384</v>
      </c>
      <c r="C351" s="113">
        <v>411.35</v>
      </c>
      <c r="D351" s="113">
        <v>412.45</v>
      </c>
      <c r="E351" s="113">
        <v>394.8</v>
      </c>
      <c r="F351" s="113">
        <v>403.55</v>
      </c>
      <c r="G351" s="113">
        <v>409</v>
      </c>
      <c r="H351" s="113">
        <v>410.35</v>
      </c>
      <c r="I351" s="113">
        <v>10571</v>
      </c>
      <c r="J351" s="113">
        <v>4254082.55</v>
      </c>
      <c r="K351" s="115">
        <v>43489</v>
      </c>
      <c r="L351" s="113">
        <v>1263</v>
      </c>
      <c r="M351" s="113" t="s">
        <v>690</v>
      </c>
      <c r="N351" s="351"/>
    </row>
    <row r="352" spans="1:14">
      <c r="A352" s="113" t="s">
        <v>2671</v>
      </c>
      <c r="B352" s="113" t="s">
        <v>384</v>
      </c>
      <c r="C352" s="113">
        <v>11.7</v>
      </c>
      <c r="D352" s="113">
        <v>11.9</v>
      </c>
      <c r="E352" s="113">
        <v>11.5</v>
      </c>
      <c r="F352" s="113">
        <v>11.55</v>
      </c>
      <c r="G352" s="113">
        <v>11.9</v>
      </c>
      <c r="H352" s="113">
        <v>11.55</v>
      </c>
      <c r="I352" s="113">
        <v>1493</v>
      </c>
      <c r="J352" s="113">
        <v>17309.05</v>
      </c>
      <c r="K352" s="115">
        <v>43489</v>
      </c>
      <c r="L352" s="113">
        <v>17</v>
      </c>
      <c r="M352" s="113" t="s">
        <v>2672</v>
      </c>
      <c r="N352" s="351"/>
    </row>
    <row r="353" spans="1:14">
      <c r="A353" s="113" t="s">
        <v>232</v>
      </c>
      <c r="B353" s="113" t="s">
        <v>384</v>
      </c>
      <c r="C353" s="113">
        <v>210.8</v>
      </c>
      <c r="D353" s="113">
        <v>210.8</v>
      </c>
      <c r="E353" s="113">
        <v>202.9</v>
      </c>
      <c r="F353" s="113">
        <v>207.65</v>
      </c>
      <c r="G353" s="113">
        <v>210</v>
      </c>
      <c r="H353" s="113">
        <v>209.6</v>
      </c>
      <c r="I353" s="113">
        <v>4803404</v>
      </c>
      <c r="J353" s="113">
        <v>991597099.64999998</v>
      </c>
      <c r="K353" s="115">
        <v>43489</v>
      </c>
      <c r="L353" s="113">
        <v>43509</v>
      </c>
      <c r="M353" s="113" t="s">
        <v>691</v>
      </c>
      <c r="N353" s="351"/>
    </row>
    <row r="354" spans="1:14">
      <c r="A354" s="113" t="s">
        <v>692</v>
      </c>
      <c r="B354" s="113" t="s">
        <v>384</v>
      </c>
      <c r="C354" s="113">
        <v>330.2</v>
      </c>
      <c r="D354" s="113">
        <v>344.8</v>
      </c>
      <c r="E354" s="113">
        <v>290.2</v>
      </c>
      <c r="F354" s="113">
        <v>296.05</v>
      </c>
      <c r="G354" s="113">
        <v>292.39999999999998</v>
      </c>
      <c r="H354" s="113">
        <v>336.6</v>
      </c>
      <c r="I354" s="113">
        <v>45111</v>
      </c>
      <c r="J354" s="113">
        <v>14025469.25</v>
      </c>
      <c r="K354" s="115">
        <v>43489</v>
      </c>
      <c r="L354" s="113">
        <v>2854</v>
      </c>
      <c r="M354" s="113" t="s">
        <v>693</v>
      </c>
      <c r="N354" s="351"/>
    </row>
    <row r="355" spans="1:14">
      <c r="A355" s="113" t="s">
        <v>2914</v>
      </c>
      <c r="B355" s="113" t="s">
        <v>384</v>
      </c>
      <c r="C355" s="113">
        <v>1025.05</v>
      </c>
      <c r="D355" s="113">
        <v>1036.05</v>
      </c>
      <c r="E355" s="113">
        <v>1021.55</v>
      </c>
      <c r="F355" s="113">
        <v>1030.25</v>
      </c>
      <c r="G355" s="113">
        <v>1036</v>
      </c>
      <c r="H355" s="113">
        <v>1033</v>
      </c>
      <c r="I355" s="113">
        <v>1935</v>
      </c>
      <c r="J355" s="113">
        <v>1988594.2</v>
      </c>
      <c r="K355" s="115">
        <v>43489</v>
      </c>
      <c r="L355" s="113">
        <v>206</v>
      </c>
      <c r="M355" s="113" t="s">
        <v>2915</v>
      </c>
      <c r="N355" s="351"/>
    </row>
    <row r="356" spans="1:14">
      <c r="A356" s="113" t="s">
        <v>694</v>
      </c>
      <c r="B356" s="113" t="s">
        <v>384</v>
      </c>
      <c r="C356" s="113">
        <v>357.05</v>
      </c>
      <c r="D356" s="113">
        <v>370</v>
      </c>
      <c r="E356" s="113">
        <v>356.3</v>
      </c>
      <c r="F356" s="113">
        <v>370</v>
      </c>
      <c r="G356" s="113">
        <v>370</v>
      </c>
      <c r="H356" s="113">
        <v>365.15</v>
      </c>
      <c r="I356" s="113">
        <v>7259</v>
      </c>
      <c r="J356" s="113">
        <v>2684252.75</v>
      </c>
      <c r="K356" s="115">
        <v>43489</v>
      </c>
      <c r="L356" s="113">
        <v>55</v>
      </c>
      <c r="M356" s="113" t="s">
        <v>695</v>
      </c>
      <c r="N356" s="351"/>
    </row>
    <row r="357" spans="1:14">
      <c r="A357" s="113" t="s">
        <v>2414</v>
      </c>
      <c r="B357" s="113" t="s">
        <v>384</v>
      </c>
      <c r="C357" s="113">
        <v>4.5</v>
      </c>
      <c r="D357" s="113">
        <v>4.7</v>
      </c>
      <c r="E357" s="113">
        <v>4.5</v>
      </c>
      <c r="F357" s="113">
        <v>4.5999999999999996</v>
      </c>
      <c r="G357" s="113">
        <v>4.5999999999999996</v>
      </c>
      <c r="H357" s="113">
        <v>4.5</v>
      </c>
      <c r="I357" s="113">
        <v>49155</v>
      </c>
      <c r="J357" s="113">
        <v>223444</v>
      </c>
      <c r="K357" s="115">
        <v>43489</v>
      </c>
      <c r="L357" s="113">
        <v>79</v>
      </c>
      <c r="M357" s="113" t="s">
        <v>2415</v>
      </c>
      <c r="N357" s="351"/>
    </row>
    <row r="358" spans="1:14">
      <c r="A358" s="113" t="s">
        <v>61</v>
      </c>
      <c r="B358" s="113" t="s">
        <v>384</v>
      </c>
      <c r="C358" s="113">
        <v>33.85</v>
      </c>
      <c r="D358" s="113">
        <v>34.1</v>
      </c>
      <c r="E358" s="113">
        <v>33</v>
      </c>
      <c r="F358" s="113">
        <v>33.549999999999997</v>
      </c>
      <c r="G358" s="113">
        <v>33.450000000000003</v>
      </c>
      <c r="H358" s="113">
        <v>33.65</v>
      </c>
      <c r="I358" s="113">
        <v>11807720</v>
      </c>
      <c r="J358" s="113">
        <v>396301061.05000001</v>
      </c>
      <c r="K358" s="115">
        <v>43489</v>
      </c>
      <c r="L358" s="113">
        <v>8235</v>
      </c>
      <c r="M358" s="113" t="s">
        <v>696</v>
      </c>
      <c r="N358" s="351"/>
    </row>
    <row r="359" spans="1:14">
      <c r="A359" s="113" t="s">
        <v>62</v>
      </c>
      <c r="B359" s="113" t="s">
        <v>384</v>
      </c>
      <c r="C359" s="113">
        <v>1508.3</v>
      </c>
      <c r="D359" s="113">
        <v>1518</v>
      </c>
      <c r="E359" s="113">
        <v>1489.6</v>
      </c>
      <c r="F359" s="113">
        <v>1493.25</v>
      </c>
      <c r="G359" s="113">
        <v>1492.45</v>
      </c>
      <c r="H359" s="113">
        <v>1503.3</v>
      </c>
      <c r="I359" s="113">
        <v>365424</v>
      </c>
      <c r="J359" s="113">
        <v>549115888.70000005</v>
      </c>
      <c r="K359" s="115">
        <v>43489</v>
      </c>
      <c r="L359" s="113">
        <v>22100</v>
      </c>
      <c r="M359" s="113" t="s">
        <v>697</v>
      </c>
      <c r="N359" s="351"/>
    </row>
    <row r="360" spans="1:14">
      <c r="A360" s="113" t="s">
        <v>2196</v>
      </c>
      <c r="B360" s="113" t="s">
        <v>384</v>
      </c>
      <c r="C360" s="113">
        <v>2250</v>
      </c>
      <c r="D360" s="113">
        <v>2279</v>
      </c>
      <c r="E360" s="113">
        <v>2250</v>
      </c>
      <c r="F360" s="113">
        <v>2267.5</v>
      </c>
      <c r="G360" s="113">
        <v>2266.5</v>
      </c>
      <c r="H360" s="113">
        <v>2243.4</v>
      </c>
      <c r="I360" s="113">
        <v>6502</v>
      </c>
      <c r="J360" s="113">
        <v>14760176.5</v>
      </c>
      <c r="K360" s="115">
        <v>43489</v>
      </c>
      <c r="L360" s="113">
        <v>1033</v>
      </c>
      <c r="M360" s="113" t="s">
        <v>2200</v>
      </c>
      <c r="N360" s="351"/>
    </row>
    <row r="361" spans="1:14">
      <c r="A361" s="113" t="s">
        <v>63</v>
      </c>
      <c r="B361" s="113" t="s">
        <v>384</v>
      </c>
      <c r="C361" s="113">
        <v>177.9</v>
      </c>
      <c r="D361" s="113">
        <v>183.7</v>
      </c>
      <c r="E361" s="113">
        <v>176.65</v>
      </c>
      <c r="F361" s="113">
        <v>177.75</v>
      </c>
      <c r="G361" s="113">
        <v>177.4</v>
      </c>
      <c r="H361" s="113">
        <v>177.25</v>
      </c>
      <c r="I361" s="113">
        <v>5827123</v>
      </c>
      <c r="J361" s="113">
        <v>1047167739.25</v>
      </c>
      <c r="K361" s="115">
        <v>43489</v>
      </c>
      <c r="L361" s="113">
        <v>42045</v>
      </c>
      <c r="M361" s="113" t="s">
        <v>698</v>
      </c>
      <c r="N361" s="351"/>
    </row>
    <row r="362" spans="1:14">
      <c r="A362" s="113" t="s">
        <v>2673</v>
      </c>
      <c r="B362" s="113" t="s">
        <v>384</v>
      </c>
      <c r="C362" s="113">
        <v>75.95</v>
      </c>
      <c r="D362" s="113">
        <v>78.25</v>
      </c>
      <c r="E362" s="113">
        <v>75</v>
      </c>
      <c r="F362" s="113">
        <v>77.8</v>
      </c>
      <c r="G362" s="113">
        <v>77.7</v>
      </c>
      <c r="H362" s="113">
        <v>74.95</v>
      </c>
      <c r="I362" s="113">
        <v>15729</v>
      </c>
      <c r="J362" s="113">
        <v>1202448.3500000001</v>
      </c>
      <c r="K362" s="115">
        <v>43489</v>
      </c>
      <c r="L362" s="113">
        <v>480</v>
      </c>
      <c r="M362" s="113" t="s">
        <v>2674</v>
      </c>
      <c r="N362" s="351"/>
    </row>
    <row r="363" spans="1:14">
      <c r="A363" s="113" t="s">
        <v>2024</v>
      </c>
      <c r="B363" s="113" t="s">
        <v>384</v>
      </c>
      <c r="C363" s="113">
        <v>1400</v>
      </c>
      <c r="D363" s="113">
        <v>1400.9</v>
      </c>
      <c r="E363" s="113">
        <v>1375</v>
      </c>
      <c r="F363" s="113">
        <v>1391.55</v>
      </c>
      <c r="G363" s="113">
        <v>1393</v>
      </c>
      <c r="H363" s="113">
        <v>1397.3</v>
      </c>
      <c r="I363" s="113">
        <v>338685</v>
      </c>
      <c r="J363" s="113">
        <v>469447808.89999998</v>
      </c>
      <c r="K363" s="115">
        <v>43489</v>
      </c>
      <c r="L363" s="113">
        <v>21033</v>
      </c>
      <c r="M363" s="113" t="s">
        <v>2025</v>
      </c>
      <c r="N363" s="351"/>
    </row>
    <row r="364" spans="1:14">
      <c r="A364" s="113" t="s">
        <v>2335</v>
      </c>
      <c r="B364" s="113" t="s">
        <v>3221</v>
      </c>
      <c r="C364" s="113">
        <v>5.6</v>
      </c>
      <c r="D364" s="113">
        <v>6.05</v>
      </c>
      <c r="E364" s="113">
        <v>5.6</v>
      </c>
      <c r="F364" s="113">
        <v>6.05</v>
      </c>
      <c r="G364" s="113">
        <v>5.85</v>
      </c>
      <c r="H364" s="113">
        <v>5.8</v>
      </c>
      <c r="I364" s="113">
        <v>17910</v>
      </c>
      <c r="J364" s="113">
        <v>107697.45</v>
      </c>
      <c r="K364" s="115">
        <v>43489</v>
      </c>
      <c r="L364" s="113">
        <v>45</v>
      </c>
      <c r="M364" s="113" t="s">
        <v>2336</v>
      </c>
      <c r="N364" s="351"/>
    </row>
    <row r="365" spans="1:14">
      <c r="A365" s="113" t="s">
        <v>2073</v>
      </c>
      <c r="B365" s="113" t="s">
        <v>384</v>
      </c>
      <c r="C365" s="113">
        <v>288.05</v>
      </c>
      <c r="D365" s="113">
        <v>290</v>
      </c>
      <c r="E365" s="113">
        <v>285.25</v>
      </c>
      <c r="F365" s="113">
        <v>287.64999999999998</v>
      </c>
      <c r="G365" s="113">
        <v>287.39999999999998</v>
      </c>
      <c r="H365" s="113">
        <v>287.5</v>
      </c>
      <c r="I365" s="113">
        <v>3270</v>
      </c>
      <c r="J365" s="113">
        <v>943217.8</v>
      </c>
      <c r="K365" s="115">
        <v>43489</v>
      </c>
      <c r="L365" s="113">
        <v>180</v>
      </c>
      <c r="M365" s="113" t="s">
        <v>2189</v>
      </c>
      <c r="N365" s="351"/>
    </row>
    <row r="366" spans="1:14">
      <c r="A366" s="113" t="s">
        <v>699</v>
      </c>
      <c r="B366" s="113" t="s">
        <v>384</v>
      </c>
      <c r="C366" s="113">
        <v>48.7</v>
      </c>
      <c r="D366" s="113">
        <v>50.2</v>
      </c>
      <c r="E366" s="113">
        <v>48.55</v>
      </c>
      <c r="F366" s="113">
        <v>49.65</v>
      </c>
      <c r="G366" s="113">
        <v>50</v>
      </c>
      <c r="H366" s="113">
        <v>49</v>
      </c>
      <c r="I366" s="113">
        <v>40543</v>
      </c>
      <c r="J366" s="113">
        <v>1997786.8</v>
      </c>
      <c r="K366" s="115">
        <v>43489</v>
      </c>
      <c r="L366" s="113">
        <v>1408</v>
      </c>
      <c r="M366" s="113" t="s">
        <v>700</v>
      </c>
      <c r="N366" s="351"/>
    </row>
    <row r="367" spans="1:14">
      <c r="A367" s="113" t="s">
        <v>2416</v>
      </c>
      <c r="B367" s="113" t="s">
        <v>384</v>
      </c>
      <c r="C367" s="113">
        <v>41.4</v>
      </c>
      <c r="D367" s="113">
        <v>43.45</v>
      </c>
      <c r="E367" s="113">
        <v>41.15</v>
      </c>
      <c r="F367" s="113">
        <v>41.55</v>
      </c>
      <c r="G367" s="113">
        <v>41.75</v>
      </c>
      <c r="H367" s="113">
        <v>42.05</v>
      </c>
      <c r="I367" s="113">
        <v>82286</v>
      </c>
      <c r="J367" s="113">
        <v>3473496.95</v>
      </c>
      <c r="K367" s="115">
        <v>43489</v>
      </c>
      <c r="L367" s="113">
        <v>917</v>
      </c>
      <c r="M367" s="113" t="s">
        <v>2417</v>
      </c>
      <c r="N367" s="351"/>
    </row>
    <row r="368" spans="1:14">
      <c r="A368" s="113" t="s">
        <v>701</v>
      </c>
      <c r="B368" s="113" t="s">
        <v>384</v>
      </c>
      <c r="C368" s="113">
        <v>12.6</v>
      </c>
      <c r="D368" s="113">
        <v>13.45</v>
      </c>
      <c r="E368" s="113">
        <v>12.6</v>
      </c>
      <c r="F368" s="113">
        <v>12.95</v>
      </c>
      <c r="G368" s="113">
        <v>12.95</v>
      </c>
      <c r="H368" s="113">
        <v>12.6</v>
      </c>
      <c r="I368" s="113">
        <v>1244</v>
      </c>
      <c r="J368" s="113">
        <v>16005.8</v>
      </c>
      <c r="K368" s="115">
        <v>43489</v>
      </c>
      <c r="L368" s="113">
        <v>14</v>
      </c>
      <c r="M368" s="113" t="s">
        <v>702</v>
      </c>
      <c r="N368" s="351"/>
    </row>
    <row r="369" spans="1:14">
      <c r="A369" s="113" t="s">
        <v>2675</v>
      </c>
      <c r="B369" s="113" t="s">
        <v>384</v>
      </c>
      <c r="C369" s="113">
        <v>7.5</v>
      </c>
      <c r="D369" s="113">
        <v>7.6</v>
      </c>
      <c r="E369" s="113">
        <v>6.7</v>
      </c>
      <c r="F369" s="113">
        <v>7.05</v>
      </c>
      <c r="G369" s="113">
        <v>7.2</v>
      </c>
      <c r="H369" s="113">
        <v>7.5</v>
      </c>
      <c r="I369" s="113">
        <v>3436</v>
      </c>
      <c r="J369" s="113">
        <v>24355.15</v>
      </c>
      <c r="K369" s="115">
        <v>43489</v>
      </c>
      <c r="L369" s="113">
        <v>54</v>
      </c>
      <c r="M369" s="113" t="s">
        <v>2676</v>
      </c>
      <c r="N369" s="351"/>
    </row>
    <row r="370" spans="1:14">
      <c r="A370" s="113" t="s">
        <v>703</v>
      </c>
      <c r="B370" s="113" t="s">
        <v>384</v>
      </c>
      <c r="C370" s="113">
        <v>425.45</v>
      </c>
      <c r="D370" s="113">
        <v>435.5</v>
      </c>
      <c r="E370" s="113">
        <v>417.2</v>
      </c>
      <c r="F370" s="113">
        <v>420.25</v>
      </c>
      <c r="G370" s="113">
        <v>418.35</v>
      </c>
      <c r="H370" s="113">
        <v>429.1</v>
      </c>
      <c r="I370" s="113">
        <v>244641</v>
      </c>
      <c r="J370" s="113">
        <v>104138746.09999999</v>
      </c>
      <c r="K370" s="115">
        <v>43489</v>
      </c>
      <c r="L370" s="113">
        <v>7680</v>
      </c>
      <c r="M370" s="113" t="s">
        <v>704</v>
      </c>
      <c r="N370" s="351"/>
    </row>
    <row r="371" spans="1:14">
      <c r="A371" s="113" t="s">
        <v>64</v>
      </c>
      <c r="B371" s="113" t="s">
        <v>384</v>
      </c>
      <c r="C371" s="113">
        <v>2642.05</v>
      </c>
      <c r="D371" s="113">
        <v>2674.7</v>
      </c>
      <c r="E371" s="113">
        <v>2642.05</v>
      </c>
      <c r="F371" s="113">
        <v>2668.45</v>
      </c>
      <c r="G371" s="113">
        <v>2668.25</v>
      </c>
      <c r="H371" s="113">
        <v>2646.75</v>
      </c>
      <c r="I371" s="113">
        <v>611565</v>
      </c>
      <c r="J371" s="113">
        <v>1628728727.8499999</v>
      </c>
      <c r="K371" s="115">
        <v>43489</v>
      </c>
      <c r="L371" s="113">
        <v>52031</v>
      </c>
      <c r="M371" s="113" t="s">
        <v>705</v>
      </c>
      <c r="N371" s="351"/>
    </row>
    <row r="372" spans="1:14">
      <c r="A372" s="113" t="s">
        <v>2060</v>
      </c>
      <c r="B372" s="113" t="s">
        <v>384</v>
      </c>
      <c r="C372" s="113">
        <v>33.6</v>
      </c>
      <c r="D372" s="113">
        <v>34.9</v>
      </c>
      <c r="E372" s="113">
        <v>33.1</v>
      </c>
      <c r="F372" s="113">
        <v>33.549999999999997</v>
      </c>
      <c r="G372" s="113">
        <v>33.549999999999997</v>
      </c>
      <c r="H372" s="113">
        <v>33.6</v>
      </c>
      <c r="I372" s="113">
        <v>7469</v>
      </c>
      <c r="J372" s="113">
        <v>253006.95</v>
      </c>
      <c r="K372" s="115">
        <v>43489</v>
      </c>
      <c r="L372" s="113">
        <v>226</v>
      </c>
      <c r="M372" s="113" t="s">
        <v>2061</v>
      </c>
      <c r="N372" s="351"/>
    </row>
    <row r="373" spans="1:14">
      <c r="A373" s="113" t="s">
        <v>2916</v>
      </c>
      <c r="B373" s="113" t="s">
        <v>384</v>
      </c>
      <c r="C373" s="113">
        <v>243.25</v>
      </c>
      <c r="D373" s="113">
        <v>243.95</v>
      </c>
      <c r="E373" s="113">
        <v>238.05</v>
      </c>
      <c r="F373" s="113">
        <v>239</v>
      </c>
      <c r="G373" s="113">
        <v>240</v>
      </c>
      <c r="H373" s="113">
        <v>243.25</v>
      </c>
      <c r="I373" s="113">
        <v>209</v>
      </c>
      <c r="J373" s="113">
        <v>50069.85</v>
      </c>
      <c r="K373" s="115">
        <v>43489</v>
      </c>
      <c r="L373" s="113">
        <v>17</v>
      </c>
      <c r="M373" s="113" t="s">
        <v>2917</v>
      </c>
      <c r="N373" s="351"/>
    </row>
    <row r="374" spans="1:14">
      <c r="A374" s="113" t="s">
        <v>1967</v>
      </c>
      <c r="B374" s="113" t="s">
        <v>384</v>
      </c>
      <c r="C374" s="113">
        <v>11.4</v>
      </c>
      <c r="D374" s="113">
        <v>11.4</v>
      </c>
      <c r="E374" s="113">
        <v>10.65</v>
      </c>
      <c r="F374" s="113">
        <v>10.7</v>
      </c>
      <c r="G374" s="113">
        <v>10.8</v>
      </c>
      <c r="H374" s="113">
        <v>11.15</v>
      </c>
      <c r="I374" s="113">
        <v>73953</v>
      </c>
      <c r="J374" s="113">
        <v>809729.15</v>
      </c>
      <c r="K374" s="115">
        <v>43489</v>
      </c>
      <c r="L374" s="113">
        <v>276</v>
      </c>
      <c r="M374" s="113" t="s">
        <v>1968</v>
      </c>
      <c r="N374" s="351"/>
    </row>
    <row r="375" spans="1:14">
      <c r="A375" s="113" t="s">
        <v>3459</v>
      </c>
      <c r="B375" s="113" t="s">
        <v>384</v>
      </c>
      <c r="C375" s="113">
        <v>109</v>
      </c>
      <c r="D375" s="113">
        <v>109</v>
      </c>
      <c r="E375" s="113">
        <v>105</v>
      </c>
      <c r="F375" s="113">
        <v>106.15</v>
      </c>
      <c r="G375" s="113">
        <v>105.15</v>
      </c>
      <c r="H375" s="113">
        <v>108.3</v>
      </c>
      <c r="I375" s="113">
        <v>20516</v>
      </c>
      <c r="J375" s="113">
        <v>2192402.0499999998</v>
      </c>
      <c r="K375" s="115">
        <v>43489</v>
      </c>
      <c r="L375" s="113">
        <v>355</v>
      </c>
      <c r="M375" s="113" t="s">
        <v>2292</v>
      </c>
      <c r="N375" s="351"/>
    </row>
    <row r="376" spans="1:14">
      <c r="A376" s="113" t="s">
        <v>3252</v>
      </c>
      <c r="B376" s="113" t="s">
        <v>384</v>
      </c>
      <c r="C376" s="113">
        <v>23.9</v>
      </c>
      <c r="D376" s="113">
        <v>24.25</v>
      </c>
      <c r="E376" s="113">
        <v>23.2</v>
      </c>
      <c r="F376" s="113">
        <v>23.45</v>
      </c>
      <c r="G376" s="113">
        <v>23.25</v>
      </c>
      <c r="H376" s="113">
        <v>23.95</v>
      </c>
      <c r="I376" s="113">
        <v>183419</v>
      </c>
      <c r="J376" s="113">
        <v>4361933.4000000004</v>
      </c>
      <c r="K376" s="115">
        <v>43489</v>
      </c>
      <c r="L376" s="113">
        <v>674</v>
      </c>
      <c r="M376" s="113" t="s">
        <v>3253</v>
      </c>
      <c r="N376" s="351"/>
    </row>
    <row r="377" spans="1:14">
      <c r="A377" s="113" t="s">
        <v>706</v>
      </c>
      <c r="B377" s="113" t="s">
        <v>384</v>
      </c>
      <c r="C377" s="113">
        <v>1450</v>
      </c>
      <c r="D377" s="113">
        <v>1474.05</v>
      </c>
      <c r="E377" s="113">
        <v>1425</v>
      </c>
      <c r="F377" s="113">
        <v>1440</v>
      </c>
      <c r="G377" s="113">
        <v>1440</v>
      </c>
      <c r="H377" s="113">
        <v>1450.3</v>
      </c>
      <c r="I377" s="113">
        <v>468</v>
      </c>
      <c r="J377" s="113">
        <v>676003.15</v>
      </c>
      <c r="K377" s="115">
        <v>43489</v>
      </c>
      <c r="L377" s="113">
        <v>64</v>
      </c>
      <c r="M377" s="113" t="s">
        <v>707</v>
      </c>
      <c r="N377" s="351"/>
    </row>
    <row r="378" spans="1:14">
      <c r="A378" s="113" t="s">
        <v>2418</v>
      </c>
      <c r="B378" s="113" t="s">
        <v>384</v>
      </c>
      <c r="C378" s="113">
        <v>122.7</v>
      </c>
      <c r="D378" s="113">
        <v>122.7</v>
      </c>
      <c r="E378" s="113">
        <v>118.75</v>
      </c>
      <c r="F378" s="113">
        <v>120.1</v>
      </c>
      <c r="G378" s="113">
        <v>119.45</v>
      </c>
      <c r="H378" s="113">
        <v>120.35</v>
      </c>
      <c r="I378" s="113">
        <v>735</v>
      </c>
      <c r="J378" s="113">
        <v>88213.65</v>
      </c>
      <c r="K378" s="115">
        <v>43489</v>
      </c>
      <c r="L378" s="113">
        <v>44</v>
      </c>
      <c r="M378" s="113" t="s">
        <v>2419</v>
      </c>
      <c r="N378" s="351"/>
    </row>
    <row r="379" spans="1:14">
      <c r="A379" s="113" t="s">
        <v>2293</v>
      </c>
      <c r="B379" s="113" t="s">
        <v>3221</v>
      </c>
      <c r="C379" s="113">
        <v>2.2999999999999998</v>
      </c>
      <c r="D379" s="113">
        <v>2.2999999999999998</v>
      </c>
      <c r="E379" s="113">
        <v>2.2000000000000002</v>
      </c>
      <c r="F379" s="113">
        <v>2.2999999999999998</v>
      </c>
      <c r="G379" s="113">
        <v>2.2999999999999998</v>
      </c>
      <c r="H379" s="113">
        <v>2.2999999999999998</v>
      </c>
      <c r="I379" s="113">
        <v>10981</v>
      </c>
      <c r="J379" s="113">
        <v>24591.3</v>
      </c>
      <c r="K379" s="115">
        <v>43489</v>
      </c>
      <c r="L379" s="113">
        <v>25</v>
      </c>
      <c r="M379" s="113" t="s">
        <v>2294</v>
      </c>
      <c r="N379" s="351"/>
    </row>
    <row r="380" spans="1:14">
      <c r="A380" s="113" t="s">
        <v>3254</v>
      </c>
      <c r="B380" s="113" t="s">
        <v>384</v>
      </c>
      <c r="C380" s="113">
        <v>9.4</v>
      </c>
      <c r="D380" s="113">
        <v>10.199999999999999</v>
      </c>
      <c r="E380" s="113">
        <v>9.4</v>
      </c>
      <c r="F380" s="113">
        <v>9.4499999999999993</v>
      </c>
      <c r="G380" s="113">
        <v>9.65</v>
      </c>
      <c r="H380" s="113">
        <v>9.85</v>
      </c>
      <c r="I380" s="113">
        <v>94030</v>
      </c>
      <c r="J380" s="113">
        <v>917352.55</v>
      </c>
      <c r="K380" s="115">
        <v>43489</v>
      </c>
      <c r="L380" s="113">
        <v>219</v>
      </c>
      <c r="M380" s="113" t="s">
        <v>3255</v>
      </c>
      <c r="N380" s="351"/>
    </row>
    <row r="381" spans="1:14">
      <c r="A381" s="113" t="s">
        <v>2807</v>
      </c>
      <c r="B381" s="113" t="s">
        <v>384</v>
      </c>
      <c r="C381" s="113">
        <v>220</v>
      </c>
      <c r="D381" s="113">
        <v>220</v>
      </c>
      <c r="E381" s="113">
        <v>219.95</v>
      </c>
      <c r="F381" s="113">
        <v>220</v>
      </c>
      <c r="G381" s="113">
        <v>220</v>
      </c>
      <c r="H381" s="113">
        <v>220</v>
      </c>
      <c r="I381" s="113">
        <v>235</v>
      </c>
      <c r="J381" s="113">
        <v>51695.6</v>
      </c>
      <c r="K381" s="115">
        <v>43489</v>
      </c>
      <c r="L381" s="113">
        <v>9</v>
      </c>
      <c r="M381" s="113" t="s">
        <v>2808</v>
      </c>
      <c r="N381" s="351"/>
    </row>
    <row r="382" spans="1:14">
      <c r="A382" s="113" t="s">
        <v>708</v>
      </c>
      <c r="B382" s="113" t="s">
        <v>384</v>
      </c>
      <c r="C382" s="113">
        <v>1080</v>
      </c>
      <c r="D382" s="113">
        <v>1080</v>
      </c>
      <c r="E382" s="113">
        <v>1059.0999999999999</v>
      </c>
      <c r="F382" s="113">
        <v>1071.3</v>
      </c>
      <c r="G382" s="113">
        <v>1070</v>
      </c>
      <c r="H382" s="113">
        <v>1065.45</v>
      </c>
      <c r="I382" s="113">
        <v>6428</v>
      </c>
      <c r="J382" s="113">
        <v>6845155.4500000002</v>
      </c>
      <c r="K382" s="115">
        <v>43489</v>
      </c>
      <c r="L382" s="113">
        <v>542</v>
      </c>
      <c r="M382" s="113" t="s">
        <v>2918</v>
      </c>
      <c r="N382" s="351"/>
    </row>
    <row r="383" spans="1:14">
      <c r="A383" s="113" t="s">
        <v>709</v>
      </c>
      <c r="B383" s="113" t="s">
        <v>384</v>
      </c>
      <c r="C383" s="113">
        <v>160.69999999999999</v>
      </c>
      <c r="D383" s="113">
        <v>161.94999999999999</v>
      </c>
      <c r="E383" s="113">
        <v>150</v>
      </c>
      <c r="F383" s="113">
        <v>151.75</v>
      </c>
      <c r="G383" s="113">
        <v>151.9</v>
      </c>
      <c r="H383" s="113">
        <v>160.55000000000001</v>
      </c>
      <c r="I383" s="113">
        <v>2478727</v>
      </c>
      <c r="J383" s="113">
        <v>383548000.80000001</v>
      </c>
      <c r="K383" s="115">
        <v>43489</v>
      </c>
      <c r="L383" s="113">
        <v>25357</v>
      </c>
      <c r="M383" s="113" t="s">
        <v>2919</v>
      </c>
      <c r="N383" s="351"/>
    </row>
    <row r="384" spans="1:14">
      <c r="A384" s="113" t="s">
        <v>2920</v>
      </c>
      <c r="B384" s="113" t="s">
        <v>384</v>
      </c>
      <c r="C384" s="113">
        <v>8.6</v>
      </c>
      <c r="D384" s="113">
        <v>8.8000000000000007</v>
      </c>
      <c r="E384" s="113">
        <v>8.6</v>
      </c>
      <c r="F384" s="113">
        <v>8.6999999999999993</v>
      </c>
      <c r="G384" s="113">
        <v>8.6999999999999993</v>
      </c>
      <c r="H384" s="113">
        <v>8.75</v>
      </c>
      <c r="I384" s="113">
        <v>1780</v>
      </c>
      <c r="J384" s="113">
        <v>15424.9</v>
      </c>
      <c r="K384" s="115">
        <v>43489</v>
      </c>
      <c r="L384" s="113">
        <v>21</v>
      </c>
      <c r="M384" s="113" t="s">
        <v>2921</v>
      </c>
      <c r="N384" s="351"/>
    </row>
    <row r="385" spans="1:14">
      <c r="A385" s="113" t="s">
        <v>65</v>
      </c>
      <c r="B385" s="113" t="s">
        <v>384</v>
      </c>
      <c r="C385" s="113">
        <v>20150</v>
      </c>
      <c r="D385" s="113">
        <v>20330</v>
      </c>
      <c r="E385" s="113">
        <v>20075</v>
      </c>
      <c r="F385" s="113">
        <v>20115.599999999999</v>
      </c>
      <c r="G385" s="113">
        <v>20120</v>
      </c>
      <c r="H385" s="113">
        <v>20089.150000000001</v>
      </c>
      <c r="I385" s="113">
        <v>45723</v>
      </c>
      <c r="J385" s="113">
        <v>922901082.29999995</v>
      </c>
      <c r="K385" s="115">
        <v>43489</v>
      </c>
      <c r="L385" s="113">
        <v>12813</v>
      </c>
      <c r="M385" s="113" t="s">
        <v>2922</v>
      </c>
      <c r="N385" s="351"/>
    </row>
    <row r="386" spans="1:14">
      <c r="A386" s="113" t="s">
        <v>710</v>
      </c>
      <c r="B386" s="113" t="s">
        <v>384</v>
      </c>
      <c r="C386" s="113">
        <v>203.4</v>
      </c>
      <c r="D386" s="113">
        <v>207</v>
      </c>
      <c r="E386" s="113">
        <v>201.7</v>
      </c>
      <c r="F386" s="113">
        <v>202.75</v>
      </c>
      <c r="G386" s="113">
        <v>202.5</v>
      </c>
      <c r="H386" s="113">
        <v>203.35</v>
      </c>
      <c r="I386" s="113">
        <v>175317</v>
      </c>
      <c r="J386" s="113">
        <v>35737465.299999997</v>
      </c>
      <c r="K386" s="115">
        <v>43489</v>
      </c>
      <c r="L386" s="113">
        <v>2009</v>
      </c>
      <c r="M386" s="113" t="s">
        <v>2923</v>
      </c>
      <c r="N386" s="351"/>
    </row>
    <row r="387" spans="1:14">
      <c r="A387" s="113" t="s">
        <v>2924</v>
      </c>
      <c r="B387" s="113" t="s">
        <v>384</v>
      </c>
      <c r="C387" s="113">
        <v>375.1</v>
      </c>
      <c r="D387" s="113">
        <v>377.25</v>
      </c>
      <c r="E387" s="113">
        <v>365.3</v>
      </c>
      <c r="F387" s="113">
        <v>366.2</v>
      </c>
      <c r="G387" s="113">
        <v>365.3</v>
      </c>
      <c r="H387" s="113">
        <v>374.25</v>
      </c>
      <c r="I387" s="113">
        <v>1243</v>
      </c>
      <c r="J387" s="113">
        <v>459671.15</v>
      </c>
      <c r="K387" s="115">
        <v>43489</v>
      </c>
      <c r="L387" s="113">
        <v>120</v>
      </c>
      <c r="M387" s="113" t="s">
        <v>2925</v>
      </c>
      <c r="N387" s="351"/>
    </row>
    <row r="388" spans="1:14">
      <c r="A388" s="113" t="s">
        <v>711</v>
      </c>
      <c r="B388" s="113" t="s">
        <v>384</v>
      </c>
      <c r="C388" s="113">
        <v>178.5</v>
      </c>
      <c r="D388" s="113">
        <v>181.05</v>
      </c>
      <c r="E388" s="113">
        <v>178.5</v>
      </c>
      <c r="F388" s="113">
        <v>179.9</v>
      </c>
      <c r="G388" s="113">
        <v>180.45</v>
      </c>
      <c r="H388" s="113">
        <v>179.5</v>
      </c>
      <c r="I388" s="113">
        <v>27685</v>
      </c>
      <c r="J388" s="113">
        <v>4979852.8</v>
      </c>
      <c r="K388" s="115">
        <v>43489</v>
      </c>
      <c r="L388" s="113">
        <v>721</v>
      </c>
      <c r="M388" s="113" t="s">
        <v>2926</v>
      </c>
      <c r="N388" s="351"/>
    </row>
    <row r="389" spans="1:14">
      <c r="A389" s="113" t="s">
        <v>2927</v>
      </c>
      <c r="B389" s="113" t="s">
        <v>384</v>
      </c>
      <c r="C389" s="113">
        <v>372.75</v>
      </c>
      <c r="D389" s="113">
        <v>372.75</v>
      </c>
      <c r="E389" s="113">
        <v>363</v>
      </c>
      <c r="F389" s="113">
        <v>364.5</v>
      </c>
      <c r="G389" s="113">
        <v>363</v>
      </c>
      <c r="H389" s="113">
        <v>372.75</v>
      </c>
      <c r="I389" s="113">
        <v>421</v>
      </c>
      <c r="J389" s="113">
        <v>155529.20000000001</v>
      </c>
      <c r="K389" s="115">
        <v>43489</v>
      </c>
      <c r="L389" s="113">
        <v>18</v>
      </c>
      <c r="M389" s="113" t="s">
        <v>2928</v>
      </c>
      <c r="N389" s="351"/>
    </row>
    <row r="390" spans="1:14">
      <c r="A390" s="113" t="s">
        <v>2929</v>
      </c>
      <c r="B390" s="113" t="s">
        <v>384</v>
      </c>
      <c r="C390" s="113">
        <v>30.5</v>
      </c>
      <c r="D390" s="113">
        <v>30.75</v>
      </c>
      <c r="E390" s="113">
        <v>29.6</v>
      </c>
      <c r="F390" s="113">
        <v>29.95</v>
      </c>
      <c r="G390" s="113">
        <v>29.9</v>
      </c>
      <c r="H390" s="113">
        <v>30.15</v>
      </c>
      <c r="I390" s="113">
        <v>81196</v>
      </c>
      <c r="J390" s="113">
        <v>2449309.7999999998</v>
      </c>
      <c r="K390" s="115">
        <v>43489</v>
      </c>
      <c r="L390" s="113">
        <v>519</v>
      </c>
      <c r="M390" s="113" t="s">
        <v>2930</v>
      </c>
      <c r="N390" s="351"/>
    </row>
    <row r="391" spans="1:14">
      <c r="A391" s="113" t="s">
        <v>3256</v>
      </c>
      <c r="B391" s="113" t="s">
        <v>384</v>
      </c>
      <c r="C391" s="113">
        <v>5.7</v>
      </c>
      <c r="D391" s="113">
        <v>6.15</v>
      </c>
      <c r="E391" s="113">
        <v>5.7</v>
      </c>
      <c r="F391" s="113">
        <v>5.75</v>
      </c>
      <c r="G391" s="113">
        <v>5.75</v>
      </c>
      <c r="H391" s="113">
        <v>5.9</v>
      </c>
      <c r="I391" s="113">
        <v>519</v>
      </c>
      <c r="J391" s="113">
        <v>3056.25</v>
      </c>
      <c r="K391" s="115">
        <v>43489</v>
      </c>
      <c r="L391" s="113">
        <v>13</v>
      </c>
      <c r="M391" s="113" t="s">
        <v>3257</v>
      </c>
      <c r="N391" s="351"/>
    </row>
    <row r="392" spans="1:14">
      <c r="A392" s="113" t="s">
        <v>2931</v>
      </c>
      <c r="B392" s="113" t="s">
        <v>384</v>
      </c>
      <c r="C392" s="113">
        <v>67.5</v>
      </c>
      <c r="D392" s="113">
        <v>67.95</v>
      </c>
      <c r="E392" s="113">
        <v>66.55</v>
      </c>
      <c r="F392" s="113">
        <v>66.7</v>
      </c>
      <c r="G392" s="113">
        <v>66.599999999999994</v>
      </c>
      <c r="H392" s="113">
        <v>67.45</v>
      </c>
      <c r="I392" s="113">
        <v>26331</v>
      </c>
      <c r="J392" s="113">
        <v>1766583.85</v>
      </c>
      <c r="K392" s="115">
        <v>43489</v>
      </c>
      <c r="L392" s="113">
        <v>301</v>
      </c>
      <c r="M392" s="113" t="s">
        <v>2932</v>
      </c>
      <c r="N392" s="351"/>
    </row>
    <row r="393" spans="1:14">
      <c r="A393" s="113" t="s">
        <v>712</v>
      </c>
      <c r="B393" s="113" t="s">
        <v>384</v>
      </c>
      <c r="C393" s="113">
        <v>21.25</v>
      </c>
      <c r="D393" s="113">
        <v>21.45</v>
      </c>
      <c r="E393" s="113">
        <v>21</v>
      </c>
      <c r="F393" s="113">
        <v>21.35</v>
      </c>
      <c r="G393" s="113">
        <v>21.25</v>
      </c>
      <c r="H393" s="113">
        <v>21.25</v>
      </c>
      <c r="I393" s="113">
        <v>82715</v>
      </c>
      <c r="J393" s="113">
        <v>1751163.2</v>
      </c>
      <c r="K393" s="115">
        <v>43489</v>
      </c>
      <c r="L393" s="113">
        <v>216</v>
      </c>
      <c r="M393" s="113" t="s">
        <v>713</v>
      </c>
      <c r="N393" s="351"/>
    </row>
    <row r="394" spans="1:14">
      <c r="A394" s="113" t="s">
        <v>2163</v>
      </c>
      <c r="B394" s="113" t="s">
        <v>384</v>
      </c>
      <c r="C394" s="113">
        <v>146</v>
      </c>
      <c r="D394" s="113">
        <v>147.94999999999999</v>
      </c>
      <c r="E394" s="113">
        <v>145</v>
      </c>
      <c r="F394" s="113">
        <v>146.1</v>
      </c>
      <c r="G394" s="113">
        <v>145</v>
      </c>
      <c r="H394" s="113">
        <v>146.25</v>
      </c>
      <c r="I394" s="113">
        <v>3030</v>
      </c>
      <c r="J394" s="113">
        <v>443833.9</v>
      </c>
      <c r="K394" s="115">
        <v>43489</v>
      </c>
      <c r="L394" s="113">
        <v>83</v>
      </c>
      <c r="M394" s="113" t="s">
        <v>2164</v>
      </c>
      <c r="N394" s="351"/>
    </row>
    <row r="395" spans="1:14">
      <c r="A395" s="113" t="s">
        <v>714</v>
      </c>
      <c r="B395" s="113" t="s">
        <v>384</v>
      </c>
      <c r="C395" s="113">
        <v>249</v>
      </c>
      <c r="D395" s="113">
        <v>254.95</v>
      </c>
      <c r="E395" s="113">
        <v>249</v>
      </c>
      <c r="F395" s="113">
        <v>250.1</v>
      </c>
      <c r="G395" s="113">
        <v>250</v>
      </c>
      <c r="H395" s="113">
        <v>250.2</v>
      </c>
      <c r="I395" s="113">
        <v>50671</v>
      </c>
      <c r="J395" s="113">
        <v>12679398.5</v>
      </c>
      <c r="K395" s="115">
        <v>43489</v>
      </c>
      <c r="L395" s="113">
        <v>1298</v>
      </c>
      <c r="M395" s="113" t="s">
        <v>715</v>
      </c>
      <c r="N395" s="351"/>
    </row>
    <row r="396" spans="1:14">
      <c r="A396" s="113" t="s">
        <v>716</v>
      </c>
      <c r="B396" s="113" t="s">
        <v>384</v>
      </c>
      <c r="C396" s="113">
        <v>25.4</v>
      </c>
      <c r="D396" s="113">
        <v>25.6</v>
      </c>
      <c r="E396" s="113">
        <v>24.6</v>
      </c>
      <c r="F396" s="113">
        <v>24.9</v>
      </c>
      <c r="G396" s="113">
        <v>24.7</v>
      </c>
      <c r="H396" s="113">
        <v>25.5</v>
      </c>
      <c r="I396" s="113">
        <v>4584</v>
      </c>
      <c r="J396" s="113">
        <v>114581.6</v>
      </c>
      <c r="K396" s="115">
        <v>43489</v>
      </c>
      <c r="L396" s="113">
        <v>70</v>
      </c>
      <c r="M396" s="113" t="s">
        <v>717</v>
      </c>
      <c r="N396" s="351"/>
    </row>
    <row r="397" spans="1:14">
      <c r="A397" s="113" t="s">
        <v>195</v>
      </c>
      <c r="B397" s="113" t="s">
        <v>384</v>
      </c>
      <c r="C397" s="113">
        <v>421</v>
      </c>
      <c r="D397" s="113">
        <v>421.2</v>
      </c>
      <c r="E397" s="113">
        <v>413.1</v>
      </c>
      <c r="F397" s="113">
        <v>418.8</v>
      </c>
      <c r="G397" s="113">
        <v>417.2</v>
      </c>
      <c r="H397" s="113">
        <v>417.9</v>
      </c>
      <c r="I397" s="113">
        <v>63993</v>
      </c>
      <c r="J397" s="113">
        <v>26678089.899999999</v>
      </c>
      <c r="K397" s="115">
        <v>43489</v>
      </c>
      <c r="L397" s="113">
        <v>4806</v>
      </c>
      <c r="M397" s="113" t="s">
        <v>718</v>
      </c>
      <c r="N397" s="351"/>
    </row>
    <row r="398" spans="1:14">
      <c r="A398" s="113" t="s">
        <v>3187</v>
      </c>
      <c r="B398" s="113" t="s">
        <v>384</v>
      </c>
      <c r="C398" s="113">
        <v>140</v>
      </c>
      <c r="D398" s="113">
        <v>140</v>
      </c>
      <c r="E398" s="113">
        <v>130</v>
      </c>
      <c r="F398" s="113">
        <v>132.85</v>
      </c>
      <c r="G398" s="113">
        <v>133</v>
      </c>
      <c r="H398" s="113">
        <v>134.94999999999999</v>
      </c>
      <c r="I398" s="113">
        <v>20874</v>
      </c>
      <c r="J398" s="113">
        <v>2782219.3</v>
      </c>
      <c r="K398" s="115">
        <v>43489</v>
      </c>
      <c r="L398" s="113">
        <v>583</v>
      </c>
      <c r="M398" s="113" t="s">
        <v>2074</v>
      </c>
      <c r="N398" s="351"/>
    </row>
    <row r="399" spans="1:14">
      <c r="A399" s="113" t="s">
        <v>2677</v>
      </c>
      <c r="B399" s="113" t="s">
        <v>384</v>
      </c>
      <c r="C399" s="113">
        <v>5.95</v>
      </c>
      <c r="D399" s="113">
        <v>6.1</v>
      </c>
      <c r="E399" s="113">
        <v>5.65</v>
      </c>
      <c r="F399" s="113">
        <v>5.7</v>
      </c>
      <c r="G399" s="113">
        <v>5.7</v>
      </c>
      <c r="H399" s="113">
        <v>6</v>
      </c>
      <c r="I399" s="113">
        <v>77236</v>
      </c>
      <c r="J399" s="113">
        <v>448851.35</v>
      </c>
      <c r="K399" s="115">
        <v>43489</v>
      </c>
      <c r="L399" s="113">
        <v>176</v>
      </c>
      <c r="M399" s="113" t="s">
        <v>2678</v>
      </c>
      <c r="N399" s="351"/>
    </row>
    <row r="400" spans="1:14">
      <c r="A400" s="113" t="s">
        <v>2165</v>
      </c>
      <c r="B400" s="113" t="s">
        <v>384</v>
      </c>
      <c r="C400" s="113">
        <v>98.55</v>
      </c>
      <c r="D400" s="113">
        <v>99.4</v>
      </c>
      <c r="E400" s="113">
        <v>95</v>
      </c>
      <c r="F400" s="113">
        <v>96.2</v>
      </c>
      <c r="G400" s="113">
        <v>96.85</v>
      </c>
      <c r="H400" s="113">
        <v>98.7</v>
      </c>
      <c r="I400" s="113">
        <v>9477</v>
      </c>
      <c r="J400" s="113">
        <v>916181.9</v>
      </c>
      <c r="K400" s="115">
        <v>43489</v>
      </c>
      <c r="L400" s="113">
        <v>280</v>
      </c>
      <c r="M400" s="113" t="s">
        <v>2166</v>
      </c>
      <c r="N400" s="351"/>
    </row>
    <row r="401" spans="1:14">
      <c r="A401" s="113" t="s">
        <v>719</v>
      </c>
      <c r="B401" s="113" t="s">
        <v>384</v>
      </c>
      <c r="C401" s="113">
        <v>120.85</v>
      </c>
      <c r="D401" s="113">
        <v>121.5</v>
      </c>
      <c r="E401" s="113">
        <v>117.8</v>
      </c>
      <c r="F401" s="113">
        <v>117.9</v>
      </c>
      <c r="G401" s="113">
        <v>117.8</v>
      </c>
      <c r="H401" s="113">
        <v>120.3</v>
      </c>
      <c r="I401" s="113">
        <v>3764</v>
      </c>
      <c r="J401" s="113">
        <v>446595.75</v>
      </c>
      <c r="K401" s="115">
        <v>43489</v>
      </c>
      <c r="L401" s="113">
        <v>136</v>
      </c>
      <c r="M401" s="113" t="s">
        <v>720</v>
      </c>
      <c r="N401" s="351"/>
    </row>
    <row r="402" spans="1:14">
      <c r="A402" s="113" t="s">
        <v>1918</v>
      </c>
      <c r="B402" s="113" t="s">
        <v>384</v>
      </c>
      <c r="C402" s="113">
        <v>1160.25</v>
      </c>
      <c r="D402" s="113">
        <v>1163.5</v>
      </c>
      <c r="E402" s="113">
        <v>1141.1500000000001</v>
      </c>
      <c r="F402" s="113">
        <v>1146.6500000000001</v>
      </c>
      <c r="G402" s="113">
        <v>1142.05</v>
      </c>
      <c r="H402" s="113">
        <v>1169.95</v>
      </c>
      <c r="I402" s="113">
        <v>11113</v>
      </c>
      <c r="J402" s="113">
        <v>12778501</v>
      </c>
      <c r="K402" s="115">
        <v>43489</v>
      </c>
      <c r="L402" s="113">
        <v>2064</v>
      </c>
      <c r="M402" s="113" t="s">
        <v>1919</v>
      </c>
      <c r="N402" s="351"/>
    </row>
    <row r="403" spans="1:14">
      <c r="A403" s="113" t="s">
        <v>3258</v>
      </c>
      <c r="B403" s="113" t="s">
        <v>384</v>
      </c>
      <c r="C403" s="113">
        <v>10.5</v>
      </c>
      <c r="D403" s="113">
        <v>10.5</v>
      </c>
      <c r="E403" s="113">
        <v>10.1</v>
      </c>
      <c r="F403" s="113">
        <v>10.15</v>
      </c>
      <c r="G403" s="113">
        <v>10.25</v>
      </c>
      <c r="H403" s="113">
        <v>10.6</v>
      </c>
      <c r="I403" s="113">
        <v>22450</v>
      </c>
      <c r="J403" s="113">
        <v>230369.35</v>
      </c>
      <c r="K403" s="115">
        <v>43489</v>
      </c>
      <c r="L403" s="113">
        <v>106</v>
      </c>
      <c r="M403" s="113" t="s">
        <v>3259</v>
      </c>
      <c r="N403" s="351"/>
    </row>
    <row r="404" spans="1:14">
      <c r="A404" s="113" t="s">
        <v>66</v>
      </c>
      <c r="B404" s="113" t="s">
        <v>384</v>
      </c>
      <c r="C404" s="113">
        <v>117</v>
      </c>
      <c r="D404" s="113">
        <v>118.4</v>
      </c>
      <c r="E404" s="113">
        <v>116.2</v>
      </c>
      <c r="F404" s="113">
        <v>117.2</v>
      </c>
      <c r="G404" s="113">
        <v>116.8</v>
      </c>
      <c r="H404" s="113">
        <v>116.8</v>
      </c>
      <c r="I404" s="113">
        <v>1269245</v>
      </c>
      <c r="J404" s="113">
        <v>148834880.19999999</v>
      </c>
      <c r="K404" s="115">
        <v>43489</v>
      </c>
      <c r="L404" s="113">
        <v>11876</v>
      </c>
      <c r="M404" s="113" t="s">
        <v>721</v>
      </c>
      <c r="N404" s="351"/>
    </row>
    <row r="405" spans="1:14">
      <c r="A405" s="113" t="s">
        <v>722</v>
      </c>
      <c r="B405" s="113" t="s">
        <v>384</v>
      </c>
      <c r="C405" s="113">
        <v>581.54999999999995</v>
      </c>
      <c r="D405" s="113">
        <v>584.04999999999995</v>
      </c>
      <c r="E405" s="113">
        <v>571.04999999999995</v>
      </c>
      <c r="F405" s="113">
        <v>579.20000000000005</v>
      </c>
      <c r="G405" s="113">
        <v>580</v>
      </c>
      <c r="H405" s="113">
        <v>581.54999999999995</v>
      </c>
      <c r="I405" s="113">
        <v>2036</v>
      </c>
      <c r="J405" s="113">
        <v>1178614.8999999999</v>
      </c>
      <c r="K405" s="115">
        <v>43489</v>
      </c>
      <c r="L405" s="113">
        <v>142</v>
      </c>
      <c r="M405" s="113" t="s">
        <v>723</v>
      </c>
      <c r="N405" s="351"/>
    </row>
    <row r="406" spans="1:14">
      <c r="A406" s="113" t="s">
        <v>2809</v>
      </c>
      <c r="B406" s="113" t="s">
        <v>384</v>
      </c>
      <c r="C406" s="113">
        <v>42.2</v>
      </c>
      <c r="D406" s="113">
        <v>43.2</v>
      </c>
      <c r="E406" s="113">
        <v>42.1</v>
      </c>
      <c r="F406" s="113">
        <v>42.45</v>
      </c>
      <c r="G406" s="113">
        <v>42.5</v>
      </c>
      <c r="H406" s="113">
        <v>42.5</v>
      </c>
      <c r="I406" s="113">
        <v>5953</v>
      </c>
      <c r="J406" s="113">
        <v>254494.55</v>
      </c>
      <c r="K406" s="115">
        <v>43489</v>
      </c>
      <c r="L406" s="113">
        <v>112</v>
      </c>
      <c r="M406" s="113" t="s">
        <v>2810</v>
      </c>
      <c r="N406" s="351"/>
    </row>
    <row r="407" spans="1:14">
      <c r="A407" s="113" t="s">
        <v>3733</v>
      </c>
      <c r="B407" s="113" t="s">
        <v>384</v>
      </c>
      <c r="C407" s="113">
        <v>293.60000000000002</v>
      </c>
      <c r="D407" s="113">
        <v>293.60000000000002</v>
      </c>
      <c r="E407" s="113">
        <v>275</v>
      </c>
      <c r="F407" s="113">
        <v>275</v>
      </c>
      <c r="G407" s="113">
        <v>275</v>
      </c>
      <c r="H407" s="113">
        <v>272.49</v>
      </c>
      <c r="I407" s="113">
        <v>77</v>
      </c>
      <c r="J407" s="113">
        <v>21611.33</v>
      </c>
      <c r="K407" s="115">
        <v>43489</v>
      </c>
      <c r="L407" s="113">
        <v>16</v>
      </c>
      <c r="M407" s="113" t="s">
        <v>3734</v>
      </c>
      <c r="N407" s="351"/>
    </row>
    <row r="408" spans="1:14">
      <c r="A408" s="113" t="s">
        <v>724</v>
      </c>
      <c r="B408" s="113" t="s">
        <v>384</v>
      </c>
      <c r="C408" s="113">
        <v>119.4</v>
      </c>
      <c r="D408" s="113">
        <v>123.9</v>
      </c>
      <c r="E408" s="113">
        <v>118.9</v>
      </c>
      <c r="F408" s="113">
        <v>120.75</v>
      </c>
      <c r="G408" s="113">
        <v>120.55</v>
      </c>
      <c r="H408" s="113">
        <v>119</v>
      </c>
      <c r="I408" s="113">
        <v>3666921</v>
      </c>
      <c r="J408" s="113">
        <v>447355734.10000002</v>
      </c>
      <c r="K408" s="115">
        <v>43489</v>
      </c>
      <c r="L408" s="113">
        <v>33595</v>
      </c>
      <c r="M408" s="113" t="s">
        <v>725</v>
      </c>
      <c r="N408" s="351"/>
    </row>
    <row r="409" spans="1:14">
      <c r="A409" s="113" t="s">
        <v>2101</v>
      </c>
      <c r="B409" s="113" t="s">
        <v>384</v>
      </c>
      <c r="C409" s="113">
        <v>679.25</v>
      </c>
      <c r="D409" s="113">
        <v>680.5</v>
      </c>
      <c r="E409" s="113">
        <v>661.5</v>
      </c>
      <c r="F409" s="113">
        <v>669</v>
      </c>
      <c r="G409" s="113">
        <v>667.9</v>
      </c>
      <c r="H409" s="113">
        <v>678.8</v>
      </c>
      <c r="I409" s="113">
        <v>30252</v>
      </c>
      <c r="J409" s="113">
        <v>20256855.949999999</v>
      </c>
      <c r="K409" s="115">
        <v>43489</v>
      </c>
      <c r="L409" s="113">
        <v>3941</v>
      </c>
      <c r="M409" s="113" t="s">
        <v>2102</v>
      </c>
      <c r="N409" s="351"/>
    </row>
    <row r="410" spans="1:14">
      <c r="A410" s="113" t="s">
        <v>726</v>
      </c>
      <c r="B410" s="113" t="s">
        <v>384</v>
      </c>
      <c r="C410" s="113">
        <v>82.45</v>
      </c>
      <c r="D410" s="113">
        <v>82.45</v>
      </c>
      <c r="E410" s="113">
        <v>79.650000000000006</v>
      </c>
      <c r="F410" s="113">
        <v>80.650000000000006</v>
      </c>
      <c r="G410" s="113">
        <v>80.45</v>
      </c>
      <c r="H410" s="113">
        <v>81.650000000000006</v>
      </c>
      <c r="I410" s="113">
        <v>127314</v>
      </c>
      <c r="J410" s="113">
        <v>10290275.449999999</v>
      </c>
      <c r="K410" s="115">
        <v>43489</v>
      </c>
      <c r="L410" s="113">
        <v>1544</v>
      </c>
      <c r="M410" s="113" t="s">
        <v>727</v>
      </c>
      <c r="N410" s="351"/>
    </row>
    <row r="411" spans="1:14">
      <c r="A411" s="113" t="s">
        <v>728</v>
      </c>
      <c r="B411" s="113" t="s">
        <v>384</v>
      </c>
      <c r="C411" s="113">
        <v>873.9</v>
      </c>
      <c r="D411" s="113">
        <v>885.95</v>
      </c>
      <c r="E411" s="113">
        <v>855.25</v>
      </c>
      <c r="F411" s="113">
        <v>863.15</v>
      </c>
      <c r="G411" s="113">
        <v>860</v>
      </c>
      <c r="H411" s="113">
        <v>871.6</v>
      </c>
      <c r="I411" s="113">
        <v>1918</v>
      </c>
      <c r="J411" s="113">
        <v>1664803.35</v>
      </c>
      <c r="K411" s="115">
        <v>43489</v>
      </c>
      <c r="L411" s="113">
        <v>198</v>
      </c>
      <c r="M411" s="113" t="s">
        <v>729</v>
      </c>
      <c r="N411" s="351"/>
    </row>
    <row r="412" spans="1:14">
      <c r="A412" s="113" t="s">
        <v>730</v>
      </c>
      <c r="B412" s="113" t="s">
        <v>384</v>
      </c>
      <c r="C412" s="113">
        <v>729</v>
      </c>
      <c r="D412" s="113">
        <v>729.95</v>
      </c>
      <c r="E412" s="113">
        <v>713.65</v>
      </c>
      <c r="F412" s="113">
        <v>715.55</v>
      </c>
      <c r="G412" s="113">
        <v>715</v>
      </c>
      <c r="H412" s="113">
        <v>730.4</v>
      </c>
      <c r="I412" s="113">
        <v>1410155</v>
      </c>
      <c r="J412" s="113">
        <v>1015797800.85</v>
      </c>
      <c r="K412" s="115">
        <v>43489</v>
      </c>
      <c r="L412" s="113">
        <v>35442</v>
      </c>
      <c r="M412" s="113" t="s">
        <v>731</v>
      </c>
      <c r="N412" s="351"/>
    </row>
    <row r="413" spans="1:14">
      <c r="A413" s="113" t="s">
        <v>732</v>
      </c>
      <c r="B413" s="113" t="s">
        <v>384</v>
      </c>
      <c r="C413" s="113">
        <v>12.4</v>
      </c>
      <c r="D413" s="113">
        <v>12.45</v>
      </c>
      <c r="E413" s="113">
        <v>11.95</v>
      </c>
      <c r="F413" s="113">
        <v>12.2</v>
      </c>
      <c r="G413" s="113">
        <v>12.2</v>
      </c>
      <c r="H413" s="113">
        <v>12.2</v>
      </c>
      <c r="I413" s="113">
        <v>2421</v>
      </c>
      <c r="J413" s="113">
        <v>29586</v>
      </c>
      <c r="K413" s="115">
        <v>43489</v>
      </c>
      <c r="L413" s="113">
        <v>43</v>
      </c>
      <c r="M413" s="113" t="s">
        <v>733</v>
      </c>
      <c r="N413" s="351"/>
    </row>
    <row r="414" spans="1:14">
      <c r="A414" s="113" t="s">
        <v>3260</v>
      </c>
      <c r="B414" s="113" t="s">
        <v>384</v>
      </c>
      <c r="C414" s="113">
        <v>16.3</v>
      </c>
      <c r="D414" s="113">
        <v>16.350000000000001</v>
      </c>
      <c r="E414" s="113">
        <v>15.95</v>
      </c>
      <c r="F414" s="113">
        <v>16.350000000000001</v>
      </c>
      <c r="G414" s="113">
        <v>16.350000000000001</v>
      </c>
      <c r="H414" s="113">
        <v>15.6</v>
      </c>
      <c r="I414" s="113">
        <v>13929</v>
      </c>
      <c r="J414" s="113">
        <v>225864.6</v>
      </c>
      <c r="K414" s="115">
        <v>43489</v>
      </c>
      <c r="L414" s="113">
        <v>104</v>
      </c>
      <c r="M414" s="113" t="s">
        <v>3261</v>
      </c>
      <c r="N414" s="351"/>
    </row>
    <row r="415" spans="1:14">
      <c r="A415" s="113" t="s">
        <v>734</v>
      </c>
      <c r="B415" s="113" t="s">
        <v>384</v>
      </c>
      <c r="C415" s="113">
        <v>115</v>
      </c>
      <c r="D415" s="113">
        <v>117.7</v>
      </c>
      <c r="E415" s="113">
        <v>114</v>
      </c>
      <c r="F415" s="113">
        <v>116.9</v>
      </c>
      <c r="G415" s="113">
        <v>117</v>
      </c>
      <c r="H415" s="113">
        <v>116.7</v>
      </c>
      <c r="I415" s="113">
        <v>121553</v>
      </c>
      <c r="J415" s="113">
        <v>14170477.15</v>
      </c>
      <c r="K415" s="115">
        <v>43489</v>
      </c>
      <c r="L415" s="113">
        <v>2178</v>
      </c>
      <c r="M415" s="113" t="s">
        <v>735</v>
      </c>
      <c r="N415" s="351"/>
    </row>
    <row r="416" spans="1:14">
      <c r="A416" s="113" t="s">
        <v>2013</v>
      </c>
      <c r="B416" s="113" t="s">
        <v>384</v>
      </c>
      <c r="C416" s="113">
        <v>31.85</v>
      </c>
      <c r="D416" s="113">
        <v>32.35</v>
      </c>
      <c r="E416" s="113">
        <v>31.5</v>
      </c>
      <c r="F416" s="113">
        <v>31.55</v>
      </c>
      <c r="G416" s="113">
        <v>31.55</v>
      </c>
      <c r="H416" s="113">
        <v>31.6</v>
      </c>
      <c r="I416" s="113">
        <v>15649</v>
      </c>
      <c r="J416" s="113">
        <v>496950.7</v>
      </c>
      <c r="K416" s="115">
        <v>43489</v>
      </c>
      <c r="L416" s="113">
        <v>201</v>
      </c>
      <c r="M416" s="113" t="s">
        <v>2014</v>
      </c>
      <c r="N416" s="351"/>
    </row>
    <row r="417" spans="1:14">
      <c r="A417" s="113" t="s">
        <v>3262</v>
      </c>
      <c r="B417" s="113" t="s">
        <v>3221</v>
      </c>
      <c r="C417" s="113">
        <v>1.5</v>
      </c>
      <c r="D417" s="113">
        <v>1.5</v>
      </c>
      <c r="E417" s="113">
        <v>1.5</v>
      </c>
      <c r="F417" s="113">
        <v>1.5</v>
      </c>
      <c r="G417" s="113">
        <v>1.5</v>
      </c>
      <c r="H417" s="113">
        <v>1.5</v>
      </c>
      <c r="I417" s="113">
        <v>15037</v>
      </c>
      <c r="J417" s="113">
        <v>22555.5</v>
      </c>
      <c r="K417" s="115">
        <v>43489</v>
      </c>
      <c r="L417" s="113">
        <v>5</v>
      </c>
      <c r="M417" s="113" t="s">
        <v>3263</v>
      </c>
      <c r="N417" s="351"/>
    </row>
    <row r="418" spans="1:14">
      <c r="A418" s="113" t="s">
        <v>3735</v>
      </c>
      <c r="B418" s="113" t="s">
        <v>3221</v>
      </c>
      <c r="C418" s="113">
        <v>0.95</v>
      </c>
      <c r="D418" s="113">
        <v>0.95</v>
      </c>
      <c r="E418" s="113">
        <v>0.9</v>
      </c>
      <c r="F418" s="113">
        <v>0.9</v>
      </c>
      <c r="G418" s="113">
        <v>0.9</v>
      </c>
      <c r="H418" s="113">
        <v>0.95</v>
      </c>
      <c r="I418" s="113">
        <v>838</v>
      </c>
      <c r="J418" s="113">
        <v>789.2</v>
      </c>
      <c r="K418" s="115">
        <v>43489</v>
      </c>
      <c r="L418" s="113">
        <v>4</v>
      </c>
      <c r="M418" s="113" t="s">
        <v>3736</v>
      </c>
      <c r="N418" s="351"/>
    </row>
    <row r="419" spans="1:14">
      <c r="A419" s="113" t="s">
        <v>3737</v>
      </c>
      <c r="B419" s="113" t="s">
        <v>384</v>
      </c>
      <c r="C419" s="113">
        <v>18.3</v>
      </c>
      <c r="D419" s="113">
        <v>18.3</v>
      </c>
      <c r="E419" s="113">
        <v>18.3</v>
      </c>
      <c r="F419" s="113">
        <v>18.3</v>
      </c>
      <c r="G419" s="113">
        <v>18.3</v>
      </c>
      <c r="H419" s="113">
        <v>19.05</v>
      </c>
      <c r="I419" s="113">
        <v>100</v>
      </c>
      <c r="J419" s="113">
        <v>1830</v>
      </c>
      <c r="K419" s="115">
        <v>43489</v>
      </c>
      <c r="L419" s="113">
        <v>1</v>
      </c>
      <c r="M419" s="113" t="s">
        <v>3738</v>
      </c>
      <c r="N419" s="351"/>
    </row>
    <row r="420" spans="1:14">
      <c r="A420" s="113" t="s">
        <v>736</v>
      </c>
      <c r="B420" s="113" t="s">
        <v>384</v>
      </c>
      <c r="C420" s="113">
        <v>218.2</v>
      </c>
      <c r="D420" s="113">
        <v>224</v>
      </c>
      <c r="E420" s="113">
        <v>216.3</v>
      </c>
      <c r="F420" s="113">
        <v>217.35</v>
      </c>
      <c r="G420" s="113">
        <v>216.6</v>
      </c>
      <c r="H420" s="113">
        <v>218.25</v>
      </c>
      <c r="I420" s="113">
        <v>74545</v>
      </c>
      <c r="J420" s="113">
        <v>16418464.699999999</v>
      </c>
      <c r="K420" s="115">
        <v>43489</v>
      </c>
      <c r="L420" s="113">
        <v>1537</v>
      </c>
      <c r="M420" s="113" t="s">
        <v>2933</v>
      </c>
      <c r="N420" s="351"/>
    </row>
    <row r="421" spans="1:14">
      <c r="A421" s="113" t="s">
        <v>737</v>
      </c>
      <c r="B421" s="113" t="s">
        <v>384</v>
      </c>
      <c r="C421" s="113">
        <v>469.95</v>
      </c>
      <c r="D421" s="113">
        <v>471.85</v>
      </c>
      <c r="E421" s="113">
        <v>437.95</v>
      </c>
      <c r="F421" s="113">
        <v>441.1</v>
      </c>
      <c r="G421" s="113">
        <v>438.95</v>
      </c>
      <c r="H421" s="113">
        <v>461</v>
      </c>
      <c r="I421" s="113">
        <v>80083</v>
      </c>
      <c r="J421" s="113">
        <v>36032083</v>
      </c>
      <c r="K421" s="115">
        <v>43489</v>
      </c>
      <c r="L421" s="113">
        <v>4121</v>
      </c>
      <c r="M421" s="113" t="s">
        <v>2869</v>
      </c>
      <c r="N421" s="351"/>
    </row>
    <row r="422" spans="1:14">
      <c r="A422" s="113" t="s">
        <v>2934</v>
      </c>
      <c r="B422" s="113" t="s">
        <v>384</v>
      </c>
      <c r="C422" s="113">
        <v>2.4500000000000002</v>
      </c>
      <c r="D422" s="113">
        <v>2.4500000000000002</v>
      </c>
      <c r="E422" s="113">
        <v>2.4</v>
      </c>
      <c r="F422" s="113">
        <v>2.4</v>
      </c>
      <c r="G422" s="113">
        <v>2.4</v>
      </c>
      <c r="H422" s="113">
        <v>2.5</v>
      </c>
      <c r="I422" s="113">
        <v>137631</v>
      </c>
      <c r="J422" s="113">
        <v>330560.75</v>
      </c>
      <c r="K422" s="115">
        <v>43489</v>
      </c>
      <c r="L422" s="113">
        <v>97</v>
      </c>
      <c r="M422" s="113" t="s">
        <v>2935</v>
      </c>
      <c r="N422" s="351"/>
    </row>
    <row r="423" spans="1:14">
      <c r="A423" s="113" t="s">
        <v>738</v>
      </c>
      <c r="B423" s="113" t="s">
        <v>384</v>
      </c>
      <c r="C423" s="113">
        <v>3392.55</v>
      </c>
      <c r="D423" s="113">
        <v>3392.55</v>
      </c>
      <c r="E423" s="113">
        <v>3199</v>
      </c>
      <c r="F423" s="113">
        <v>3209.7</v>
      </c>
      <c r="G423" s="113">
        <v>3200</v>
      </c>
      <c r="H423" s="113">
        <v>3341.95</v>
      </c>
      <c r="I423" s="113">
        <v>2590</v>
      </c>
      <c r="J423" s="113">
        <v>8395465.6500000004</v>
      </c>
      <c r="K423" s="115">
        <v>43489</v>
      </c>
      <c r="L423" s="113">
        <v>301</v>
      </c>
      <c r="M423" s="113" t="s">
        <v>739</v>
      </c>
      <c r="N423" s="351"/>
    </row>
    <row r="424" spans="1:14">
      <c r="A424" s="113" t="s">
        <v>740</v>
      </c>
      <c r="B424" s="113" t="s">
        <v>384</v>
      </c>
      <c r="C424" s="113">
        <v>1075</v>
      </c>
      <c r="D424" s="113">
        <v>1075</v>
      </c>
      <c r="E424" s="113">
        <v>1018.75</v>
      </c>
      <c r="F424" s="113">
        <v>1018.75</v>
      </c>
      <c r="G424" s="113">
        <v>1018.75</v>
      </c>
      <c r="H424" s="113">
        <v>1072.3499999999999</v>
      </c>
      <c r="I424" s="113">
        <v>22155</v>
      </c>
      <c r="J424" s="113">
        <v>22680573.199999999</v>
      </c>
      <c r="K424" s="115">
        <v>43489</v>
      </c>
      <c r="L424" s="113">
        <v>1354</v>
      </c>
      <c r="M424" s="113" t="s">
        <v>741</v>
      </c>
      <c r="N424" s="351"/>
    </row>
    <row r="425" spans="1:14">
      <c r="A425" s="113" t="s">
        <v>67</v>
      </c>
      <c r="B425" s="113" t="s">
        <v>384</v>
      </c>
      <c r="C425" s="113">
        <v>241</v>
      </c>
      <c r="D425" s="113">
        <v>242.8</v>
      </c>
      <c r="E425" s="113">
        <v>232.05</v>
      </c>
      <c r="F425" s="113">
        <v>233.2</v>
      </c>
      <c r="G425" s="113">
        <v>233.7</v>
      </c>
      <c r="H425" s="113">
        <v>241.1</v>
      </c>
      <c r="I425" s="113">
        <v>2153736</v>
      </c>
      <c r="J425" s="113">
        <v>509047229.5</v>
      </c>
      <c r="K425" s="115">
        <v>43489</v>
      </c>
      <c r="L425" s="113">
        <v>50537</v>
      </c>
      <c r="M425" s="113" t="s">
        <v>2811</v>
      </c>
      <c r="N425" s="351"/>
    </row>
    <row r="426" spans="1:14">
      <c r="A426" s="113" t="s">
        <v>2936</v>
      </c>
      <c r="B426" s="113" t="s">
        <v>384</v>
      </c>
      <c r="C426" s="113">
        <v>41.5</v>
      </c>
      <c r="D426" s="113">
        <v>41.5</v>
      </c>
      <c r="E426" s="113">
        <v>40.15</v>
      </c>
      <c r="F426" s="113">
        <v>40.35</v>
      </c>
      <c r="G426" s="113">
        <v>40.299999999999997</v>
      </c>
      <c r="H426" s="113">
        <v>41.1</v>
      </c>
      <c r="I426" s="113">
        <v>47769</v>
      </c>
      <c r="J426" s="113">
        <v>1944011.15</v>
      </c>
      <c r="K426" s="115">
        <v>43489</v>
      </c>
      <c r="L426" s="113">
        <v>504</v>
      </c>
      <c r="M426" s="113" t="s">
        <v>2937</v>
      </c>
      <c r="N426" s="351"/>
    </row>
    <row r="427" spans="1:14">
      <c r="A427" s="113" t="s">
        <v>2938</v>
      </c>
      <c r="B427" s="113" t="s">
        <v>384</v>
      </c>
      <c r="C427" s="113">
        <v>331.45</v>
      </c>
      <c r="D427" s="113">
        <v>339.15</v>
      </c>
      <c r="E427" s="113">
        <v>331.45</v>
      </c>
      <c r="F427" s="113">
        <v>336.7</v>
      </c>
      <c r="G427" s="113">
        <v>339.15</v>
      </c>
      <c r="H427" s="113">
        <v>330.55</v>
      </c>
      <c r="I427" s="113">
        <v>1753</v>
      </c>
      <c r="J427" s="113">
        <v>587897.80000000005</v>
      </c>
      <c r="K427" s="115">
        <v>43489</v>
      </c>
      <c r="L427" s="113">
        <v>63</v>
      </c>
      <c r="M427" s="113" t="s">
        <v>2939</v>
      </c>
      <c r="N427" s="351"/>
    </row>
    <row r="428" spans="1:14">
      <c r="A428" s="113" t="s">
        <v>2940</v>
      </c>
      <c r="B428" s="113" t="s">
        <v>384</v>
      </c>
      <c r="C428" s="113">
        <v>38.9</v>
      </c>
      <c r="D428" s="113">
        <v>42.6</v>
      </c>
      <c r="E428" s="113">
        <v>38.6</v>
      </c>
      <c r="F428" s="113">
        <v>40.9</v>
      </c>
      <c r="G428" s="113">
        <v>41.15</v>
      </c>
      <c r="H428" s="113">
        <v>38.65</v>
      </c>
      <c r="I428" s="113">
        <v>484045</v>
      </c>
      <c r="J428" s="113">
        <v>19968900.949999999</v>
      </c>
      <c r="K428" s="115">
        <v>43489</v>
      </c>
      <c r="L428" s="113">
        <v>3921</v>
      </c>
      <c r="M428" s="113" t="s">
        <v>2941</v>
      </c>
      <c r="N428" s="351"/>
    </row>
    <row r="429" spans="1:14">
      <c r="A429" s="113" t="s">
        <v>1920</v>
      </c>
      <c r="B429" s="113" t="s">
        <v>384</v>
      </c>
      <c r="C429" s="113">
        <v>40.549999999999997</v>
      </c>
      <c r="D429" s="113">
        <v>40.75</v>
      </c>
      <c r="E429" s="113">
        <v>39.85</v>
      </c>
      <c r="F429" s="113">
        <v>40.049999999999997</v>
      </c>
      <c r="G429" s="113">
        <v>40</v>
      </c>
      <c r="H429" s="113">
        <v>40.5</v>
      </c>
      <c r="I429" s="113">
        <v>745512</v>
      </c>
      <c r="J429" s="113">
        <v>30036105.050000001</v>
      </c>
      <c r="K429" s="115">
        <v>43489</v>
      </c>
      <c r="L429" s="113">
        <v>3497</v>
      </c>
      <c r="M429" s="113" t="s">
        <v>2942</v>
      </c>
      <c r="N429" s="351"/>
    </row>
    <row r="430" spans="1:14">
      <c r="A430" s="113" t="s">
        <v>2943</v>
      </c>
      <c r="B430" s="113" t="s">
        <v>3221</v>
      </c>
      <c r="C430" s="113">
        <v>0.2</v>
      </c>
      <c r="D430" s="113">
        <v>0.25</v>
      </c>
      <c r="E430" s="113">
        <v>0.2</v>
      </c>
      <c r="F430" s="113">
        <v>0.2</v>
      </c>
      <c r="G430" s="113">
        <v>0.25</v>
      </c>
      <c r="H430" s="113">
        <v>0.2</v>
      </c>
      <c r="I430" s="113">
        <v>158853</v>
      </c>
      <c r="J430" s="113">
        <v>34076.35</v>
      </c>
      <c r="K430" s="115">
        <v>43489</v>
      </c>
      <c r="L430" s="113">
        <v>45</v>
      </c>
      <c r="M430" s="113" t="s">
        <v>2944</v>
      </c>
      <c r="N430" s="351"/>
    </row>
    <row r="431" spans="1:14">
      <c r="A431" s="113" t="s">
        <v>2945</v>
      </c>
      <c r="B431" s="113" t="s">
        <v>384</v>
      </c>
      <c r="C431" s="113">
        <v>164</v>
      </c>
      <c r="D431" s="113">
        <v>168.8</v>
      </c>
      <c r="E431" s="113">
        <v>164</v>
      </c>
      <c r="F431" s="113">
        <v>164.6</v>
      </c>
      <c r="G431" s="113">
        <v>164.05</v>
      </c>
      <c r="H431" s="113">
        <v>165.85</v>
      </c>
      <c r="I431" s="113">
        <v>39341</v>
      </c>
      <c r="J431" s="113">
        <v>6547122.5</v>
      </c>
      <c r="K431" s="115">
        <v>43489</v>
      </c>
      <c r="L431" s="113">
        <v>1053</v>
      </c>
      <c r="M431" s="113" t="s">
        <v>2946</v>
      </c>
      <c r="N431" s="351"/>
    </row>
    <row r="432" spans="1:14">
      <c r="A432" s="113" t="s">
        <v>68</v>
      </c>
      <c r="B432" s="113" t="s">
        <v>384</v>
      </c>
      <c r="C432" s="113">
        <v>88.55</v>
      </c>
      <c r="D432" s="113">
        <v>89.8</v>
      </c>
      <c r="E432" s="113">
        <v>88.15</v>
      </c>
      <c r="F432" s="113">
        <v>88.9</v>
      </c>
      <c r="G432" s="113">
        <v>88.8</v>
      </c>
      <c r="H432" s="113">
        <v>88.5</v>
      </c>
      <c r="I432" s="113">
        <v>6256146</v>
      </c>
      <c r="J432" s="113">
        <v>556216278.5</v>
      </c>
      <c r="K432" s="115">
        <v>43489</v>
      </c>
      <c r="L432" s="113">
        <v>21829</v>
      </c>
      <c r="M432" s="113" t="s">
        <v>2947</v>
      </c>
      <c r="N432" s="351"/>
    </row>
    <row r="433" spans="1:14">
      <c r="A433" s="113" t="s">
        <v>2948</v>
      </c>
      <c r="B433" s="113" t="s">
        <v>384</v>
      </c>
      <c r="C433" s="113">
        <v>34.450000000000003</v>
      </c>
      <c r="D433" s="113">
        <v>34.6</v>
      </c>
      <c r="E433" s="113">
        <v>34</v>
      </c>
      <c r="F433" s="113">
        <v>34.200000000000003</v>
      </c>
      <c r="G433" s="113">
        <v>34.25</v>
      </c>
      <c r="H433" s="113">
        <v>34.450000000000003</v>
      </c>
      <c r="I433" s="113">
        <v>168408</v>
      </c>
      <c r="J433" s="113">
        <v>5771770.0999999996</v>
      </c>
      <c r="K433" s="115">
        <v>43489</v>
      </c>
      <c r="L433" s="113">
        <v>609</v>
      </c>
      <c r="M433" s="113" t="s">
        <v>2949</v>
      </c>
      <c r="N433" s="351"/>
    </row>
    <row r="434" spans="1:14">
      <c r="A434" s="113" t="s">
        <v>743</v>
      </c>
      <c r="B434" s="113" t="s">
        <v>384</v>
      </c>
      <c r="C434" s="113">
        <v>34.25</v>
      </c>
      <c r="D434" s="113">
        <v>34.299999999999997</v>
      </c>
      <c r="E434" s="113">
        <v>33.75</v>
      </c>
      <c r="F434" s="113">
        <v>34.1</v>
      </c>
      <c r="G434" s="113">
        <v>34.049999999999997</v>
      </c>
      <c r="H434" s="113">
        <v>33.75</v>
      </c>
      <c r="I434" s="113">
        <v>1095</v>
      </c>
      <c r="J434" s="113">
        <v>37462.75</v>
      </c>
      <c r="K434" s="115">
        <v>43489</v>
      </c>
      <c r="L434" s="113">
        <v>20</v>
      </c>
      <c r="M434" s="113" t="s">
        <v>744</v>
      </c>
      <c r="N434" s="351"/>
    </row>
    <row r="435" spans="1:14">
      <c r="A435" s="113" t="s">
        <v>745</v>
      </c>
      <c r="B435" s="113" t="s">
        <v>384</v>
      </c>
      <c r="C435" s="113">
        <v>501.7</v>
      </c>
      <c r="D435" s="113">
        <v>501.7</v>
      </c>
      <c r="E435" s="113">
        <v>490.7</v>
      </c>
      <c r="F435" s="113">
        <v>497</v>
      </c>
      <c r="G435" s="113">
        <v>500</v>
      </c>
      <c r="H435" s="113">
        <v>504.7</v>
      </c>
      <c r="I435" s="113">
        <v>7300</v>
      </c>
      <c r="J435" s="113">
        <v>3610465.9</v>
      </c>
      <c r="K435" s="115">
        <v>43489</v>
      </c>
      <c r="L435" s="113">
        <v>911</v>
      </c>
      <c r="M435" s="113" t="s">
        <v>2812</v>
      </c>
      <c r="N435" s="351"/>
    </row>
    <row r="436" spans="1:14">
      <c r="A436" s="113" t="s">
        <v>2950</v>
      </c>
      <c r="B436" s="113" t="s">
        <v>384</v>
      </c>
      <c r="C436" s="113">
        <v>52.8</v>
      </c>
      <c r="D436" s="113">
        <v>55.25</v>
      </c>
      <c r="E436" s="113">
        <v>52.75</v>
      </c>
      <c r="F436" s="113">
        <v>54.8</v>
      </c>
      <c r="G436" s="113">
        <v>54.5</v>
      </c>
      <c r="H436" s="113">
        <v>53.55</v>
      </c>
      <c r="I436" s="113">
        <v>185964</v>
      </c>
      <c r="J436" s="113">
        <v>10120240.449999999</v>
      </c>
      <c r="K436" s="115">
        <v>43489</v>
      </c>
      <c r="L436" s="113">
        <v>1106</v>
      </c>
      <c r="M436" s="113" t="s">
        <v>2951</v>
      </c>
      <c r="N436" s="351"/>
    </row>
    <row r="437" spans="1:14">
      <c r="A437" s="113" t="s">
        <v>747</v>
      </c>
      <c r="B437" s="113" t="s">
        <v>384</v>
      </c>
      <c r="C437" s="113">
        <v>420</v>
      </c>
      <c r="D437" s="113">
        <v>428.9</v>
      </c>
      <c r="E437" s="113">
        <v>416.45</v>
      </c>
      <c r="F437" s="113">
        <v>423.45</v>
      </c>
      <c r="G437" s="113">
        <v>423</v>
      </c>
      <c r="H437" s="113">
        <v>424.7</v>
      </c>
      <c r="I437" s="113">
        <v>22154</v>
      </c>
      <c r="J437" s="113">
        <v>9361090.0999999996</v>
      </c>
      <c r="K437" s="115">
        <v>43489</v>
      </c>
      <c r="L437" s="113">
        <v>2154</v>
      </c>
      <c r="M437" s="113" t="s">
        <v>2952</v>
      </c>
      <c r="N437" s="351"/>
    </row>
    <row r="438" spans="1:14">
      <c r="A438" s="113" t="s">
        <v>2953</v>
      </c>
      <c r="B438" s="113" t="s">
        <v>384</v>
      </c>
      <c r="C438" s="113">
        <v>1168.05</v>
      </c>
      <c r="D438" s="113">
        <v>1171.25</v>
      </c>
      <c r="E438" s="113">
        <v>1141</v>
      </c>
      <c r="F438" s="113">
        <v>1148.2</v>
      </c>
      <c r="G438" s="113">
        <v>1141.3</v>
      </c>
      <c r="H438" s="113">
        <v>1168.05</v>
      </c>
      <c r="I438" s="113">
        <v>2977</v>
      </c>
      <c r="J438" s="113">
        <v>3432110.05</v>
      </c>
      <c r="K438" s="115">
        <v>43489</v>
      </c>
      <c r="L438" s="113">
        <v>299</v>
      </c>
      <c r="M438" s="113" t="s">
        <v>2954</v>
      </c>
      <c r="N438" s="351"/>
    </row>
    <row r="439" spans="1:14">
      <c r="A439" s="113" t="s">
        <v>748</v>
      </c>
      <c r="B439" s="113" t="s">
        <v>384</v>
      </c>
      <c r="C439" s="113">
        <v>530.35</v>
      </c>
      <c r="D439" s="113">
        <v>536</v>
      </c>
      <c r="E439" s="113">
        <v>530</v>
      </c>
      <c r="F439" s="113">
        <v>530.5</v>
      </c>
      <c r="G439" s="113">
        <v>530</v>
      </c>
      <c r="H439" s="113">
        <v>530.35</v>
      </c>
      <c r="I439" s="113">
        <v>8171</v>
      </c>
      <c r="J439" s="113">
        <v>4342274.3</v>
      </c>
      <c r="K439" s="115">
        <v>43489</v>
      </c>
      <c r="L439" s="113">
        <v>562</v>
      </c>
      <c r="M439" s="113" t="s">
        <v>2955</v>
      </c>
      <c r="N439" s="351"/>
    </row>
    <row r="440" spans="1:14">
      <c r="A440" s="113" t="s">
        <v>3264</v>
      </c>
      <c r="B440" s="113" t="s">
        <v>384</v>
      </c>
      <c r="C440" s="113">
        <v>59.7</v>
      </c>
      <c r="D440" s="113">
        <v>59.7</v>
      </c>
      <c r="E440" s="113">
        <v>54.5</v>
      </c>
      <c r="F440" s="113">
        <v>59.25</v>
      </c>
      <c r="G440" s="113">
        <v>59.7</v>
      </c>
      <c r="H440" s="113">
        <v>56.9</v>
      </c>
      <c r="I440" s="113">
        <v>12743</v>
      </c>
      <c r="J440" s="113">
        <v>758364.5</v>
      </c>
      <c r="K440" s="115">
        <v>43489</v>
      </c>
      <c r="L440" s="113">
        <v>151</v>
      </c>
      <c r="M440" s="113" t="s">
        <v>3265</v>
      </c>
      <c r="N440" s="351"/>
    </row>
    <row r="441" spans="1:14">
      <c r="A441" s="113" t="s">
        <v>749</v>
      </c>
      <c r="B441" s="113" t="s">
        <v>384</v>
      </c>
      <c r="C441" s="113">
        <v>413.9</v>
      </c>
      <c r="D441" s="113">
        <v>425</v>
      </c>
      <c r="E441" s="113">
        <v>412</v>
      </c>
      <c r="F441" s="113">
        <v>413.45</v>
      </c>
      <c r="G441" s="113">
        <v>412.15</v>
      </c>
      <c r="H441" s="113">
        <v>420.9</v>
      </c>
      <c r="I441" s="113">
        <v>13440</v>
      </c>
      <c r="J441" s="113">
        <v>5630213.0999999996</v>
      </c>
      <c r="K441" s="115">
        <v>43489</v>
      </c>
      <c r="L441" s="113">
        <v>621</v>
      </c>
      <c r="M441" s="113" t="s">
        <v>2813</v>
      </c>
      <c r="N441" s="351"/>
    </row>
    <row r="442" spans="1:14">
      <c r="A442" s="113" t="s">
        <v>2956</v>
      </c>
      <c r="B442" s="113" t="s">
        <v>384</v>
      </c>
      <c r="C442" s="113">
        <v>510</v>
      </c>
      <c r="D442" s="113">
        <v>510</v>
      </c>
      <c r="E442" s="113">
        <v>493.2</v>
      </c>
      <c r="F442" s="113">
        <v>493.75</v>
      </c>
      <c r="G442" s="113">
        <v>493.2</v>
      </c>
      <c r="H442" s="113">
        <v>504.15</v>
      </c>
      <c r="I442" s="113">
        <v>2542</v>
      </c>
      <c r="J442" s="113">
        <v>1263486.6000000001</v>
      </c>
      <c r="K442" s="115">
        <v>43489</v>
      </c>
      <c r="L442" s="113">
        <v>119</v>
      </c>
      <c r="M442" s="113" t="s">
        <v>2957</v>
      </c>
      <c r="N442" s="351"/>
    </row>
    <row r="443" spans="1:14">
      <c r="A443" s="113" t="s">
        <v>750</v>
      </c>
      <c r="B443" s="113" t="s">
        <v>384</v>
      </c>
      <c r="C443" s="113">
        <v>53.5</v>
      </c>
      <c r="D443" s="113">
        <v>53.5</v>
      </c>
      <c r="E443" s="113">
        <v>51</v>
      </c>
      <c r="F443" s="113">
        <v>51.85</v>
      </c>
      <c r="G443" s="113">
        <v>52.1</v>
      </c>
      <c r="H443" s="113">
        <v>52.2</v>
      </c>
      <c r="I443" s="113">
        <v>17575</v>
      </c>
      <c r="J443" s="113">
        <v>908177.05</v>
      </c>
      <c r="K443" s="115">
        <v>43489</v>
      </c>
      <c r="L443" s="113">
        <v>400</v>
      </c>
      <c r="M443" s="113" t="s">
        <v>751</v>
      </c>
      <c r="N443" s="351"/>
    </row>
    <row r="444" spans="1:14">
      <c r="A444" s="113" t="s">
        <v>752</v>
      </c>
      <c r="B444" s="113" t="s">
        <v>384</v>
      </c>
      <c r="C444" s="113">
        <v>135.35</v>
      </c>
      <c r="D444" s="113">
        <v>136.85</v>
      </c>
      <c r="E444" s="113">
        <v>135.35</v>
      </c>
      <c r="F444" s="113">
        <v>136.35</v>
      </c>
      <c r="G444" s="113">
        <v>135.94999999999999</v>
      </c>
      <c r="H444" s="113">
        <v>135.5</v>
      </c>
      <c r="I444" s="113">
        <v>599598</v>
      </c>
      <c r="J444" s="113">
        <v>81507932.950000003</v>
      </c>
      <c r="K444" s="115">
        <v>43489</v>
      </c>
      <c r="L444" s="113">
        <v>9027</v>
      </c>
      <c r="M444" s="113" t="s">
        <v>753</v>
      </c>
      <c r="N444" s="351"/>
    </row>
    <row r="445" spans="1:14">
      <c r="A445" s="113" t="s">
        <v>754</v>
      </c>
      <c r="B445" s="113" t="s">
        <v>384</v>
      </c>
      <c r="C445" s="113">
        <v>1653.95</v>
      </c>
      <c r="D445" s="113">
        <v>1653.95</v>
      </c>
      <c r="E445" s="113">
        <v>1552.55</v>
      </c>
      <c r="F445" s="113">
        <v>1566.85</v>
      </c>
      <c r="G445" s="113">
        <v>1575</v>
      </c>
      <c r="H445" s="113">
        <v>1589.85</v>
      </c>
      <c r="I445" s="113">
        <v>3494</v>
      </c>
      <c r="J445" s="113">
        <v>5518764.9500000002</v>
      </c>
      <c r="K445" s="115">
        <v>43489</v>
      </c>
      <c r="L445" s="113">
        <v>505</v>
      </c>
      <c r="M445" s="113" t="s">
        <v>755</v>
      </c>
      <c r="N445" s="351"/>
    </row>
    <row r="446" spans="1:14">
      <c r="A446" s="113" t="s">
        <v>2327</v>
      </c>
      <c r="B446" s="113" t="s">
        <v>384</v>
      </c>
      <c r="C446" s="113">
        <v>442.85</v>
      </c>
      <c r="D446" s="113">
        <v>444.7</v>
      </c>
      <c r="E446" s="113">
        <v>431.65</v>
      </c>
      <c r="F446" s="113">
        <v>441.15</v>
      </c>
      <c r="G446" s="113">
        <v>441</v>
      </c>
      <c r="H446" s="113">
        <v>441.05</v>
      </c>
      <c r="I446" s="113">
        <v>714548</v>
      </c>
      <c r="J446" s="113">
        <v>314939899.64999998</v>
      </c>
      <c r="K446" s="115">
        <v>43489</v>
      </c>
      <c r="L446" s="113">
        <v>6600</v>
      </c>
      <c r="M446" s="113" t="s">
        <v>2328</v>
      </c>
      <c r="N446" s="351"/>
    </row>
    <row r="447" spans="1:14">
      <c r="A447" s="113" t="s">
        <v>2331</v>
      </c>
      <c r="B447" s="113" t="s">
        <v>384</v>
      </c>
      <c r="C447" s="113">
        <v>659.5</v>
      </c>
      <c r="D447" s="113">
        <v>660</v>
      </c>
      <c r="E447" s="113">
        <v>645</v>
      </c>
      <c r="F447" s="113">
        <v>657</v>
      </c>
      <c r="G447" s="113">
        <v>660</v>
      </c>
      <c r="H447" s="113">
        <v>651.4</v>
      </c>
      <c r="I447" s="113">
        <v>1221</v>
      </c>
      <c r="J447" s="113">
        <v>798577.55</v>
      </c>
      <c r="K447" s="115">
        <v>43489</v>
      </c>
      <c r="L447" s="113">
        <v>127</v>
      </c>
      <c r="M447" s="113" t="s">
        <v>2332</v>
      </c>
      <c r="N447" s="351"/>
    </row>
    <row r="448" spans="1:14">
      <c r="A448" s="113" t="s">
        <v>756</v>
      </c>
      <c r="B448" s="113" t="s">
        <v>384</v>
      </c>
      <c r="C448" s="113">
        <v>49.5</v>
      </c>
      <c r="D448" s="113">
        <v>49.5</v>
      </c>
      <c r="E448" s="113">
        <v>48.45</v>
      </c>
      <c r="F448" s="113">
        <v>48.9</v>
      </c>
      <c r="G448" s="113">
        <v>49.2</v>
      </c>
      <c r="H448" s="113">
        <v>49.15</v>
      </c>
      <c r="I448" s="113">
        <v>1707912</v>
      </c>
      <c r="J448" s="113">
        <v>83534532.349999994</v>
      </c>
      <c r="K448" s="115">
        <v>43489</v>
      </c>
      <c r="L448" s="113">
        <v>9950</v>
      </c>
      <c r="M448" s="113" t="s">
        <v>757</v>
      </c>
      <c r="N448" s="351"/>
    </row>
    <row r="449" spans="1:14">
      <c r="A449" s="113" t="s">
        <v>758</v>
      </c>
      <c r="B449" s="113" t="s">
        <v>384</v>
      </c>
      <c r="C449" s="113">
        <v>146.30000000000001</v>
      </c>
      <c r="D449" s="113">
        <v>149.9</v>
      </c>
      <c r="E449" s="113">
        <v>144.6</v>
      </c>
      <c r="F449" s="113">
        <v>146.1</v>
      </c>
      <c r="G449" s="113">
        <v>146.15</v>
      </c>
      <c r="H449" s="113">
        <v>146.30000000000001</v>
      </c>
      <c r="I449" s="113">
        <v>93837</v>
      </c>
      <c r="J449" s="113">
        <v>13778158.15</v>
      </c>
      <c r="K449" s="115">
        <v>43489</v>
      </c>
      <c r="L449" s="113">
        <v>2355</v>
      </c>
      <c r="M449" s="113" t="s">
        <v>759</v>
      </c>
      <c r="N449" s="351"/>
    </row>
    <row r="450" spans="1:14">
      <c r="A450" s="113" t="s">
        <v>760</v>
      </c>
      <c r="B450" s="113" t="s">
        <v>384</v>
      </c>
      <c r="C450" s="113">
        <v>209.3</v>
      </c>
      <c r="D450" s="113">
        <v>217</v>
      </c>
      <c r="E450" s="113">
        <v>209.3</v>
      </c>
      <c r="F450" s="113">
        <v>215.4</v>
      </c>
      <c r="G450" s="113">
        <v>214</v>
      </c>
      <c r="H450" s="113">
        <v>212.3</v>
      </c>
      <c r="I450" s="113">
        <v>23459</v>
      </c>
      <c r="J450" s="113">
        <v>5042611.75</v>
      </c>
      <c r="K450" s="115">
        <v>43489</v>
      </c>
      <c r="L450" s="113">
        <v>2496</v>
      </c>
      <c r="M450" s="113" t="s">
        <v>761</v>
      </c>
      <c r="N450" s="351"/>
    </row>
    <row r="451" spans="1:14">
      <c r="A451" s="113" t="s">
        <v>69</v>
      </c>
      <c r="B451" s="113" t="s">
        <v>384</v>
      </c>
      <c r="C451" s="113">
        <v>333.9</v>
      </c>
      <c r="D451" s="113">
        <v>334.8</v>
      </c>
      <c r="E451" s="113">
        <v>330.55</v>
      </c>
      <c r="F451" s="113">
        <v>333.6</v>
      </c>
      <c r="G451" s="113">
        <v>332.9</v>
      </c>
      <c r="H451" s="113">
        <v>334.2</v>
      </c>
      <c r="I451" s="113">
        <v>3384646</v>
      </c>
      <c r="J451" s="113">
        <v>1126310392.7</v>
      </c>
      <c r="K451" s="115">
        <v>43489</v>
      </c>
      <c r="L451" s="113">
        <v>40513</v>
      </c>
      <c r="M451" s="113" t="s">
        <v>762</v>
      </c>
      <c r="N451" s="351"/>
    </row>
    <row r="452" spans="1:14">
      <c r="A452" s="113" t="s">
        <v>2597</v>
      </c>
      <c r="B452" s="113" t="s">
        <v>384</v>
      </c>
      <c r="C452" s="113">
        <v>6.25</v>
      </c>
      <c r="D452" s="113">
        <v>6.25</v>
      </c>
      <c r="E452" s="113">
        <v>5.8</v>
      </c>
      <c r="F452" s="113">
        <v>6.1</v>
      </c>
      <c r="G452" s="113">
        <v>6.1</v>
      </c>
      <c r="H452" s="113">
        <v>6.1</v>
      </c>
      <c r="I452" s="113">
        <v>22432</v>
      </c>
      <c r="J452" s="113">
        <v>133793.79999999999</v>
      </c>
      <c r="K452" s="115">
        <v>43489</v>
      </c>
      <c r="L452" s="113">
        <v>83</v>
      </c>
      <c r="M452" s="113" t="s">
        <v>2598</v>
      </c>
      <c r="N452" s="351"/>
    </row>
    <row r="453" spans="1:14">
      <c r="A453" s="113" t="s">
        <v>2529</v>
      </c>
      <c r="B453" s="113" t="s">
        <v>384</v>
      </c>
      <c r="C453" s="113">
        <v>1120.05</v>
      </c>
      <c r="D453" s="113">
        <v>1133.8499999999999</v>
      </c>
      <c r="E453" s="113">
        <v>1115</v>
      </c>
      <c r="F453" s="113">
        <v>1119.25</v>
      </c>
      <c r="G453" s="113">
        <v>1115</v>
      </c>
      <c r="H453" s="113">
        <v>1114.9000000000001</v>
      </c>
      <c r="I453" s="113">
        <v>1223</v>
      </c>
      <c r="J453" s="113">
        <v>1374373.65</v>
      </c>
      <c r="K453" s="115">
        <v>43489</v>
      </c>
      <c r="L453" s="113">
        <v>299</v>
      </c>
      <c r="M453" s="113" t="s">
        <v>2530</v>
      </c>
      <c r="N453" s="351"/>
    </row>
    <row r="454" spans="1:14">
      <c r="A454" s="113" t="s">
        <v>2599</v>
      </c>
      <c r="B454" s="113" t="s">
        <v>384</v>
      </c>
      <c r="C454" s="113">
        <v>53</v>
      </c>
      <c r="D454" s="113">
        <v>54.9</v>
      </c>
      <c r="E454" s="113">
        <v>52.4</v>
      </c>
      <c r="F454" s="113">
        <v>52.8</v>
      </c>
      <c r="G454" s="113">
        <v>53.3</v>
      </c>
      <c r="H454" s="113">
        <v>53.65</v>
      </c>
      <c r="I454" s="113">
        <v>5403</v>
      </c>
      <c r="J454" s="113">
        <v>286854.5</v>
      </c>
      <c r="K454" s="115">
        <v>43489</v>
      </c>
      <c r="L454" s="113">
        <v>108</v>
      </c>
      <c r="M454" s="113" t="s">
        <v>2600</v>
      </c>
      <c r="N454" s="351"/>
    </row>
    <row r="455" spans="1:14">
      <c r="A455" s="113" t="s">
        <v>2341</v>
      </c>
      <c r="B455" s="113" t="s">
        <v>384</v>
      </c>
      <c r="C455" s="113">
        <v>40</v>
      </c>
      <c r="D455" s="113">
        <v>40.200000000000003</v>
      </c>
      <c r="E455" s="113">
        <v>37.049999999999997</v>
      </c>
      <c r="F455" s="113">
        <v>38.1</v>
      </c>
      <c r="G455" s="113">
        <v>38.450000000000003</v>
      </c>
      <c r="H455" s="113">
        <v>40.299999999999997</v>
      </c>
      <c r="I455" s="113">
        <v>99053</v>
      </c>
      <c r="J455" s="113">
        <v>3774209.3</v>
      </c>
      <c r="K455" s="115">
        <v>43489</v>
      </c>
      <c r="L455" s="113">
        <v>286</v>
      </c>
      <c r="M455" s="113" t="s">
        <v>2786</v>
      </c>
      <c r="N455" s="351"/>
    </row>
    <row r="456" spans="1:14">
      <c r="A456" s="113" t="s">
        <v>3266</v>
      </c>
      <c r="B456" s="113" t="s">
        <v>384</v>
      </c>
      <c r="C456" s="113">
        <v>0.7</v>
      </c>
      <c r="D456" s="113">
        <v>0.75</v>
      </c>
      <c r="E456" s="113">
        <v>0.65</v>
      </c>
      <c r="F456" s="113">
        <v>0.7</v>
      </c>
      <c r="G456" s="113">
        <v>0.7</v>
      </c>
      <c r="H456" s="113">
        <v>0.7</v>
      </c>
      <c r="I456" s="113">
        <v>693178</v>
      </c>
      <c r="J456" s="113">
        <v>489235.3</v>
      </c>
      <c r="K456" s="115">
        <v>43489</v>
      </c>
      <c r="L456" s="113">
        <v>232</v>
      </c>
      <c r="M456" s="113" t="s">
        <v>3267</v>
      </c>
      <c r="N456" s="351"/>
    </row>
    <row r="457" spans="1:14">
      <c r="A457" s="113" t="s">
        <v>763</v>
      </c>
      <c r="B457" s="113" t="s">
        <v>384</v>
      </c>
      <c r="C457" s="113">
        <v>369.9</v>
      </c>
      <c r="D457" s="113">
        <v>370</v>
      </c>
      <c r="E457" s="113">
        <v>362.6</v>
      </c>
      <c r="F457" s="113">
        <v>362.7</v>
      </c>
      <c r="G457" s="113">
        <v>362.6</v>
      </c>
      <c r="H457" s="113">
        <v>370.95</v>
      </c>
      <c r="I457" s="113">
        <v>3955</v>
      </c>
      <c r="J457" s="113">
        <v>1449315.8</v>
      </c>
      <c r="K457" s="115">
        <v>43489</v>
      </c>
      <c r="L457" s="113">
        <v>63</v>
      </c>
      <c r="M457" s="113" t="s">
        <v>764</v>
      </c>
      <c r="N457" s="351"/>
    </row>
    <row r="458" spans="1:14">
      <c r="A458" s="113" t="s">
        <v>765</v>
      </c>
      <c r="B458" s="113" t="s">
        <v>384</v>
      </c>
      <c r="C458" s="113">
        <v>281.85000000000002</v>
      </c>
      <c r="D458" s="113">
        <v>289.95</v>
      </c>
      <c r="E458" s="113">
        <v>278</v>
      </c>
      <c r="F458" s="113">
        <v>281.39999999999998</v>
      </c>
      <c r="G458" s="113">
        <v>283.3</v>
      </c>
      <c r="H458" s="113">
        <v>286.39999999999998</v>
      </c>
      <c r="I458" s="113">
        <v>4789</v>
      </c>
      <c r="J458" s="113">
        <v>1352215.15</v>
      </c>
      <c r="K458" s="115">
        <v>43489</v>
      </c>
      <c r="L458" s="113">
        <v>199</v>
      </c>
      <c r="M458" s="113" t="s">
        <v>2814</v>
      </c>
      <c r="N458" s="351"/>
    </row>
    <row r="459" spans="1:14">
      <c r="A459" s="113" t="s">
        <v>2958</v>
      </c>
      <c r="B459" s="113" t="s">
        <v>384</v>
      </c>
      <c r="C459" s="113">
        <v>63.5</v>
      </c>
      <c r="D459" s="113">
        <v>63.8</v>
      </c>
      <c r="E459" s="113">
        <v>61.5</v>
      </c>
      <c r="F459" s="113">
        <v>61.75</v>
      </c>
      <c r="G459" s="113">
        <v>61.9</v>
      </c>
      <c r="H459" s="113">
        <v>63.05</v>
      </c>
      <c r="I459" s="113">
        <v>17404</v>
      </c>
      <c r="J459" s="113">
        <v>1084260.2</v>
      </c>
      <c r="K459" s="115">
        <v>43489</v>
      </c>
      <c r="L459" s="113">
        <v>235</v>
      </c>
      <c r="M459" s="113" t="s">
        <v>2959</v>
      </c>
      <c r="N459" s="351"/>
    </row>
    <row r="460" spans="1:14">
      <c r="A460" s="113" t="s">
        <v>3482</v>
      </c>
      <c r="B460" s="113" t="s">
        <v>384</v>
      </c>
      <c r="C460" s="113">
        <v>48.4</v>
      </c>
      <c r="D460" s="113">
        <v>48.4</v>
      </c>
      <c r="E460" s="113">
        <v>46.1</v>
      </c>
      <c r="F460" s="113">
        <v>47.95</v>
      </c>
      <c r="G460" s="113">
        <v>48</v>
      </c>
      <c r="H460" s="113">
        <v>46.1</v>
      </c>
      <c r="I460" s="113">
        <v>2513</v>
      </c>
      <c r="J460" s="113">
        <v>119775.95</v>
      </c>
      <c r="K460" s="115">
        <v>43489</v>
      </c>
      <c r="L460" s="113">
        <v>10</v>
      </c>
      <c r="M460" s="113" t="s">
        <v>3483</v>
      </c>
      <c r="N460" s="351"/>
    </row>
    <row r="461" spans="1:14">
      <c r="A461" s="113" t="s">
        <v>766</v>
      </c>
      <c r="B461" s="113" t="s">
        <v>384</v>
      </c>
      <c r="C461" s="113">
        <v>23.5</v>
      </c>
      <c r="D461" s="113">
        <v>24.1</v>
      </c>
      <c r="E461" s="113">
        <v>23.1</v>
      </c>
      <c r="F461" s="113">
        <v>23.2</v>
      </c>
      <c r="G461" s="113">
        <v>23.2</v>
      </c>
      <c r="H461" s="113">
        <v>23.7</v>
      </c>
      <c r="I461" s="113">
        <v>21516</v>
      </c>
      <c r="J461" s="113">
        <v>502304.6</v>
      </c>
      <c r="K461" s="115">
        <v>43489</v>
      </c>
      <c r="L461" s="113">
        <v>230</v>
      </c>
      <c r="M461" s="113" t="s">
        <v>767</v>
      </c>
      <c r="N461" s="351"/>
    </row>
    <row r="462" spans="1:14">
      <c r="A462" s="113" t="s">
        <v>2787</v>
      </c>
      <c r="B462" s="113" t="s">
        <v>384</v>
      </c>
      <c r="C462" s="113">
        <v>1181</v>
      </c>
      <c r="D462" s="113">
        <v>1181</v>
      </c>
      <c r="E462" s="113">
        <v>1103.5999999999999</v>
      </c>
      <c r="F462" s="113">
        <v>1125.3499999999999</v>
      </c>
      <c r="G462" s="113">
        <v>1111</v>
      </c>
      <c r="H462" s="113">
        <v>1175.5</v>
      </c>
      <c r="I462" s="113">
        <v>2633</v>
      </c>
      <c r="J462" s="113">
        <v>3013183.15</v>
      </c>
      <c r="K462" s="115">
        <v>43489</v>
      </c>
      <c r="L462" s="113">
        <v>320</v>
      </c>
      <c r="M462" s="113" t="s">
        <v>768</v>
      </c>
      <c r="N462" s="351"/>
    </row>
    <row r="463" spans="1:14">
      <c r="A463" s="113" t="s">
        <v>769</v>
      </c>
      <c r="B463" s="113" t="s">
        <v>384</v>
      </c>
      <c r="C463" s="113">
        <v>78.45</v>
      </c>
      <c r="D463" s="113">
        <v>78.45</v>
      </c>
      <c r="E463" s="113">
        <v>75</v>
      </c>
      <c r="F463" s="113">
        <v>76.400000000000006</v>
      </c>
      <c r="G463" s="113">
        <v>76.7</v>
      </c>
      <c r="H463" s="113">
        <v>77.650000000000006</v>
      </c>
      <c r="I463" s="113">
        <v>276065</v>
      </c>
      <c r="J463" s="113">
        <v>21121266.5</v>
      </c>
      <c r="K463" s="115">
        <v>43489</v>
      </c>
      <c r="L463" s="113">
        <v>2620</v>
      </c>
      <c r="M463" s="113" t="s">
        <v>770</v>
      </c>
      <c r="N463" s="351"/>
    </row>
    <row r="464" spans="1:14">
      <c r="A464" s="113" t="s">
        <v>2747</v>
      </c>
      <c r="B464" s="113" t="s">
        <v>384</v>
      </c>
      <c r="C464" s="113">
        <v>0.95</v>
      </c>
      <c r="D464" s="113">
        <v>1</v>
      </c>
      <c r="E464" s="113">
        <v>0.95</v>
      </c>
      <c r="F464" s="113">
        <v>0.95</v>
      </c>
      <c r="G464" s="113">
        <v>0.95</v>
      </c>
      <c r="H464" s="113">
        <v>1</v>
      </c>
      <c r="I464" s="113">
        <v>22698</v>
      </c>
      <c r="J464" s="113">
        <v>21663.1</v>
      </c>
      <c r="K464" s="115">
        <v>43489</v>
      </c>
      <c r="L464" s="113">
        <v>16</v>
      </c>
      <c r="M464" s="113" t="s">
        <v>2748</v>
      </c>
      <c r="N464" s="351"/>
    </row>
    <row r="465" spans="1:14">
      <c r="A465" s="113" t="s">
        <v>2531</v>
      </c>
      <c r="B465" s="113" t="s">
        <v>384</v>
      </c>
      <c r="C465" s="113">
        <v>170</v>
      </c>
      <c r="D465" s="113">
        <v>170.15</v>
      </c>
      <c r="E465" s="113">
        <v>165</v>
      </c>
      <c r="F465" s="113">
        <v>167.1</v>
      </c>
      <c r="G465" s="113">
        <v>166</v>
      </c>
      <c r="H465" s="113">
        <v>169.5</v>
      </c>
      <c r="I465" s="113">
        <v>68674</v>
      </c>
      <c r="J465" s="113">
        <v>11485587.699999999</v>
      </c>
      <c r="K465" s="115">
        <v>43489</v>
      </c>
      <c r="L465" s="113">
        <v>796</v>
      </c>
      <c r="M465" s="113" t="s">
        <v>2532</v>
      </c>
      <c r="N465" s="351"/>
    </row>
    <row r="466" spans="1:14">
      <c r="A466" s="113" t="s">
        <v>378</v>
      </c>
      <c r="B466" s="113" t="s">
        <v>384</v>
      </c>
      <c r="C466" s="113">
        <v>107</v>
      </c>
      <c r="D466" s="113">
        <v>107</v>
      </c>
      <c r="E466" s="113">
        <v>99.2</v>
      </c>
      <c r="F466" s="113">
        <v>100</v>
      </c>
      <c r="G466" s="113">
        <v>99.95</v>
      </c>
      <c r="H466" s="113">
        <v>105.9</v>
      </c>
      <c r="I466" s="113">
        <v>160918</v>
      </c>
      <c r="J466" s="113">
        <v>16370064.75</v>
      </c>
      <c r="K466" s="115">
        <v>43489</v>
      </c>
      <c r="L466" s="113">
        <v>6601</v>
      </c>
      <c r="M466" s="113" t="s">
        <v>2815</v>
      </c>
      <c r="N466" s="351"/>
    </row>
    <row r="467" spans="1:14">
      <c r="A467" s="113" t="s">
        <v>2960</v>
      </c>
      <c r="B467" s="113" t="s">
        <v>384</v>
      </c>
      <c r="C467" s="113">
        <v>121.1</v>
      </c>
      <c r="D467" s="113">
        <v>121.25</v>
      </c>
      <c r="E467" s="113">
        <v>119.05</v>
      </c>
      <c r="F467" s="113">
        <v>119.2</v>
      </c>
      <c r="G467" s="113">
        <v>119.05</v>
      </c>
      <c r="H467" s="113">
        <v>120.65</v>
      </c>
      <c r="I467" s="113">
        <v>816</v>
      </c>
      <c r="J467" s="113">
        <v>97965.3</v>
      </c>
      <c r="K467" s="115">
        <v>43489</v>
      </c>
      <c r="L467" s="113">
        <v>32</v>
      </c>
      <c r="M467" s="113" t="s">
        <v>2961</v>
      </c>
      <c r="N467" s="351"/>
    </row>
    <row r="468" spans="1:14">
      <c r="A468" s="113" t="s">
        <v>2962</v>
      </c>
      <c r="B468" s="113" t="s">
        <v>384</v>
      </c>
      <c r="C468" s="113">
        <v>137.75</v>
      </c>
      <c r="D468" s="113">
        <v>143.69999999999999</v>
      </c>
      <c r="E468" s="113">
        <v>137.5</v>
      </c>
      <c r="F468" s="113">
        <v>138.5</v>
      </c>
      <c r="G468" s="113">
        <v>139</v>
      </c>
      <c r="H468" s="113">
        <v>138.05000000000001</v>
      </c>
      <c r="I468" s="113">
        <v>11186</v>
      </c>
      <c r="J468" s="113">
        <v>1565168.3</v>
      </c>
      <c r="K468" s="115">
        <v>43489</v>
      </c>
      <c r="L468" s="113">
        <v>304</v>
      </c>
      <c r="M468" s="113" t="s">
        <v>2963</v>
      </c>
      <c r="N468" s="351"/>
    </row>
    <row r="469" spans="1:14">
      <c r="A469" s="113" t="s">
        <v>2964</v>
      </c>
      <c r="B469" s="113" t="s">
        <v>384</v>
      </c>
      <c r="C469" s="113">
        <v>9.25</v>
      </c>
      <c r="D469" s="113">
        <v>9.5500000000000007</v>
      </c>
      <c r="E469" s="113">
        <v>9.1</v>
      </c>
      <c r="F469" s="113">
        <v>9.25</v>
      </c>
      <c r="G469" s="113">
        <v>9.25</v>
      </c>
      <c r="H469" s="113">
        <v>9.15</v>
      </c>
      <c r="I469" s="113">
        <v>361437</v>
      </c>
      <c r="J469" s="113">
        <v>3379277.75</v>
      </c>
      <c r="K469" s="115">
        <v>43489</v>
      </c>
      <c r="L469" s="113">
        <v>377</v>
      </c>
      <c r="M469" s="113" t="s">
        <v>2965</v>
      </c>
      <c r="N469" s="351"/>
    </row>
    <row r="470" spans="1:14">
      <c r="A470" s="113" t="s">
        <v>771</v>
      </c>
      <c r="B470" s="113" t="s">
        <v>384</v>
      </c>
      <c r="C470" s="113">
        <v>32.049999999999997</v>
      </c>
      <c r="D470" s="113">
        <v>32.200000000000003</v>
      </c>
      <c r="E470" s="113">
        <v>30.1</v>
      </c>
      <c r="F470" s="113">
        <v>31.4</v>
      </c>
      <c r="G470" s="113">
        <v>31.45</v>
      </c>
      <c r="H470" s="113">
        <v>31.75</v>
      </c>
      <c r="I470" s="113">
        <v>349089</v>
      </c>
      <c r="J470" s="113">
        <v>10896069.25</v>
      </c>
      <c r="K470" s="115">
        <v>43489</v>
      </c>
      <c r="L470" s="113">
        <v>1819</v>
      </c>
      <c r="M470" s="113" t="s">
        <v>772</v>
      </c>
      <c r="N470" s="351"/>
    </row>
    <row r="471" spans="1:14">
      <c r="A471" s="113" t="s">
        <v>2009</v>
      </c>
      <c r="B471" s="113" t="s">
        <v>384</v>
      </c>
      <c r="C471" s="113">
        <v>41.8</v>
      </c>
      <c r="D471" s="113">
        <v>41.8</v>
      </c>
      <c r="E471" s="113">
        <v>41</v>
      </c>
      <c r="F471" s="113">
        <v>41.25</v>
      </c>
      <c r="G471" s="113">
        <v>41.1</v>
      </c>
      <c r="H471" s="113">
        <v>41.45</v>
      </c>
      <c r="I471" s="113">
        <v>46095</v>
      </c>
      <c r="J471" s="113">
        <v>1904977.85</v>
      </c>
      <c r="K471" s="115">
        <v>43489</v>
      </c>
      <c r="L471" s="113">
        <v>745</v>
      </c>
      <c r="M471" s="113" t="s">
        <v>773</v>
      </c>
      <c r="N471" s="351"/>
    </row>
    <row r="472" spans="1:14">
      <c r="A472" s="113" t="s">
        <v>1895</v>
      </c>
      <c r="B472" s="113" t="s">
        <v>384</v>
      </c>
      <c r="C472" s="113">
        <v>805.1</v>
      </c>
      <c r="D472" s="113">
        <v>818</v>
      </c>
      <c r="E472" s="113">
        <v>797.1</v>
      </c>
      <c r="F472" s="113">
        <v>812.7</v>
      </c>
      <c r="G472" s="113">
        <v>809</v>
      </c>
      <c r="H472" s="113">
        <v>810.3</v>
      </c>
      <c r="I472" s="113">
        <v>4818</v>
      </c>
      <c r="J472" s="113">
        <v>3898839.75</v>
      </c>
      <c r="K472" s="115">
        <v>43489</v>
      </c>
      <c r="L472" s="113">
        <v>606</v>
      </c>
      <c r="M472" s="113" t="s">
        <v>417</v>
      </c>
      <c r="N472" s="351"/>
    </row>
    <row r="473" spans="1:14">
      <c r="A473" s="113" t="s">
        <v>196</v>
      </c>
      <c r="B473" s="113" t="s">
        <v>384</v>
      </c>
      <c r="C473" s="113">
        <v>295.45</v>
      </c>
      <c r="D473" s="113">
        <v>295.45</v>
      </c>
      <c r="E473" s="113">
        <v>284.25</v>
      </c>
      <c r="F473" s="113">
        <v>291.05</v>
      </c>
      <c r="G473" s="113">
        <v>291.64999999999998</v>
      </c>
      <c r="H473" s="113">
        <v>290.7</v>
      </c>
      <c r="I473" s="113">
        <v>51863</v>
      </c>
      <c r="J473" s="113">
        <v>14968167.15</v>
      </c>
      <c r="K473" s="115">
        <v>43489</v>
      </c>
      <c r="L473" s="113">
        <v>3259</v>
      </c>
      <c r="M473" s="113" t="s">
        <v>774</v>
      </c>
      <c r="N473" s="351"/>
    </row>
    <row r="474" spans="1:14">
      <c r="A474" s="113" t="s">
        <v>1896</v>
      </c>
      <c r="B474" s="113" t="s">
        <v>384</v>
      </c>
      <c r="C474" s="113">
        <v>307.95</v>
      </c>
      <c r="D474" s="113">
        <v>307.95</v>
      </c>
      <c r="E474" s="113">
        <v>292.10000000000002</v>
      </c>
      <c r="F474" s="113">
        <v>295.7</v>
      </c>
      <c r="G474" s="113">
        <v>292.25</v>
      </c>
      <c r="H474" s="113">
        <v>305.75</v>
      </c>
      <c r="I474" s="113">
        <v>23108</v>
      </c>
      <c r="J474" s="113">
        <v>6915979.9500000002</v>
      </c>
      <c r="K474" s="115">
        <v>43489</v>
      </c>
      <c r="L474" s="113">
        <v>2751</v>
      </c>
      <c r="M474" s="113" t="s">
        <v>432</v>
      </c>
      <c r="N474" s="351"/>
    </row>
    <row r="475" spans="1:14">
      <c r="A475" s="113" t="s">
        <v>775</v>
      </c>
      <c r="B475" s="113" t="s">
        <v>384</v>
      </c>
      <c r="C475" s="113">
        <v>257</v>
      </c>
      <c r="D475" s="113">
        <v>260.45</v>
      </c>
      <c r="E475" s="113">
        <v>253.2</v>
      </c>
      <c r="F475" s="113">
        <v>254.25</v>
      </c>
      <c r="G475" s="113">
        <v>253.2</v>
      </c>
      <c r="H475" s="113">
        <v>256.5</v>
      </c>
      <c r="I475" s="113">
        <v>45597</v>
      </c>
      <c r="J475" s="113">
        <v>11680939.9</v>
      </c>
      <c r="K475" s="115">
        <v>43489</v>
      </c>
      <c r="L475" s="113">
        <v>1425</v>
      </c>
      <c r="M475" s="113" t="s">
        <v>776</v>
      </c>
      <c r="N475" s="351"/>
    </row>
    <row r="476" spans="1:14">
      <c r="A476" s="113" t="s">
        <v>777</v>
      </c>
      <c r="B476" s="113" t="s">
        <v>384</v>
      </c>
      <c r="C476" s="113">
        <v>249</v>
      </c>
      <c r="D476" s="113">
        <v>249</v>
      </c>
      <c r="E476" s="113">
        <v>233.75</v>
      </c>
      <c r="F476" s="113">
        <v>235.5</v>
      </c>
      <c r="G476" s="113">
        <v>235</v>
      </c>
      <c r="H476" s="113">
        <v>246.7</v>
      </c>
      <c r="I476" s="113">
        <v>60647</v>
      </c>
      <c r="J476" s="113">
        <v>14459930.85</v>
      </c>
      <c r="K476" s="115">
        <v>43489</v>
      </c>
      <c r="L476" s="113">
        <v>1918</v>
      </c>
      <c r="M476" s="113" t="s">
        <v>778</v>
      </c>
      <c r="N476" s="351"/>
    </row>
    <row r="477" spans="1:14">
      <c r="A477" s="113" t="s">
        <v>2253</v>
      </c>
      <c r="B477" s="113" t="s">
        <v>384</v>
      </c>
      <c r="C477" s="113">
        <v>248.45</v>
      </c>
      <c r="D477" s="113">
        <v>256</v>
      </c>
      <c r="E477" s="113">
        <v>247.7</v>
      </c>
      <c r="F477" s="113">
        <v>250</v>
      </c>
      <c r="G477" s="113">
        <v>251.3</v>
      </c>
      <c r="H477" s="113">
        <v>247.7</v>
      </c>
      <c r="I477" s="113">
        <v>27942</v>
      </c>
      <c r="J477" s="113">
        <v>6967852.5499999998</v>
      </c>
      <c r="K477" s="115">
        <v>43489</v>
      </c>
      <c r="L477" s="113">
        <v>924</v>
      </c>
      <c r="M477" s="113" t="s">
        <v>2254</v>
      </c>
      <c r="N477" s="351"/>
    </row>
    <row r="478" spans="1:14">
      <c r="A478" s="113" t="s">
        <v>2420</v>
      </c>
      <c r="B478" s="113" t="s">
        <v>384</v>
      </c>
      <c r="C478" s="113">
        <v>57.2</v>
      </c>
      <c r="D478" s="113">
        <v>57.5</v>
      </c>
      <c r="E478" s="113">
        <v>57.2</v>
      </c>
      <c r="F478" s="113">
        <v>57.5</v>
      </c>
      <c r="G478" s="113">
        <v>57.5</v>
      </c>
      <c r="H478" s="113">
        <v>56.75</v>
      </c>
      <c r="I478" s="113">
        <v>100</v>
      </c>
      <c r="J478" s="113">
        <v>5738.3</v>
      </c>
      <c r="K478" s="115">
        <v>43489</v>
      </c>
      <c r="L478" s="113">
        <v>3</v>
      </c>
      <c r="M478" s="113" t="s">
        <v>2421</v>
      </c>
      <c r="N478" s="351"/>
    </row>
    <row r="479" spans="1:14">
      <c r="A479" s="113" t="s">
        <v>779</v>
      </c>
      <c r="B479" s="113" t="s">
        <v>384</v>
      </c>
      <c r="C479" s="113">
        <v>6520</v>
      </c>
      <c r="D479" s="113">
        <v>6520</v>
      </c>
      <c r="E479" s="113">
        <v>6471.55</v>
      </c>
      <c r="F479" s="113">
        <v>6499.3</v>
      </c>
      <c r="G479" s="113">
        <v>6500</v>
      </c>
      <c r="H479" s="113">
        <v>6493.65</v>
      </c>
      <c r="I479" s="113">
        <v>2805</v>
      </c>
      <c r="J479" s="113">
        <v>18221594.699999999</v>
      </c>
      <c r="K479" s="115">
        <v>43489</v>
      </c>
      <c r="L479" s="113">
        <v>636</v>
      </c>
      <c r="M479" s="113" t="s">
        <v>780</v>
      </c>
      <c r="N479" s="351"/>
    </row>
    <row r="480" spans="1:14">
      <c r="A480" s="113" t="s">
        <v>781</v>
      </c>
      <c r="B480" s="113" t="s">
        <v>384</v>
      </c>
      <c r="C480" s="113">
        <v>16.899999999999999</v>
      </c>
      <c r="D480" s="113">
        <v>16.899999999999999</v>
      </c>
      <c r="E480" s="113">
        <v>16.100000000000001</v>
      </c>
      <c r="F480" s="113">
        <v>16.2</v>
      </c>
      <c r="G480" s="113">
        <v>16.149999999999999</v>
      </c>
      <c r="H480" s="113">
        <v>16.25</v>
      </c>
      <c r="I480" s="113">
        <v>33124</v>
      </c>
      <c r="J480" s="113">
        <v>538463.15</v>
      </c>
      <c r="K480" s="115">
        <v>43489</v>
      </c>
      <c r="L480" s="113">
        <v>131</v>
      </c>
      <c r="M480" s="113" t="s">
        <v>782</v>
      </c>
      <c r="N480" s="351"/>
    </row>
    <row r="481" spans="1:14">
      <c r="A481" s="113" t="s">
        <v>783</v>
      </c>
      <c r="B481" s="113" t="s">
        <v>384</v>
      </c>
      <c r="C481" s="113">
        <v>77</v>
      </c>
      <c r="D481" s="113">
        <v>77</v>
      </c>
      <c r="E481" s="113">
        <v>75.75</v>
      </c>
      <c r="F481" s="113">
        <v>76</v>
      </c>
      <c r="G481" s="113">
        <v>75.75</v>
      </c>
      <c r="H481" s="113">
        <v>76.849999999999994</v>
      </c>
      <c r="I481" s="113">
        <v>21080</v>
      </c>
      <c r="J481" s="113">
        <v>1604552.5</v>
      </c>
      <c r="K481" s="115">
        <v>43489</v>
      </c>
      <c r="L481" s="113">
        <v>312</v>
      </c>
      <c r="M481" s="113" t="s">
        <v>784</v>
      </c>
      <c r="N481" s="351"/>
    </row>
    <row r="482" spans="1:14">
      <c r="A482" s="113" t="s">
        <v>2679</v>
      </c>
      <c r="B482" s="113" t="s">
        <v>384</v>
      </c>
      <c r="C482" s="113">
        <v>877.2</v>
      </c>
      <c r="D482" s="113">
        <v>890.05</v>
      </c>
      <c r="E482" s="113">
        <v>875</v>
      </c>
      <c r="F482" s="113">
        <v>887.25</v>
      </c>
      <c r="G482" s="113">
        <v>890</v>
      </c>
      <c r="H482" s="113">
        <v>898.95</v>
      </c>
      <c r="I482" s="113">
        <v>208</v>
      </c>
      <c r="J482" s="113">
        <v>183149</v>
      </c>
      <c r="K482" s="115">
        <v>43489</v>
      </c>
      <c r="L482" s="113">
        <v>37</v>
      </c>
      <c r="M482" s="113" t="s">
        <v>2680</v>
      </c>
      <c r="N482" s="351"/>
    </row>
    <row r="483" spans="1:14">
      <c r="A483" s="113" t="s">
        <v>785</v>
      </c>
      <c r="B483" s="113" t="s">
        <v>384</v>
      </c>
      <c r="C483" s="113">
        <v>1405</v>
      </c>
      <c r="D483" s="113">
        <v>1421</v>
      </c>
      <c r="E483" s="113">
        <v>1398</v>
      </c>
      <c r="F483" s="113">
        <v>1406.25</v>
      </c>
      <c r="G483" s="113">
        <v>1403.6</v>
      </c>
      <c r="H483" s="113">
        <v>1408.85</v>
      </c>
      <c r="I483" s="113">
        <v>7663</v>
      </c>
      <c r="J483" s="113">
        <v>10796873.9</v>
      </c>
      <c r="K483" s="115">
        <v>43489</v>
      </c>
      <c r="L483" s="113">
        <v>1964</v>
      </c>
      <c r="M483" s="113" t="s">
        <v>786</v>
      </c>
      <c r="N483" s="351"/>
    </row>
    <row r="484" spans="1:14">
      <c r="A484" s="113" t="s">
        <v>70</v>
      </c>
      <c r="B484" s="113" t="s">
        <v>384</v>
      </c>
      <c r="C484" s="113">
        <v>653.95000000000005</v>
      </c>
      <c r="D484" s="113">
        <v>658</v>
      </c>
      <c r="E484" s="113">
        <v>641.70000000000005</v>
      </c>
      <c r="F484" s="113">
        <v>649.75</v>
      </c>
      <c r="G484" s="113">
        <v>652</v>
      </c>
      <c r="H484" s="113">
        <v>649.4</v>
      </c>
      <c r="I484" s="113">
        <v>523889</v>
      </c>
      <c r="J484" s="113">
        <v>340779636.64999998</v>
      </c>
      <c r="K484" s="115">
        <v>43489</v>
      </c>
      <c r="L484" s="113">
        <v>23691</v>
      </c>
      <c r="M484" s="113" t="s">
        <v>787</v>
      </c>
      <c r="N484" s="351"/>
    </row>
    <row r="485" spans="1:14">
      <c r="A485" s="113" t="s">
        <v>788</v>
      </c>
      <c r="B485" s="113" t="s">
        <v>384</v>
      </c>
      <c r="C485" s="113">
        <v>62</v>
      </c>
      <c r="D485" s="113">
        <v>62</v>
      </c>
      <c r="E485" s="113">
        <v>59.2</v>
      </c>
      <c r="F485" s="113">
        <v>61.25</v>
      </c>
      <c r="G485" s="113">
        <v>60.3</v>
      </c>
      <c r="H485" s="113">
        <v>60.65</v>
      </c>
      <c r="I485" s="113">
        <v>2429</v>
      </c>
      <c r="J485" s="113">
        <v>146467.04999999999</v>
      </c>
      <c r="K485" s="115">
        <v>43489</v>
      </c>
      <c r="L485" s="113">
        <v>51</v>
      </c>
      <c r="M485" s="113" t="s">
        <v>789</v>
      </c>
      <c r="N485" s="351"/>
    </row>
    <row r="486" spans="1:14">
      <c r="A486" s="113" t="s">
        <v>3268</v>
      </c>
      <c r="B486" s="113" t="s">
        <v>384</v>
      </c>
      <c r="C486" s="113">
        <v>13.35</v>
      </c>
      <c r="D486" s="113">
        <v>13.7</v>
      </c>
      <c r="E486" s="113">
        <v>12.7</v>
      </c>
      <c r="F486" s="113">
        <v>13.35</v>
      </c>
      <c r="G486" s="113">
        <v>13.4</v>
      </c>
      <c r="H486" s="113">
        <v>13.1</v>
      </c>
      <c r="I486" s="113">
        <v>16015</v>
      </c>
      <c r="J486" s="113">
        <v>211691</v>
      </c>
      <c r="K486" s="115">
        <v>43489</v>
      </c>
      <c r="L486" s="113">
        <v>102</v>
      </c>
      <c r="M486" s="113" t="s">
        <v>3269</v>
      </c>
      <c r="N486" s="351"/>
    </row>
    <row r="487" spans="1:14">
      <c r="A487" s="113" t="s">
        <v>2422</v>
      </c>
      <c r="B487" s="113" t="s">
        <v>384</v>
      </c>
      <c r="C487" s="113">
        <v>149</v>
      </c>
      <c r="D487" s="113">
        <v>164</v>
      </c>
      <c r="E487" s="113">
        <v>147.6</v>
      </c>
      <c r="F487" s="113">
        <v>154.30000000000001</v>
      </c>
      <c r="G487" s="113">
        <v>154.19999999999999</v>
      </c>
      <c r="H487" s="113">
        <v>149.69999999999999</v>
      </c>
      <c r="I487" s="113">
        <v>161168</v>
      </c>
      <c r="J487" s="113">
        <v>25118854.899999999</v>
      </c>
      <c r="K487" s="115">
        <v>43489</v>
      </c>
      <c r="L487" s="113">
        <v>3537</v>
      </c>
      <c r="M487" s="113" t="s">
        <v>2423</v>
      </c>
      <c r="N487" s="351"/>
    </row>
    <row r="488" spans="1:14">
      <c r="A488" s="113" t="s">
        <v>790</v>
      </c>
      <c r="B488" s="113" t="s">
        <v>384</v>
      </c>
      <c r="C488" s="113">
        <v>540</v>
      </c>
      <c r="D488" s="113">
        <v>544</v>
      </c>
      <c r="E488" s="113">
        <v>534.20000000000005</v>
      </c>
      <c r="F488" s="113">
        <v>536.85</v>
      </c>
      <c r="G488" s="113">
        <v>534.29999999999995</v>
      </c>
      <c r="H488" s="113">
        <v>539.6</v>
      </c>
      <c r="I488" s="113">
        <v>22782</v>
      </c>
      <c r="J488" s="113">
        <v>12277340.9</v>
      </c>
      <c r="K488" s="115">
        <v>43489</v>
      </c>
      <c r="L488" s="113">
        <v>1055</v>
      </c>
      <c r="M488" s="113" t="s">
        <v>791</v>
      </c>
      <c r="N488" s="351"/>
    </row>
    <row r="489" spans="1:14">
      <c r="A489" s="113" t="s">
        <v>792</v>
      </c>
      <c r="B489" s="113" t="s">
        <v>384</v>
      </c>
      <c r="C489" s="113">
        <v>84.15</v>
      </c>
      <c r="D489" s="113">
        <v>85</v>
      </c>
      <c r="E489" s="113">
        <v>83.95</v>
      </c>
      <c r="F489" s="113">
        <v>84.7</v>
      </c>
      <c r="G489" s="113">
        <v>85</v>
      </c>
      <c r="H489" s="113">
        <v>84.45</v>
      </c>
      <c r="I489" s="113">
        <v>28028</v>
      </c>
      <c r="J489" s="113">
        <v>2368773.7999999998</v>
      </c>
      <c r="K489" s="115">
        <v>43489</v>
      </c>
      <c r="L489" s="113">
        <v>533</v>
      </c>
      <c r="M489" s="113" t="s">
        <v>793</v>
      </c>
      <c r="N489" s="351"/>
    </row>
    <row r="490" spans="1:14">
      <c r="A490" s="113" t="s">
        <v>2544</v>
      </c>
      <c r="B490" s="113" t="s">
        <v>384</v>
      </c>
      <c r="C490" s="113">
        <v>1120.8</v>
      </c>
      <c r="D490" s="113">
        <v>1129.5</v>
      </c>
      <c r="E490" s="113">
        <v>1083</v>
      </c>
      <c r="F490" s="113">
        <v>1092.9000000000001</v>
      </c>
      <c r="G490" s="113">
        <v>1099.5</v>
      </c>
      <c r="H490" s="113">
        <v>1120.8</v>
      </c>
      <c r="I490" s="113">
        <v>4446</v>
      </c>
      <c r="J490" s="113">
        <v>4915078.3</v>
      </c>
      <c r="K490" s="115">
        <v>43489</v>
      </c>
      <c r="L490" s="113">
        <v>310</v>
      </c>
      <c r="M490" s="113" t="s">
        <v>2545</v>
      </c>
      <c r="N490" s="351"/>
    </row>
    <row r="491" spans="1:14">
      <c r="A491" s="113" t="s">
        <v>71</v>
      </c>
      <c r="B491" s="113" t="s">
        <v>384</v>
      </c>
      <c r="C491" s="113">
        <v>16.149999999999999</v>
      </c>
      <c r="D491" s="113">
        <v>16.25</v>
      </c>
      <c r="E491" s="113">
        <v>15.85</v>
      </c>
      <c r="F491" s="113">
        <v>15.95</v>
      </c>
      <c r="G491" s="113">
        <v>15.85</v>
      </c>
      <c r="H491" s="113">
        <v>16.149999999999999</v>
      </c>
      <c r="I491" s="113">
        <v>6695516</v>
      </c>
      <c r="J491" s="113">
        <v>107138312.95</v>
      </c>
      <c r="K491" s="115">
        <v>43489</v>
      </c>
      <c r="L491" s="113">
        <v>7469</v>
      </c>
      <c r="M491" s="113" t="s">
        <v>794</v>
      </c>
      <c r="N491" s="351"/>
    </row>
    <row r="492" spans="1:14">
      <c r="A492" s="113" t="s">
        <v>1915</v>
      </c>
      <c r="B492" s="113" t="s">
        <v>384</v>
      </c>
      <c r="C492" s="113">
        <v>345.05</v>
      </c>
      <c r="D492" s="113">
        <v>345.2</v>
      </c>
      <c r="E492" s="113">
        <v>335.2</v>
      </c>
      <c r="F492" s="113">
        <v>336.5</v>
      </c>
      <c r="G492" s="113">
        <v>336</v>
      </c>
      <c r="H492" s="113">
        <v>344.85</v>
      </c>
      <c r="I492" s="113">
        <v>17325</v>
      </c>
      <c r="J492" s="113">
        <v>5882230.5</v>
      </c>
      <c r="K492" s="115">
        <v>43489</v>
      </c>
      <c r="L492" s="113">
        <v>811</v>
      </c>
      <c r="M492" s="113" t="s">
        <v>1916</v>
      </c>
      <c r="N492" s="351"/>
    </row>
    <row r="493" spans="1:14">
      <c r="A493" s="113" t="s">
        <v>795</v>
      </c>
      <c r="B493" s="113" t="s">
        <v>384</v>
      </c>
      <c r="C493" s="113">
        <v>342.4</v>
      </c>
      <c r="D493" s="113">
        <v>345.4</v>
      </c>
      <c r="E493" s="113">
        <v>335.25</v>
      </c>
      <c r="F493" s="113">
        <v>336.95</v>
      </c>
      <c r="G493" s="113">
        <v>336</v>
      </c>
      <c r="H493" s="113">
        <v>340.35</v>
      </c>
      <c r="I493" s="113">
        <v>312675</v>
      </c>
      <c r="J493" s="113">
        <v>105963225.15000001</v>
      </c>
      <c r="K493" s="115">
        <v>43489</v>
      </c>
      <c r="L493" s="113">
        <v>8535</v>
      </c>
      <c r="M493" s="113" t="s">
        <v>796</v>
      </c>
      <c r="N493" s="351"/>
    </row>
    <row r="494" spans="1:14">
      <c r="A494" s="113" t="s">
        <v>2167</v>
      </c>
      <c r="B494" s="113" t="s">
        <v>384</v>
      </c>
      <c r="C494" s="113">
        <v>495.05</v>
      </c>
      <c r="D494" s="113">
        <v>498</v>
      </c>
      <c r="E494" s="113">
        <v>475</v>
      </c>
      <c r="F494" s="113">
        <v>478.1</v>
      </c>
      <c r="G494" s="113">
        <v>478.15</v>
      </c>
      <c r="H494" s="113">
        <v>493.5</v>
      </c>
      <c r="I494" s="113">
        <v>54218</v>
      </c>
      <c r="J494" s="113">
        <v>26165581.850000001</v>
      </c>
      <c r="K494" s="115">
        <v>43489</v>
      </c>
      <c r="L494" s="113">
        <v>2655</v>
      </c>
      <c r="M494" s="113" t="s">
        <v>2168</v>
      </c>
      <c r="N494" s="351"/>
    </row>
    <row r="495" spans="1:14">
      <c r="A495" s="113" t="s">
        <v>797</v>
      </c>
      <c r="B495" s="113" t="s">
        <v>384</v>
      </c>
      <c r="C495" s="113">
        <v>263</v>
      </c>
      <c r="D495" s="113">
        <v>268.8</v>
      </c>
      <c r="E495" s="113">
        <v>252.05</v>
      </c>
      <c r="F495" s="113">
        <v>257.05</v>
      </c>
      <c r="G495" s="113">
        <v>260</v>
      </c>
      <c r="H495" s="113">
        <v>263</v>
      </c>
      <c r="I495" s="113">
        <v>5543</v>
      </c>
      <c r="J495" s="113">
        <v>1433105.55</v>
      </c>
      <c r="K495" s="115">
        <v>43489</v>
      </c>
      <c r="L495" s="113">
        <v>207</v>
      </c>
      <c r="M495" s="113" t="s">
        <v>798</v>
      </c>
      <c r="N495" s="351"/>
    </row>
    <row r="496" spans="1:14">
      <c r="A496" s="113" t="s">
        <v>799</v>
      </c>
      <c r="B496" s="113" t="s">
        <v>384</v>
      </c>
      <c r="C496" s="113">
        <v>950</v>
      </c>
      <c r="D496" s="113">
        <v>963</v>
      </c>
      <c r="E496" s="113">
        <v>938.55</v>
      </c>
      <c r="F496" s="113">
        <v>958.25</v>
      </c>
      <c r="G496" s="113">
        <v>959</v>
      </c>
      <c r="H496" s="113">
        <v>955.75</v>
      </c>
      <c r="I496" s="113">
        <v>142196</v>
      </c>
      <c r="J496" s="113">
        <v>135533235.94999999</v>
      </c>
      <c r="K496" s="115">
        <v>43489</v>
      </c>
      <c r="L496" s="113">
        <v>5614</v>
      </c>
      <c r="M496" s="113" t="s">
        <v>800</v>
      </c>
      <c r="N496" s="351"/>
    </row>
    <row r="497" spans="1:14">
      <c r="A497" s="113" t="s">
        <v>2231</v>
      </c>
      <c r="B497" s="113" t="s">
        <v>384</v>
      </c>
      <c r="C497" s="113">
        <v>504</v>
      </c>
      <c r="D497" s="113">
        <v>505</v>
      </c>
      <c r="E497" s="113">
        <v>498.25</v>
      </c>
      <c r="F497" s="113">
        <v>499.85</v>
      </c>
      <c r="G497" s="113">
        <v>500</v>
      </c>
      <c r="H497" s="113">
        <v>503.85</v>
      </c>
      <c r="I497" s="113">
        <v>29596</v>
      </c>
      <c r="J497" s="113">
        <v>14799710.85</v>
      </c>
      <c r="K497" s="115">
        <v>43489</v>
      </c>
      <c r="L497" s="113">
        <v>2892</v>
      </c>
      <c r="M497" s="113" t="s">
        <v>2232</v>
      </c>
      <c r="N497" s="351"/>
    </row>
    <row r="498" spans="1:14">
      <c r="A498" s="113" t="s">
        <v>341</v>
      </c>
      <c r="B498" s="113" t="s">
        <v>384</v>
      </c>
      <c r="C498" s="113">
        <v>792.95</v>
      </c>
      <c r="D498" s="113">
        <v>795</v>
      </c>
      <c r="E498" s="113">
        <v>776.15</v>
      </c>
      <c r="F498" s="113">
        <v>790.6</v>
      </c>
      <c r="G498" s="113">
        <v>791</v>
      </c>
      <c r="H498" s="113">
        <v>789.8</v>
      </c>
      <c r="I498" s="113">
        <v>506573</v>
      </c>
      <c r="J498" s="113">
        <v>397845854.80000001</v>
      </c>
      <c r="K498" s="115">
        <v>43489</v>
      </c>
      <c r="L498" s="113">
        <v>37464</v>
      </c>
      <c r="M498" s="113" t="s">
        <v>801</v>
      </c>
      <c r="N498" s="351"/>
    </row>
    <row r="499" spans="1:14">
      <c r="A499" s="113" t="s">
        <v>72</v>
      </c>
      <c r="B499" s="113" t="s">
        <v>384</v>
      </c>
      <c r="C499" s="113">
        <v>523.5</v>
      </c>
      <c r="D499" s="113">
        <v>526.04999999999995</v>
      </c>
      <c r="E499" s="113">
        <v>515.04999999999995</v>
      </c>
      <c r="F499" s="113">
        <v>522.45000000000005</v>
      </c>
      <c r="G499" s="113">
        <v>520.70000000000005</v>
      </c>
      <c r="H499" s="113">
        <v>526</v>
      </c>
      <c r="I499" s="113">
        <v>218111</v>
      </c>
      <c r="J499" s="113">
        <v>113448533.59999999</v>
      </c>
      <c r="K499" s="115">
        <v>43489</v>
      </c>
      <c r="L499" s="113">
        <v>8893</v>
      </c>
      <c r="M499" s="113" t="s">
        <v>802</v>
      </c>
      <c r="N499" s="351"/>
    </row>
    <row r="500" spans="1:14">
      <c r="A500" s="113" t="s">
        <v>803</v>
      </c>
      <c r="B500" s="113" t="s">
        <v>384</v>
      </c>
      <c r="C500" s="113">
        <v>718.1</v>
      </c>
      <c r="D500" s="113">
        <v>748</v>
      </c>
      <c r="E500" s="113">
        <v>715.75</v>
      </c>
      <c r="F500" s="113">
        <v>742.45</v>
      </c>
      <c r="G500" s="113">
        <v>743</v>
      </c>
      <c r="H500" s="113">
        <v>715.3</v>
      </c>
      <c r="I500" s="113">
        <v>212753</v>
      </c>
      <c r="J500" s="113">
        <v>156971636.09999999</v>
      </c>
      <c r="K500" s="115">
        <v>43489</v>
      </c>
      <c r="L500" s="113">
        <v>6357</v>
      </c>
      <c r="M500" s="113" t="s">
        <v>2816</v>
      </c>
      <c r="N500" s="351"/>
    </row>
    <row r="501" spans="1:14">
      <c r="A501" s="113" t="s">
        <v>2966</v>
      </c>
      <c r="B501" s="113" t="s">
        <v>384</v>
      </c>
      <c r="C501" s="113">
        <v>72.900000000000006</v>
      </c>
      <c r="D501" s="113">
        <v>72.900000000000006</v>
      </c>
      <c r="E501" s="113">
        <v>69</v>
      </c>
      <c r="F501" s="113">
        <v>70.05</v>
      </c>
      <c r="G501" s="113">
        <v>70.099999999999994</v>
      </c>
      <c r="H501" s="113">
        <v>71.5</v>
      </c>
      <c r="I501" s="113">
        <v>53903</v>
      </c>
      <c r="J501" s="113">
        <v>3807265.3</v>
      </c>
      <c r="K501" s="115">
        <v>43489</v>
      </c>
      <c r="L501" s="113">
        <v>743</v>
      </c>
      <c r="M501" s="113" t="s">
        <v>2967</v>
      </c>
      <c r="N501" s="351"/>
    </row>
    <row r="502" spans="1:14">
      <c r="A502" s="113" t="s">
        <v>2424</v>
      </c>
      <c r="B502" s="113" t="s">
        <v>3221</v>
      </c>
      <c r="C502" s="113">
        <v>15.45</v>
      </c>
      <c r="D502" s="113">
        <v>17</v>
      </c>
      <c r="E502" s="113">
        <v>15.45</v>
      </c>
      <c r="F502" s="113">
        <v>16.350000000000001</v>
      </c>
      <c r="G502" s="113">
        <v>16.7</v>
      </c>
      <c r="H502" s="113">
        <v>16.25</v>
      </c>
      <c r="I502" s="113">
        <v>63581</v>
      </c>
      <c r="J502" s="113">
        <v>1025076.15</v>
      </c>
      <c r="K502" s="115">
        <v>43489</v>
      </c>
      <c r="L502" s="113">
        <v>109</v>
      </c>
      <c r="M502" s="113" t="s">
        <v>2425</v>
      </c>
      <c r="N502" s="351"/>
    </row>
    <row r="503" spans="1:14">
      <c r="A503" s="113" t="s">
        <v>2426</v>
      </c>
      <c r="B503" s="113" t="s">
        <v>3221</v>
      </c>
      <c r="C503" s="113">
        <v>15.75</v>
      </c>
      <c r="D503" s="113">
        <v>16.8</v>
      </c>
      <c r="E503" s="113">
        <v>15.5</v>
      </c>
      <c r="F503" s="113">
        <v>16.350000000000001</v>
      </c>
      <c r="G503" s="113">
        <v>16.8</v>
      </c>
      <c r="H503" s="113">
        <v>16.3</v>
      </c>
      <c r="I503" s="113">
        <v>60215</v>
      </c>
      <c r="J503" s="113">
        <v>971557.5</v>
      </c>
      <c r="K503" s="115">
        <v>43489</v>
      </c>
      <c r="L503" s="113">
        <v>199</v>
      </c>
      <c r="M503" s="113" t="s">
        <v>2427</v>
      </c>
      <c r="N503" s="351"/>
    </row>
    <row r="504" spans="1:14">
      <c r="A504" s="113" t="s">
        <v>2238</v>
      </c>
      <c r="B504" s="113" t="s">
        <v>384</v>
      </c>
      <c r="C504" s="113">
        <v>2870</v>
      </c>
      <c r="D504" s="113">
        <v>2870</v>
      </c>
      <c r="E504" s="113">
        <v>2856.3</v>
      </c>
      <c r="F504" s="113">
        <v>2858.65</v>
      </c>
      <c r="G504" s="113">
        <v>2862</v>
      </c>
      <c r="H504" s="113">
        <v>2873.15</v>
      </c>
      <c r="I504" s="113">
        <v>5202</v>
      </c>
      <c r="J504" s="113">
        <v>14882067.1</v>
      </c>
      <c r="K504" s="115">
        <v>43489</v>
      </c>
      <c r="L504" s="113">
        <v>518</v>
      </c>
      <c r="M504" s="113" t="s">
        <v>2239</v>
      </c>
      <c r="N504" s="351"/>
    </row>
    <row r="505" spans="1:14">
      <c r="A505" s="113" t="s">
        <v>3270</v>
      </c>
      <c r="B505" s="113" t="s">
        <v>3221</v>
      </c>
      <c r="C505" s="113">
        <v>49.65</v>
      </c>
      <c r="D505" s="113">
        <v>49.65</v>
      </c>
      <c r="E505" s="113">
        <v>49.65</v>
      </c>
      <c r="F505" s="113">
        <v>49.65</v>
      </c>
      <c r="G505" s="113">
        <v>49.65</v>
      </c>
      <c r="H505" s="113">
        <v>52.25</v>
      </c>
      <c r="I505" s="113">
        <v>3835</v>
      </c>
      <c r="J505" s="113">
        <v>190407.75</v>
      </c>
      <c r="K505" s="115">
        <v>43489</v>
      </c>
      <c r="L505" s="113">
        <v>48</v>
      </c>
      <c r="M505" s="113" t="s">
        <v>3271</v>
      </c>
      <c r="N505" s="351"/>
    </row>
    <row r="506" spans="1:14">
      <c r="A506" s="113" t="s">
        <v>2968</v>
      </c>
      <c r="B506" s="113" t="s">
        <v>384</v>
      </c>
      <c r="C506" s="113">
        <v>83</v>
      </c>
      <c r="D506" s="113">
        <v>83</v>
      </c>
      <c r="E506" s="113">
        <v>80</v>
      </c>
      <c r="F506" s="113">
        <v>80.849999999999994</v>
      </c>
      <c r="G506" s="113">
        <v>80.150000000000006</v>
      </c>
      <c r="H506" s="113">
        <v>83.3</v>
      </c>
      <c r="I506" s="113">
        <v>8724</v>
      </c>
      <c r="J506" s="113">
        <v>710632.15</v>
      </c>
      <c r="K506" s="115">
        <v>43489</v>
      </c>
      <c r="L506" s="113">
        <v>232</v>
      </c>
      <c r="M506" s="113" t="s">
        <v>2969</v>
      </c>
      <c r="N506" s="351"/>
    </row>
    <row r="507" spans="1:14">
      <c r="A507" s="113" t="s">
        <v>2240</v>
      </c>
      <c r="B507" s="113" t="s">
        <v>384</v>
      </c>
      <c r="C507" s="113">
        <v>2890</v>
      </c>
      <c r="D507" s="113">
        <v>2893.7</v>
      </c>
      <c r="E507" s="113">
        <v>2874</v>
      </c>
      <c r="F507" s="113">
        <v>2887.7</v>
      </c>
      <c r="G507" s="113">
        <v>2887.75</v>
      </c>
      <c r="H507" s="113">
        <v>2888.2</v>
      </c>
      <c r="I507" s="113">
        <v>518</v>
      </c>
      <c r="J507" s="113">
        <v>1493850.5</v>
      </c>
      <c r="K507" s="115">
        <v>43489</v>
      </c>
      <c r="L507" s="113">
        <v>72</v>
      </c>
      <c r="M507" s="113" t="s">
        <v>2241</v>
      </c>
      <c r="N507" s="351"/>
    </row>
    <row r="508" spans="1:14">
      <c r="A508" s="113" t="s">
        <v>2870</v>
      </c>
      <c r="B508" s="113" t="s">
        <v>384</v>
      </c>
      <c r="C508" s="113">
        <v>14</v>
      </c>
      <c r="D508" s="113">
        <v>14.4</v>
      </c>
      <c r="E508" s="113">
        <v>13.7</v>
      </c>
      <c r="F508" s="113">
        <v>13.75</v>
      </c>
      <c r="G508" s="113">
        <v>13.85</v>
      </c>
      <c r="H508" s="113">
        <v>14.4</v>
      </c>
      <c r="I508" s="113">
        <v>26087</v>
      </c>
      <c r="J508" s="113">
        <v>364253.2</v>
      </c>
      <c r="K508" s="115">
        <v>43489</v>
      </c>
      <c r="L508" s="113">
        <v>123</v>
      </c>
      <c r="M508" s="113" t="s">
        <v>2871</v>
      </c>
      <c r="N508" s="351"/>
    </row>
    <row r="509" spans="1:14">
      <c r="A509" s="113" t="s">
        <v>2970</v>
      </c>
      <c r="B509" s="113" t="s">
        <v>384</v>
      </c>
      <c r="C509" s="113">
        <v>71.150000000000006</v>
      </c>
      <c r="D509" s="113">
        <v>74</v>
      </c>
      <c r="E509" s="113">
        <v>70</v>
      </c>
      <c r="F509" s="113">
        <v>72.3</v>
      </c>
      <c r="G509" s="113">
        <v>72.7</v>
      </c>
      <c r="H509" s="113">
        <v>71.8</v>
      </c>
      <c r="I509" s="113">
        <v>7728</v>
      </c>
      <c r="J509" s="113">
        <v>556072.5</v>
      </c>
      <c r="K509" s="115">
        <v>43489</v>
      </c>
      <c r="L509" s="113">
        <v>198</v>
      </c>
      <c r="M509" s="113" t="s">
        <v>2971</v>
      </c>
      <c r="N509" s="351"/>
    </row>
    <row r="510" spans="1:14">
      <c r="A510" s="113" t="s">
        <v>2296</v>
      </c>
      <c r="B510" s="113" t="s">
        <v>384</v>
      </c>
      <c r="C510" s="113">
        <v>208.5</v>
      </c>
      <c r="D510" s="113">
        <v>210.55</v>
      </c>
      <c r="E510" s="113">
        <v>191.45</v>
      </c>
      <c r="F510" s="113">
        <v>199.5</v>
      </c>
      <c r="G510" s="113">
        <v>201.95</v>
      </c>
      <c r="H510" s="113">
        <v>208.05</v>
      </c>
      <c r="I510" s="113">
        <v>194825</v>
      </c>
      <c r="J510" s="113">
        <v>38721831.649999999</v>
      </c>
      <c r="K510" s="115">
        <v>43489</v>
      </c>
      <c r="L510" s="113">
        <v>5121</v>
      </c>
      <c r="M510" s="113" t="s">
        <v>2297</v>
      </c>
      <c r="N510" s="351"/>
    </row>
    <row r="511" spans="1:14">
      <c r="A511" s="113" t="s">
        <v>311</v>
      </c>
      <c r="B511" s="113" t="s">
        <v>384</v>
      </c>
      <c r="C511" s="113">
        <v>88.8</v>
      </c>
      <c r="D511" s="113">
        <v>88.95</v>
      </c>
      <c r="E511" s="113">
        <v>86.5</v>
      </c>
      <c r="F511" s="113">
        <v>87.75</v>
      </c>
      <c r="G511" s="113">
        <v>88</v>
      </c>
      <c r="H511" s="113">
        <v>87.65</v>
      </c>
      <c r="I511" s="113">
        <v>65309</v>
      </c>
      <c r="J511" s="113">
        <v>5745399.5999999996</v>
      </c>
      <c r="K511" s="115">
        <v>43489</v>
      </c>
      <c r="L511" s="113">
        <v>1597</v>
      </c>
      <c r="M511" s="113" t="s">
        <v>804</v>
      </c>
      <c r="N511" s="351"/>
    </row>
    <row r="512" spans="1:14">
      <c r="A512" s="113" t="s">
        <v>1853</v>
      </c>
      <c r="B512" s="113" t="s">
        <v>384</v>
      </c>
      <c r="C512" s="113">
        <v>54.2</v>
      </c>
      <c r="D512" s="113">
        <v>55.95</v>
      </c>
      <c r="E512" s="113">
        <v>52.25</v>
      </c>
      <c r="F512" s="113">
        <v>54.4</v>
      </c>
      <c r="G512" s="113">
        <v>54.65</v>
      </c>
      <c r="H512" s="113">
        <v>54.1</v>
      </c>
      <c r="I512" s="113">
        <v>1927</v>
      </c>
      <c r="J512" s="113">
        <v>104380.4</v>
      </c>
      <c r="K512" s="115">
        <v>43489</v>
      </c>
      <c r="L512" s="113">
        <v>45</v>
      </c>
      <c r="M512" s="113" t="s">
        <v>1854</v>
      </c>
      <c r="N512" s="351"/>
    </row>
    <row r="513" spans="1:14">
      <c r="A513" s="113" t="s">
        <v>346</v>
      </c>
      <c r="B513" s="113" t="s">
        <v>384</v>
      </c>
      <c r="C513" s="113">
        <v>94.7</v>
      </c>
      <c r="D513" s="113">
        <v>98.1</v>
      </c>
      <c r="E513" s="113">
        <v>93.2</v>
      </c>
      <c r="F513" s="113">
        <v>96.3</v>
      </c>
      <c r="G513" s="113">
        <v>96.9</v>
      </c>
      <c r="H513" s="113">
        <v>93.3</v>
      </c>
      <c r="I513" s="113">
        <v>3701722</v>
      </c>
      <c r="J513" s="113">
        <v>353259008.30000001</v>
      </c>
      <c r="K513" s="115">
        <v>43489</v>
      </c>
      <c r="L513" s="113">
        <v>19331</v>
      </c>
      <c r="M513" s="113" t="s">
        <v>805</v>
      </c>
      <c r="N513" s="351"/>
    </row>
    <row r="514" spans="1:14">
      <c r="A514" s="113" t="s">
        <v>806</v>
      </c>
      <c r="B514" s="113" t="s">
        <v>384</v>
      </c>
      <c r="C514" s="113">
        <v>678.45</v>
      </c>
      <c r="D514" s="113">
        <v>678.7</v>
      </c>
      <c r="E514" s="113">
        <v>616.35</v>
      </c>
      <c r="F514" s="113">
        <v>623.4</v>
      </c>
      <c r="G514" s="113">
        <v>619.5</v>
      </c>
      <c r="H514" s="113">
        <v>671.95</v>
      </c>
      <c r="I514" s="113">
        <v>2400623</v>
      </c>
      <c r="J514" s="113">
        <v>1528087000</v>
      </c>
      <c r="K514" s="115">
        <v>43489</v>
      </c>
      <c r="L514" s="113">
        <v>72787</v>
      </c>
      <c r="M514" s="113" t="s">
        <v>807</v>
      </c>
      <c r="N514" s="351"/>
    </row>
    <row r="515" spans="1:14">
      <c r="A515" s="113" t="s">
        <v>73</v>
      </c>
      <c r="B515" s="113" t="s">
        <v>384</v>
      </c>
      <c r="C515" s="113">
        <v>782</v>
      </c>
      <c r="D515" s="113">
        <v>793</v>
      </c>
      <c r="E515" s="113">
        <v>778</v>
      </c>
      <c r="F515" s="113">
        <v>785.8</v>
      </c>
      <c r="G515" s="113">
        <v>784</v>
      </c>
      <c r="H515" s="113">
        <v>782.15</v>
      </c>
      <c r="I515" s="113">
        <v>1009447</v>
      </c>
      <c r="J515" s="113">
        <v>793878433.75</v>
      </c>
      <c r="K515" s="115">
        <v>43489</v>
      </c>
      <c r="L515" s="113">
        <v>30789</v>
      </c>
      <c r="M515" s="113" t="s">
        <v>1914</v>
      </c>
      <c r="N515" s="351"/>
    </row>
    <row r="516" spans="1:14">
      <c r="A516" s="113" t="s">
        <v>380</v>
      </c>
      <c r="B516" s="113" t="s">
        <v>384</v>
      </c>
      <c r="C516" s="113">
        <v>67.05</v>
      </c>
      <c r="D516" s="113">
        <v>68.400000000000006</v>
      </c>
      <c r="E516" s="113">
        <v>65</v>
      </c>
      <c r="F516" s="113">
        <v>65.75</v>
      </c>
      <c r="G516" s="113">
        <v>65.75</v>
      </c>
      <c r="H516" s="113">
        <v>67.75</v>
      </c>
      <c r="I516" s="113">
        <v>18767</v>
      </c>
      <c r="J516" s="113">
        <v>1250379.1000000001</v>
      </c>
      <c r="K516" s="115">
        <v>43489</v>
      </c>
      <c r="L516" s="113">
        <v>338</v>
      </c>
      <c r="M516" s="113" t="s">
        <v>808</v>
      </c>
      <c r="N516" s="351"/>
    </row>
    <row r="517" spans="1:14">
      <c r="A517" s="113" t="s">
        <v>809</v>
      </c>
      <c r="B517" s="113" t="s">
        <v>384</v>
      </c>
      <c r="C517" s="113">
        <v>119.25</v>
      </c>
      <c r="D517" s="113">
        <v>120.8</v>
      </c>
      <c r="E517" s="113">
        <v>119</v>
      </c>
      <c r="F517" s="113">
        <v>120.35</v>
      </c>
      <c r="G517" s="113">
        <v>120.1</v>
      </c>
      <c r="H517" s="113">
        <v>119.4</v>
      </c>
      <c r="I517" s="113">
        <v>193404</v>
      </c>
      <c r="J517" s="113">
        <v>23259248.75</v>
      </c>
      <c r="K517" s="115">
        <v>43489</v>
      </c>
      <c r="L517" s="113">
        <v>1488</v>
      </c>
      <c r="M517" s="113" t="s">
        <v>810</v>
      </c>
      <c r="N517" s="351"/>
    </row>
    <row r="518" spans="1:14">
      <c r="A518" s="113" t="s">
        <v>811</v>
      </c>
      <c r="B518" s="113" t="s">
        <v>384</v>
      </c>
      <c r="C518" s="113">
        <v>846.95</v>
      </c>
      <c r="D518" s="113">
        <v>883.9</v>
      </c>
      <c r="E518" s="113">
        <v>835.2</v>
      </c>
      <c r="F518" s="113">
        <v>872.9</v>
      </c>
      <c r="G518" s="113">
        <v>860</v>
      </c>
      <c r="H518" s="113">
        <v>844.95</v>
      </c>
      <c r="I518" s="113">
        <v>4569</v>
      </c>
      <c r="J518" s="113">
        <v>3904935.05</v>
      </c>
      <c r="K518" s="115">
        <v>43489</v>
      </c>
      <c r="L518" s="113">
        <v>210</v>
      </c>
      <c r="M518" s="113" t="s">
        <v>812</v>
      </c>
      <c r="N518" s="351"/>
    </row>
    <row r="519" spans="1:14">
      <c r="A519" s="113" t="s">
        <v>813</v>
      </c>
      <c r="B519" s="113" t="s">
        <v>384</v>
      </c>
      <c r="C519" s="113">
        <v>136.4</v>
      </c>
      <c r="D519" s="113">
        <v>137.44999999999999</v>
      </c>
      <c r="E519" s="113">
        <v>129.15</v>
      </c>
      <c r="F519" s="113">
        <v>134.25</v>
      </c>
      <c r="G519" s="113">
        <v>134</v>
      </c>
      <c r="H519" s="113">
        <v>137.30000000000001</v>
      </c>
      <c r="I519" s="113">
        <v>109189</v>
      </c>
      <c r="J519" s="113">
        <v>14541841.949999999</v>
      </c>
      <c r="K519" s="115">
        <v>43489</v>
      </c>
      <c r="L519" s="113">
        <v>1815</v>
      </c>
      <c r="M519" s="113" t="s">
        <v>814</v>
      </c>
      <c r="N519" s="351"/>
    </row>
    <row r="520" spans="1:14">
      <c r="A520" s="113" t="s">
        <v>815</v>
      </c>
      <c r="B520" s="113" t="s">
        <v>384</v>
      </c>
      <c r="C520" s="113">
        <v>6</v>
      </c>
      <c r="D520" s="113">
        <v>6.1</v>
      </c>
      <c r="E520" s="113">
        <v>5.65</v>
      </c>
      <c r="F520" s="113">
        <v>5.7</v>
      </c>
      <c r="G520" s="113">
        <v>5.7</v>
      </c>
      <c r="H520" s="113">
        <v>5.95</v>
      </c>
      <c r="I520" s="113">
        <v>234820</v>
      </c>
      <c r="J520" s="113">
        <v>1373237.1</v>
      </c>
      <c r="K520" s="115">
        <v>43489</v>
      </c>
      <c r="L520" s="113">
        <v>268</v>
      </c>
      <c r="M520" s="113" t="s">
        <v>816</v>
      </c>
      <c r="N520" s="351"/>
    </row>
    <row r="521" spans="1:14">
      <c r="A521" s="113" t="s">
        <v>817</v>
      </c>
      <c r="B521" s="113" t="s">
        <v>384</v>
      </c>
      <c r="C521" s="113">
        <v>569.04999999999995</v>
      </c>
      <c r="D521" s="113">
        <v>574.5</v>
      </c>
      <c r="E521" s="113">
        <v>562.25</v>
      </c>
      <c r="F521" s="113">
        <v>569.95000000000005</v>
      </c>
      <c r="G521" s="113">
        <v>572.1</v>
      </c>
      <c r="H521" s="113">
        <v>568.6</v>
      </c>
      <c r="I521" s="113">
        <v>66552</v>
      </c>
      <c r="J521" s="113">
        <v>37967917.899999999</v>
      </c>
      <c r="K521" s="115">
        <v>43489</v>
      </c>
      <c r="L521" s="113">
        <v>819</v>
      </c>
      <c r="M521" s="113" t="s">
        <v>818</v>
      </c>
      <c r="N521" s="351"/>
    </row>
    <row r="522" spans="1:14">
      <c r="A522" s="113" t="s">
        <v>3404</v>
      </c>
      <c r="B522" s="113" t="s">
        <v>384</v>
      </c>
      <c r="C522" s="113">
        <v>578</v>
      </c>
      <c r="D522" s="113">
        <v>596</v>
      </c>
      <c r="E522" s="113">
        <v>542.79999999999995</v>
      </c>
      <c r="F522" s="113">
        <v>586.25</v>
      </c>
      <c r="G522" s="113">
        <v>590</v>
      </c>
      <c r="H522" s="113">
        <v>543.04999999999995</v>
      </c>
      <c r="I522" s="113">
        <v>1192</v>
      </c>
      <c r="J522" s="113">
        <v>687440.85</v>
      </c>
      <c r="K522" s="115">
        <v>43489</v>
      </c>
      <c r="L522" s="113">
        <v>131</v>
      </c>
      <c r="M522" s="113" t="s">
        <v>3405</v>
      </c>
      <c r="N522" s="351"/>
    </row>
    <row r="523" spans="1:14">
      <c r="A523" s="113" t="s">
        <v>3407</v>
      </c>
      <c r="B523" s="113" t="s">
        <v>384</v>
      </c>
      <c r="C523" s="113">
        <v>1005</v>
      </c>
      <c r="D523" s="113">
        <v>1009.9</v>
      </c>
      <c r="E523" s="113">
        <v>985</v>
      </c>
      <c r="F523" s="113">
        <v>985.85</v>
      </c>
      <c r="G523" s="113">
        <v>985</v>
      </c>
      <c r="H523" s="113">
        <v>998.7</v>
      </c>
      <c r="I523" s="113">
        <v>163</v>
      </c>
      <c r="J523" s="113">
        <v>163592.35</v>
      </c>
      <c r="K523" s="115">
        <v>43489</v>
      </c>
      <c r="L523" s="113">
        <v>26</v>
      </c>
      <c r="M523" s="113" t="s">
        <v>3545</v>
      </c>
      <c r="N523" s="351"/>
    </row>
    <row r="524" spans="1:14">
      <c r="A524" s="113" t="s">
        <v>3156</v>
      </c>
      <c r="B524" s="113" t="s">
        <v>384</v>
      </c>
      <c r="C524" s="113">
        <v>91.8</v>
      </c>
      <c r="D524" s="113">
        <v>91.85</v>
      </c>
      <c r="E524" s="113">
        <v>89.1</v>
      </c>
      <c r="F524" s="113">
        <v>89.3</v>
      </c>
      <c r="G524" s="113">
        <v>89.25</v>
      </c>
      <c r="H524" s="113">
        <v>90.9</v>
      </c>
      <c r="I524" s="113">
        <v>3578</v>
      </c>
      <c r="J524" s="113">
        <v>324288.25</v>
      </c>
      <c r="K524" s="115">
        <v>43489</v>
      </c>
      <c r="L524" s="113">
        <v>144</v>
      </c>
      <c r="M524" s="113" t="s">
        <v>3157</v>
      </c>
      <c r="N524" s="351"/>
    </row>
    <row r="525" spans="1:14">
      <c r="A525" s="113" t="s">
        <v>819</v>
      </c>
      <c r="B525" s="113" t="s">
        <v>384</v>
      </c>
      <c r="C525" s="113">
        <v>228</v>
      </c>
      <c r="D525" s="113">
        <v>228</v>
      </c>
      <c r="E525" s="113">
        <v>221</v>
      </c>
      <c r="F525" s="113">
        <v>223.2</v>
      </c>
      <c r="G525" s="113">
        <v>221.85</v>
      </c>
      <c r="H525" s="113">
        <v>226.45</v>
      </c>
      <c r="I525" s="113">
        <v>654959</v>
      </c>
      <c r="J525" s="113">
        <v>146639674.05000001</v>
      </c>
      <c r="K525" s="115">
        <v>43489</v>
      </c>
      <c r="L525" s="113">
        <v>15220</v>
      </c>
      <c r="M525" s="113" t="s">
        <v>2817</v>
      </c>
      <c r="N525" s="351"/>
    </row>
    <row r="526" spans="1:14">
      <c r="A526" s="113" t="s">
        <v>2972</v>
      </c>
      <c r="B526" s="113" t="s">
        <v>384</v>
      </c>
      <c r="C526" s="113">
        <v>24</v>
      </c>
      <c r="D526" s="113">
        <v>24</v>
      </c>
      <c r="E526" s="113">
        <v>23.25</v>
      </c>
      <c r="F526" s="113">
        <v>23.35</v>
      </c>
      <c r="G526" s="113">
        <v>23.35</v>
      </c>
      <c r="H526" s="113">
        <v>23.8</v>
      </c>
      <c r="I526" s="113">
        <v>11002</v>
      </c>
      <c r="J526" s="113">
        <v>256912.25</v>
      </c>
      <c r="K526" s="115">
        <v>43489</v>
      </c>
      <c r="L526" s="113">
        <v>47</v>
      </c>
      <c r="M526" s="113" t="s">
        <v>2973</v>
      </c>
      <c r="N526" s="351"/>
    </row>
    <row r="527" spans="1:14">
      <c r="A527" s="113" t="s">
        <v>309</v>
      </c>
      <c r="B527" s="113" t="s">
        <v>384</v>
      </c>
      <c r="C527" s="113">
        <v>105.9</v>
      </c>
      <c r="D527" s="113">
        <v>106.4</v>
      </c>
      <c r="E527" s="113">
        <v>104.2</v>
      </c>
      <c r="F527" s="113">
        <v>105.35</v>
      </c>
      <c r="G527" s="113">
        <v>105.65</v>
      </c>
      <c r="H527" s="113">
        <v>105.9</v>
      </c>
      <c r="I527" s="113">
        <v>898523</v>
      </c>
      <c r="J527" s="113">
        <v>94584725.650000006</v>
      </c>
      <c r="K527" s="115">
        <v>43489</v>
      </c>
      <c r="L527" s="113">
        <v>5660</v>
      </c>
      <c r="M527" s="113" t="s">
        <v>820</v>
      </c>
      <c r="N527" s="351"/>
    </row>
    <row r="528" spans="1:14">
      <c r="A528" s="113" t="s">
        <v>181</v>
      </c>
      <c r="B528" s="113" t="s">
        <v>384</v>
      </c>
      <c r="C528" s="113">
        <v>7285.8</v>
      </c>
      <c r="D528" s="113">
        <v>7329</v>
      </c>
      <c r="E528" s="113">
        <v>7245</v>
      </c>
      <c r="F528" s="113">
        <v>7255.35</v>
      </c>
      <c r="G528" s="113">
        <v>7267</v>
      </c>
      <c r="H528" s="113">
        <v>7268.45</v>
      </c>
      <c r="I528" s="113">
        <v>9334</v>
      </c>
      <c r="J528" s="113">
        <v>67853939.099999994</v>
      </c>
      <c r="K528" s="115">
        <v>43489</v>
      </c>
      <c r="L528" s="113">
        <v>2606</v>
      </c>
      <c r="M528" s="113" t="s">
        <v>821</v>
      </c>
      <c r="N528" s="351"/>
    </row>
    <row r="529" spans="1:14">
      <c r="A529" s="113" t="s">
        <v>197</v>
      </c>
      <c r="B529" s="113" t="s">
        <v>384</v>
      </c>
      <c r="C529" s="113">
        <v>181.3</v>
      </c>
      <c r="D529" s="113">
        <v>181.3</v>
      </c>
      <c r="E529" s="113">
        <v>178</v>
      </c>
      <c r="F529" s="113">
        <v>179.7</v>
      </c>
      <c r="G529" s="113">
        <v>179.35</v>
      </c>
      <c r="H529" s="113">
        <v>180</v>
      </c>
      <c r="I529" s="113">
        <v>293814</v>
      </c>
      <c r="J529" s="113">
        <v>52615920.75</v>
      </c>
      <c r="K529" s="115">
        <v>43489</v>
      </c>
      <c r="L529" s="113">
        <v>1746</v>
      </c>
      <c r="M529" s="113" t="s">
        <v>822</v>
      </c>
      <c r="N529" s="351"/>
    </row>
    <row r="530" spans="1:14">
      <c r="A530" s="113" t="s">
        <v>2169</v>
      </c>
      <c r="B530" s="113" t="s">
        <v>384</v>
      </c>
      <c r="C530" s="113">
        <v>122</v>
      </c>
      <c r="D530" s="113">
        <v>128.4</v>
      </c>
      <c r="E530" s="113">
        <v>115.6</v>
      </c>
      <c r="F530" s="113">
        <v>116.75</v>
      </c>
      <c r="G530" s="113">
        <v>116.5</v>
      </c>
      <c r="H530" s="113">
        <v>122.3</v>
      </c>
      <c r="I530" s="113">
        <v>628183</v>
      </c>
      <c r="J530" s="113">
        <v>76488139.5</v>
      </c>
      <c r="K530" s="115">
        <v>43489</v>
      </c>
      <c r="L530" s="113">
        <v>8341</v>
      </c>
      <c r="M530" s="113" t="s">
        <v>2170</v>
      </c>
      <c r="N530" s="351"/>
    </row>
    <row r="531" spans="1:14">
      <c r="A531" s="113" t="s">
        <v>823</v>
      </c>
      <c r="B531" s="113" t="s">
        <v>3221</v>
      </c>
      <c r="C531" s="113">
        <v>6.1</v>
      </c>
      <c r="D531" s="113">
        <v>6.3</v>
      </c>
      <c r="E531" s="113">
        <v>6</v>
      </c>
      <c r="F531" s="113">
        <v>6</v>
      </c>
      <c r="G531" s="113">
        <v>6</v>
      </c>
      <c r="H531" s="113">
        <v>6.3</v>
      </c>
      <c r="I531" s="113">
        <v>42965</v>
      </c>
      <c r="J531" s="113">
        <v>258950.95</v>
      </c>
      <c r="K531" s="115">
        <v>43489</v>
      </c>
      <c r="L531" s="113">
        <v>125</v>
      </c>
      <c r="M531" s="113" t="s">
        <v>824</v>
      </c>
      <c r="N531" s="351"/>
    </row>
    <row r="532" spans="1:14">
      <c r="A532" s="113" t="s">
        <v>2681</v>
      </c>
      <c r="B532" s="113" t="s">
        <v>384</v>
      </c>
      <c r="C532" s="113">
        <v>1.3</v>
      </c>
      <c r="D532" s="113">
        <v>1.3</v>
      </c>
      <c r="E532" s="113">
        <v>1.3</v>
      </c>
      <c r="F532" s="113">
        <v>1.3</v>
      </c>
      <c r="G532" s="113">
        <v>1.3</v>
      </c>
      <c r="H532" s="113">
        <v>1.35</v>
      </c>
      <c r="I532" s="113">
        <v>178978</v>
      </c>
      <c r="J532" s="113">
        <v>232671.4</v>
      </c>
      <c r="K532" s="115">
        <v>43489</v>
      </c>
      <c r="L532" s="113">
        <v>157</v>
      </c>
      <c r="M532" s="113" t="s">
        <v>2682</v>
      </c>
      <c r="N532" s="351"/>
    </row>
    <row r="533" spans="1:14">
      <c r="A533" s="113" t="s">
        <v>2818</v>
      </c>
      <c r="B533" s="113" t="s">
        <v>384</v>
      </c>
      <c r="C533" s="113">
        <v>8.9</v>
      </c>
      <c r="D533" s="113">
        <v>9.1999999999999993</v>
      </c>
      <c r="E533" s="113">
        <v>8.9</v>
      </c>
      <c r="F533" s="113">
        <v>9.1999999999999993</v>
      </c>
      <c r="G533" s="113">
        <v>9.1999999999999993</v>
      </c>
      <c r="H533" s="113">
        <v>8.9</v>
      </c>
      <c r="I533" s="113">
        <v>560</v>
      </c>
      <c r="J533" s="113">
        <v>5009.5</v>
      </c>
      <c r="K533" s="115">
        <v>43489</v>
      </c>
      <c r="L533" s="113">
        <v>7</v>
      </c>
      <c r="M533" s="113" t="s">
        <v>2819</v>
      </c>
      <c r="N533" s="351"/>
    </row>
    <row r="534" spans="1:14">
      <c r="A534" s="113" t="s">
        <v>3170</v>
      </c>
      <c r="B534" s="113" t="s">
        <v>3221</v>
      </c>
      <c r="C534" s="113">
        <v>10.7</v>
      </c>
      <c r="D534" s="113">
        <v>10.7</v>
      </c>
      <c r="E534" s="113">
        <v>10.7</v>
      </c>
      <c r="F534" s="113">
        <v>10.7</v>
      </c>
      <c r="G534" s="113">
        <v>10.7</v>
      </c>
      <c r="H534" s="113">
        <v>10.5</v>
      </c>
      <c r="I534" s="113">
        <v>100</v>
      </c>
      <c r="J534" s="113">
        <v>1070</v>
      </c>
      <c r="K534" s="115">
        <v>43489</v>
      </c>
      <c r="L534" s="113">
        <v>1</v>
      </c>
      <c r="M534" s="113" t="s">
        <v>3171</v>
      </c>
      <c r="N534" s="351"/>
    </row>
    <row r="535" spans="1:14">
      <c r="A535" s="113" t="s">
        <v>2109</v>
      </c>
      <c r="B535" s="113" t="s">
        <v>384</v>
      </c>
      <c r="C535" s="113">
        <v>82.15</v>
      </c>
      <c r="D535" s="113">
        <v>82.3</v>
      </c>
      <c r="E535" s="113">
        <v>81</v>
      </c>
      <c r="F535" s="113">
        <v>81.150000000000006</v>
      </c>
      <c r="G535" s="113">
        <v>81.400000000000006</v>
      </c>
      <c r="H535" s="113">
        <v>82.55</v>
      </c>
      <c r="I535" s="113">
        <v>22440</v>
      </c>
      <c r="J535" s="113">
        <v>1824410.45</v>
      </c>
      <c r="K535" s="115">
        <v>43489</v>
      </c>
      <c r="L535" s="113">
        <v>167</v>
      </c>
      <c r="M535" s="113" t="s">
        <v>2110</v>
      </c>
      <c r="N535" s="351"/>
    </row>
    <row r="536" spans="1:14">
      <c r="A536" s="113" t="s">
        <v>825</v>
      </c>
      <c r="B536" s="113" t="s">
        <v>384</v>
      </c>
      <c r="C536" s="113">
        <v>87</v>
      </c>
      <c r="D536" s="113">
        <v>88</v>
      </c>
      <c r="E536" s="113">
        <v>84.5</v>
      </c>
      <c r="F536" s="113">
        <v>86.95</v>
      </c>
      <c r="G536" s="113">
        <v>87</v>
      </c>
      <c r="H536" s="113">
        <v>85.6</v>
      </c>
      <c r="I536" s="113">
        <v>48013</v>
      </c>
      <c r="J536" s="113">
        <v>4172394.75</v>
      </c>
      <c r="K536" s="115">
        <v>43489</v>
      </c>
      <c r="L536" s="113">
        <v>979</v>
      </c>
      <c r="M536" s="113" t="s">
        <v>826</v>
      </c>
      <c r="N536" s="351"/>
    </row>
    <row r="537" spans="1:14">
      <c r="A537" s="113" t="s">
        <v>827</v>
      </c>
      <c r="B537" s="113" t="s">
        <v>384</v>
      </c>
      <c r="C537" s="113">
        <v>518</v>
      </c>
      <c r="D537" s="113">
        <v>518.29999999999995</v>
      </c>
      <c r="E537" s="113">
        <v>509</v>
      </c>
      <c r="F537" s="113">
        <v>510.85</v>
      </c>
      <c r="G537" s="113">
        <v>510.2</v>
      </c>
      <c r="H537" s="113">
        <v>519.9</v>
      </c>
      <c r="I537" s="113">
        <v>28891</v>
      </c>
      <c r="J537" s="113">
        <v>14806663.15</v>
      </c>
      <c r="K537" s="115">
        <v>43489</v>
      </c>
      <c r="L537" s="113">
        <v>1294</v>
      </c>
      <c r="M537" s="113" t="s">
        <v>828</v>
      </c>
      <c r="N537" s="351"/>
    </row>
    <row r="538" spans="1:14">
      <c r="A538" s="113" t="s">
        <v>1856</v>
      </c>
      <c r="B538" s="113" t="s">
        <v>384</v>
      </c>
      <c r="C538" s="113">
        <v>159.85</v>
      </c>
      <c r="D538" s="113">
        <v>164</v>
      </c>
      <c r="E538" s="113">
        <v>159.80000000000001</v>
      </c>
      <c r="F538" s="113">
        <v>161.9</v>
      </c>
      <c r="G538" s="113">
        <v>164</v>
      </c>
      <c r="H538" s="113">
        <v>158.15</v>
      </c>
      <c r="I538" s="113">
        <v>1619</v>
      </c>
      <c r="J538" s="113">
        <v>262946.65000000002</v>
      </c>
      <c r="K538" s="115">
        <v>43489</v>
      </c>
      <c r="L538" s="113">
        <v>76</v>
      </c>
      <c r="M538" s="113" t="s">
        <v>1857</v>
      </c>
      <c r="N538" s="351"/>
    </row>
    <row r="539" spans="1:14">
      <c r="A539" s="113" t="s">
        <v>829</v>
      </c>
      <c r="B539" s="113" t="s">
        <v>384</v>
      </c>
      <c r="C539" s="113">
        <v>878.6</v>
      </c>
      <c r="D539" s="113">
        <v>889.9</v>
      </c>
      <c r="E539" s="113">
        <v>878.6</v>
      </c>
      <c r="F539" s="113">
        <v>887.05</v>
      </c>
      <c r="G539" s="113">
        <v>888</v>
      </c>
      <c r="H539" s="113">
        <v>884</v>
      </c>
      <c r="I539" s="113">
        <v>25192</v>
      </c>
      <c r="J539" s="113">
        <v>22328782.350000001</v>
      </c>
      <c r="K539" s="115">
        <v>43489</v>
      </c>
      <c r="L539" s="113">
        <v>2030</v>
      </c>
      <c r="M539" s="113" t="s">
        <v>830</v>
      </c>
      <c r="N539" s="351"/>
    </row>
    <row r="540" spans="1:14">
      <c r="A540" s="113" t="s">
        <v>831</v>
      </c>
      <c r="B540" s="113" t="s">
        <v>384</v>
      </c>
      <c r="C540" s="113">
        <v>129.19999999999999</v>
      </c>
      <c r="D540" s="113">
        <v>131.5</v>
      </c>
      <c r="E540" s="113">
        <v>126</v>
      </c>
      <c r="F540" s="113">
        <v>126.5</v>
      </c>
      <c r="G540" s="113">
        <v>126</v>
      </c>
      <c r="H540" s="113">
        <v>130.15</v>
      </c>
      <c r="I540" s="113">
        <v>94909</v>
      </c>
      <c r="J540" s="113">
        <v>12059817.199999999</v>
      </c>
      <c r="K540" s="115">
        <v>43489</v>
      </c>
      <c r="L540" s="113">
        <v>3217</v>
      </c>
      <c r="M540" s="113" t="s">
        <v>3570</v>
      </c>
      <c r="N540" s="351"/>
    </row>
    <row r="541" spans="1:14">
      <c r="A541" s="113" t="s">
        <v>832</v>
      </c>
      <c r="B541" s="113" t="s">
        <v>384</v>
      </c>
      <c r="C541" s="113">
        <v>887.45</v>
      </c>
      <c r="D541" s="113">
        <v>887.45</v>
      </c>
      <c r="E541" s="113">
        <v>832.6</v>
      </c>
      <c r="F541" s="113">
        <v>855.55</v>
      </c>
      <c r="G541" s="113">
        <v>855</v>
      </c>
      <c r="H541" s="113">
        <v>852.05</v>
      </c>
      <c r="I541" s="113">
        <v>4905</v>
      </c>
      <c r="J541" s="113">
        <v>4184042.8</v>
      </c>
      <c r="K541" s="115">
        <v>43489</v>
      </c>
      <c r="L541" s="113">
        <v>432</v>
      </c>
      <c r="M541" s="113" t="s">
        <v>833</v>
      </c>
      <c r="N541" s="351"/>
    </row>
    <row r="542" spans="1:14">
      <c r="A542" s="113" t="s">
        <v>834</v>
      </c>
      <c r="B542" s="113" t="s">
        <v>384</v>
      </c>
      <c r="C542" s="113">
        <v>58.65</v>
      </c>
      <c r="D542" s="113">
        <v>59.65</v>
      </c>
      <c r="E542" s="113">
        <v>57.85</v>
      </c>
      <c r="F542" s="113">
        <v>58.2</v>
      </c>
      <c r="G542" s="113">
        <v>58.9</v>
      </c>
      <c r="H542" s="113">
        <v>58.7</v>
      </c>
      <c r="I542" s="113">
        <v>8419</v>
      </c>
      <c r="J542" s="113">
        <v>492906.25</v>
      </c>
      <c r="K542" s="115">
        <v>43489</v>
      </c>
      <c r="L542" s="113">
        <v>179</v>
      </c>
      <c r="M542" s="113" t="s">
        <v>835</v>
      </c>
      <c r="N542" s="351"/>
    </row>
    <row r="543" spans="1:14">
      <c r="A543" s="113" t="s">
        <v>836</v>
      </c>
      <c r="B543" s="113" t="s">
        <v>384</v>
      </c>
      <c r="C543" s="113">
        <v>65.3</v>
      </c>
      <c r="D543" s="113">
        <v>66.5</v>
      </c>
      <c r="E543" s="113">
        <v>64.650000000000006</v>
      </c>
      <c r="F543" s="113">
        <v>64.849999999999994</v>
      </c>
      <c r="G543" s="113">
        <v>64.75</v>
      </c>
      <c r="H543" s="113">
        <v>65.55</v>
      </c>
      <c r="I543" s="113">
        <v>10212</v>
      </c>
      <c r="J543" s="113">
        <v>669738.55000000005</v>
      </c>
      <c r="K543" s="115">
        <v>43489</v>
      </c>
      <c r="L543" s="113">
        <v>118</v>
      </c>
      <c r="M543" s="113" t="s">
        <v>1981</v>
      </c>
      <c r="N543" s="351"/>
    </row>
    <row r="544" spans="1:14">
      <c r="A544" s="113" t="s">
        <v>2428</v>
      </c>
      <c r="B544" s="113" t="s">
        <v>384</v>
      </c>
      <c r="C544" s="113">
        <v>6.9</v>
      </c>
      <c r="D544" s="113">
        <v>7</v>
      </c>
      <c r="E544" s="113">
        <v>6.85</v>
      </c>
      <c r="F544" s="113">
        <v>6.95</v>
      </c>
      <c r="G544" s="113">
        <v>6.9</v>
      </c>
      <c r="H544" s="113">
        <v>6.9</v>
      </c>
      <c r="I544" s="113">
        <v>811160</v>
      </c>
      <c r="J544" s="113">
        <v>5604132.5499999998</v>
      </c>
      <c r="K544" s="115">
        <v>43489</v>
      </c>
      <c r="L544" s="113">
        <v>750</v>
      </c>
      <c r="M544" s="113" t="s">
        <v>2429</v>
      </c>
      <c r="N544" s="351"/>
    </row>
    <row r="545" spans="1:14">
      <c r="A545" s="113" t="s">
        <v>2553</v>
      </c>
      <c r="B545" s="113" t="s">
        <v>384</v>
      </c>
      <c r="C545" s="113">
        <v>752.75</v>
      </c>
      <c r="D545" s="113">
        <v>758.95</v>
      </c>
      <c r="E545" s="113">
        <v>747</v>
      </c>
      <c r="F545" s="113">
        <v>747.9</v>
      </c>
      <c r="G545" s="113">
        <v>747.2</v>
      </c>
      <c r="H545" s="113">
        <v>754.25</v>
      </c>
      <c r="I545" s="113">
        <v>6707</v>
      </c>
      <c r="J545" s="113">
        <v>5034255.3</v>
      </c>
      <c r="K545" s="115">
        <v>43489</v>
      </c>
      <c r="L545" s="113">
        <v>1209</v>
      </c>
      <c r="M545" s="113" t="s">
        <v>2554</v>
      </c>
      <c r="N545" s="351"/>
    </row>
    <row r="546" spans="1:14">
      <c r="A546" s="113" t="s">
        <v>2820</v>
      </c>
      <c r="B546" s="113" t="s">
        <v>384</v>
      </c>
      <c r="C546" s="113">
        <v>516</v>
      </c>
      <c r="D546" s="113">
        <v>517</v>
      </c>
      <c r="E546" s="113">
        <v>510</v>
      </c>
      <c r="F546" s="113">
        <v>515.15</v>
      </c>
      <c r="G546" s="113">
        <v>516</v>
      </c>
      <c r="H546" s="113">
        <v>517.79999999999995</v>
      </c>
      <c r="I546" s="113">
        <v>1963</v>
      </c>
      <c r="J546" s="113">
        <v>1010886.6</v>
      </c>
      <c r="K546" s="115">
        <v>43489</v>
      </c>
      <c r="L546" s="113">
        <v>128</v>
      </c>
      <c r="M546" s="113" t="s">
        <v>2821</v>
      </c>
      <c r="N546" s="351"/>
    </row>
    <row r="547" spans="1:14">
      <c r="A547" s="113" t="s">
        <v>2974</v>
      </c>
      <c r="B547" s="113" t="s">
        <v>384</v>
      </c>
      <c r="C547" s="113">
        <v>80</v>
      </c>
      <c r="D547" s="113">
        <v>82</v>
      </c>
      <c r="E547" s="113">
        <v>79.05</v>
      </c>
      <c r="F547" s="113">
        <v>79.3</v>
      </c>
      <c r="G547" s="113">
        <v>79.150000000000006</v>
      </c>
      <c r="H547" s="113">
        <v>79.099999999999994</v>
      </c>
      <c r="I547" s="113">
        <v>50982</v>
      </c>
      <c r="J547" s="113">
        <v>4115692.4</v>
      </c>
      <c r="K547" s="115">
        <v>43489</v>
      </c>
      <c r="L547" s="113">
        <v>901</v>
      </c>
      <c r="M547" s="113" t="s">
        <v>2975</v>
      </c>
      <c r="N547" s="351"/>
    </row>
    <row r="548" spans="1:14">
      <c r="A548" s="113" t="s">
        <v>837</v>
      </c>
      <c r="B548" s="113" t="s">
        <v>384</v>
      </c>
      <c r="C548" s="113">
        <v>31.9</v>
      </c>
      <c r="D548" s="113">
        <v>31.95</v>
      </c>
      <c r="E548" s="113">
        <v>31.75</v>
      </c>
      <c r="F548" s="113">
        <v>31.9</v>
      </c>
      <c r="G548" s="113">
        <v>31.85</v>
      </c>
      <c r="H548" s="113">
        <v>31.75</v>
      </c>
      <c r="I548" s="113">
        <v>3295603</v>
      </c>
      <c r="J548" s="113">
        <v>104981975.5</v>
      </c>
      <c r="K548" s="115">
        <v>43489</v>
      </c>
      <c r="L548" s="113">
        <v>3487</v>
      </c>
      <c r="M548" s="113" t="s">
        <v>838</v>
      </c>
      <c r="N548" s="351"/>
    </row>
    <row r="549" spans="1:14">
      <c r="A549" s="113" t="s">
        <v>839</v>
      </c>
      <c r="B549" s="113" t="s">
        <v>384</v>
      </c>
      <c r="C549" s="113">
        <v>699</v>
      </c>
      <c r="D549" s="113">
        <v>707.95</v>
      </c>
      <c r="E549" s="113">
        <v>698.75</v>
      </c>
      <c r="F549" s="113">
        <v>706.2</v>
      </c>
      <c r="G549" s="113">
        <v>707.45</v>
      </c>
      <c r="H549" s="113">
        <v>699.85</v>
      </c>
      <c r="I549" s="113">
        <v>5602</v>
      </c>
      <c r="J549" s="113">
        <v>3943757.05</v>
      </c>
      <c r="K549" s="115">
        <v>43489</v>
      </c>
      <c r="L549" s="113">
        <v>1028</v>
      </c>
      <c r="M549" s="113" t="s">
        <v>840</v>
      </c>
      <c r="N549" s="351"/>
    </row>
    <row r="550" spans="1:14">
      <c r="A550" s="113" t="s">
        <v>74</v>
      </c>
      <c r="B550" s="113" t="s">
        <v>384</v>
      </c>
      <c r="C550" s="113">
        <v>696.2</v>
      </c>
      <c r="D550" s="113">
        <v>707.5</v>
      </c>
      <c r="E550" s="113">
        <v>695.6</v>
      </c>
      <c r="F550" s="113">
        <v>702.6</v>
      </c>
      <c r="G550" s="113">
        <v>702</v>
      </c>
      <c r="H550" s="113">
        <v>696.2</v>
      </c>
      <c r="I550" s="113">
        <v>1172488</v>
      </c>
      <c r="J550" s="113">
        <v>823871400.25</v>
      </c>
      <c r="K550" s="115">
        <v>43489</v>
      </c>
      <c r="L550" s="113">
        <v>35753</v>
      </c>
      <c r="M550" s="113" t="s">
        <v>841</v>
      </c>
      <c r="N550" s="351"/>
    </row>
    <row r="551" spans="1:14">
      <c r="A551" s="113" t="s">
        <v>3739</v>
      </c>
      <c r="B551" s="113" t="s">
        <v>3221</v>
      </c>
      <c r="C551" s="113">
        <v>0.6</v>
      </c>
      <c r="D551" s="113">
        <v>0.6</v>
      </c>
      <c r="E551" s="113">
        <v>0.6</v>
      </c>
      <c r="F551" s="113">
        <v>0.6</v>
      </c>
      <c r="G551" s="113">
        <v>0.6</v>
      </c>
      <c r="H551" s="113">
        <v>0.6</v>
      </c>
      <c r="I551" s="113">
        <v>979</v>
      </c>
      <c r="J551" s="113">
        <v>587.4</v>
      </c>
      <c r="K551" s="115">
        <v>43489</v>
      </c>
      <c r="L551" s="113">
        <v>2</v>
      </c>
      <c r="M551" s="113" t="s">
        <v>3740</v>
      </c>
      <c r="N551" s="351"/>
    </row>
    <row r="552" spans="1:14">
      <c r="A552" s="113" t="s">
        <v>842</v>
      </c>
      <c r="B552" s="113" t="s">
        <v>384</v>
      </c>
      <c r="C552" s="113">
        <v>26.6</v>
      </c>
      <c r="D552" s="113">
        <v>26.95</v>
      </c>
      <c r="E552" s="113">
        <v>26.35</v>
      </c>
      <c r="F552" s="113">
        <v>26.55</v>
      </c>
      <c r="G552" s="113">
        <v>26.6</v>
      </c>
      <c r="H552" s="113">
        <v>27</v>
      </c>
      <c r="I552" s="113">
        <v>58099</v>
      </c>
      <c r="J552" s="113">
        <v>1546574.8</v>
      </c>
      <c r="K552" s="115">
        <v>43489</v>
      </c>
      <c r="L552" s="113">
        <v>372</v>
      </c>
      <c r="M552" s="113" t="s">
        <v>843</v>
      </c>
      <c r="N552" s="351"/>
    </row>
    <row r="553" spans="1:14">
      <c r="A553" s="113" t="s">
        <v>2771</v>
      </c>
      <c r="B553" s="113" t="s">
        <v>384</v>
      </c>
      <c r="C553" s="113">
        <v>7.9</v>
      </c>
      <c r="D553" s="113">
        <v>8.3000000000000007</v>
      </c>
      <c r="E553" s="113">
        <v>7.75</v>
      </c>
      <c r="F553" s="113">
        <v>8.15</v>
      </c>
      <c r="G553" s="113">
        <v>8.1</v>
      </c>
      <c r="H553" s="113">
        <v>8.15</v>
      </c>
      <c r="I553" s="113">
        <v>621</v>
      </c>
      <c r="J553" s="113">
        <v>4886.8</v>
      </c>
      <c r="K553" s="115">
        <v>43489</v>
      </c>
      <c r="L553" s="113">
        <v>25</v>
      </c>
      <c r="M553" s="113" t="s">
        <v>2772</v>
      </c>
      <c r="N553" s="351"/>
    </row>
    <row r="554" spans="1:14">
      <c r="A554" s="113" t="s">
        <v>844</v>
      </c>
      <c r="B554" s="113" t="s">
        <v>384</v>
      </c>
      <c r="C554" s="113">
        <v>13.35</v>
      </c>
      <c r="D554" s="113">
        <v>13.45</v>
      </c>
      <c r="E554" s="113">
        <v>13.1</v>
      </c>
      <c r="F554" s="113">
        <v>13.25</v>
      </c>
      <c r="G554" s="113">
        <v>13.3</v>
      </c>
      <c r="H554" s="113">
        <v>13.3</v>
      </c>
      <c r="I554" s="113">
        <v>2606977</v>
      </c>
      <c r="J554" s="113">
        <v>34577605.75</v>
      </c>
      <c r="K554" s="115">
        <v>43489</v>
      </c>
      <c r="L554" s="113">
        <v>3488</v>
      </c>
      <c r="M554" s="113" t="s">
        <v>845</v>
      </c>
      <c r="N554" s="351"/>
    </row>
    <row r="555" spans="1:14">
      <c r="A555" s="113" t="s">
        <v>846</v>
      </c>
      <c r="B555" s="113" t="s">
        <v>384</v>
      </c>
      <c r="C555" s="113">
        <v>194.3</v>
      </c>
      <c r="D555" s="113">
        <v>196.05</v>
      </c>
      <c r="E555" s="113">
        <v>194.3</v>
      </c>
      <c r="F555" s="113">
        <v>195.1</v>
      </c>
      <c r="G555" s="113">
        <v>195</v>
      </c>
      <c r="H555" s="113">
        <v>195</v>
      </c>
      <c r="I555" s="113">
        <v>2577</v>
      </c>
      <c r="J555" s="113">
        <v>503116.15</v>
      </c>
      <c r="K555" s="115">
        <v>43489</v>
      </c>
      <c r="L555" s="113">
        <v>131</v>
      </c>
      <c r="M555" s="113" t="s">
        <v>847</v>
      </c>
      <c r="N555" s="351"/>
    </row>
    <row r="556" spans="1:14">
      <c r="A556" s="113" t="s">
        <v>849</v>
      </c>
      <c r="B556" s="113" t="s">
        <v>384</v>
      </c>
      <c r="C556" s="113">
        <v>21.95</v>
      </c>
      <c r="D556" s="113">
        <v>21.95</v>
      </c>
      <c r="E556" s="113">
        <v>19.850000000000001</v>
      </c>
      <c r="F556" s="113">
        <v>20.95</v>
      </c>
      <c r="G556" s="113">
        <v>21.05</v>
      </c>
      <c r="H556" s="113">
        <v>21.8</v>
      </c>
      <c r="I556" s="113">
        <v>1251660</v>
      </c>
      <c r="J556" s="113">
        <v>26128246.050000001</v>
      </c>
      <c r="K556" s="115">
        <v>43489</v>
      </c>
      <c r="L556" s="113">
        <v>5524</v>
      </c>
      <c r="M556" s="113" t="s">
        <v>850</v>
      </c>
      <c r="N556" s="351"/>
    </row>
    <row r="557" spans="1:14">
      <c r="A557" s="113" t="s">
        <v>75</v>
      </c>
      <c r="B557" s="113" t="s">
        <v>384</v>
      </c>
      <c r="C557" s="113">
        <v>944.9</v>
      </c>
      <c r="D557" s="113">
        <v>953.7</v>
      </c>
      <c r="E557" s="113">
        <v>939.25</v>
      </c>
      <c r="F557" s="113">
        <v>946.45</v>
      </c>
      <c r="G557" s="113">
        <v>948</v>
      </c>
      <c r="H557" s="113">
        <v>944.45</v>
      </c>
      <c r="I557" s="113">
        <v>1477391</v>
      </c>
      <c r="J557" s="113">
        <v>1394212107.25</v>
      </c>
      <c r="K557" s="115">
        <v>43489</v>
      </c>
      <c r="L557" s="113">
        <v>71894</v>
      </c>
      <c r="M557" s="113" t="s">
        <v>851</v>
      </c>
      <c r="N557" s="351"/>
    </row>
    <row r="558" spans="1:14">
      <c r="A558" s="113" t="s">
        <v>76</v>
      </c>
      <c r="B558" s="113" t="s">
        <v>384</v>
      </c>
      <c r="C558" s="113">
        <v>1960</v>
      </c>
      <c r="D558" s="113">
        <v>1976</v>
      </c>
      <c r="E558" s="113">
        <v>1942.15</v>
      </c>
      <c r="F558" s="113">
        <v>1971.1</v>
      </c>
      <c r="G558" s="113">
        <v>1972.5</v>
      </c>
      <c r="H558" s="113">
        <v>1958.25</v>
      </c>
      <c r="I558" s="113">
        <v>2194496</v>
      </c>
      <c r="J558" s="113">
        <v>4293239369.0500002</v>
      </c>
      <c r="K558" s="115">
        <v>43489</v>
      </c>
      <c r="L558" s="113">
        <v>108308</v>
      </c>
      <c r="M558" s="113" t="s">
        <v>852</v>
      </c>
      <c r="N558" s="351"/>
    </row>
    <row r="559" spans="1:14">
      <c r="A559" s="113" t="s">
        <v>2784</v>
      </c>
      <c r="B559" s="113" t="s">
        <v>384</v>
      </c>
      <c r="C559" s="113">
        <v>1455.05</v>
      </c>
      <c r="D559" s="113">
        <v>1467</v>
      </c>
      <c r="E559" s="113">
        <v>1446.85</v>
      </c>
      <c r="F559" s="113">
        <v>1456</v>
      </c>
      <c r="G559" s="113">
        <v>1458</v>
      </c>
      <c r="H559" s="113">
        <v>1458.8</v>
      </c>
      <c r="I559" s="113">
        <v>48416</v>
      </c>
      <c r="J559" s="113">
        <v>70512555.549999997</v>
      </c>
      <c r="K559" s="115">
        <v>43489</v>
      </c>
      <c r="L559" s="113">
        <v>7866</v>
      </c>
      <c r="M559" s="113" t="s">
        <v>2785</v>
      </c>
      <c r="N559" s="351"/>
    </row>
    <row r="560" spans="1:14">
      <c r="A560" s="113" t="s">
        <v>77</v>
      </c>
      <c r="B560" s="113" t="s">
        <v>384</v>
      </c>
      <c r="C560" s="113">
        <v>2110</v>
      </c>
      <c r="D560" s="113">
        <v>2121.65</v>
      </c>
      <c r="E560" s="113">
        <v>2097.9</v>
      </c>
      <c r="F560" s="113">
        <v>2102.25</v>
      </c>
      <c r="G560" s="113">
        <v>2098.6</v>
      </c>
      <c r="H560" s="113">
        <v>2105.4</v>
      </c>
      <c r="I560" s="113">
        <v>2527893</v>
      </c>
      <c r="J560" s="113">
        <v>5333167868.8500004</v>
      </c>
      <c r="K560" s="115">
        <v>43489</v>
      </c>
      <c r="L560" s="113">
        <v>141995</v>
      </c>
      <c r="M560" s="113" t="s">
        <v>853</v>
      </c>
      <c r="N560" s="351"/>
    </row>
    <row r="561" spans="1:14">
      <c r="A561" s="113" t="s">
        <v>2317</v>
      </c>
      <c r="B561" s="113" t="s">
        <v>384</v>
      </c>
      <c r="C561" s="113">
        <v>371.2</v>
      </c>
      <c r="D561" s="113">
        <v>374.4</v>
      </c>
      <c r="E561" s="113">
        <v>360.1</v>
      </c>
      <c r="F561" s="113">
        <v>361.2</v>
      </c>
      <c r="G561" s="113">
        <v>361.8</v>
      </c>
      <c r="H561" s="113">
        <v>373.35</v>
      </c>
      <c r="I561" s="113">
        <v>1229942</v>
      </c>
      <c r="J561" s="113">
        <v>448712966.14999998</v>
      </c>
      <c r="K561" s="115">
        <v>43489</v>
      </c>
      <c r="L561" s="113">
        <v>39145</v>
      </c>
      <c r="M561" s="113" t="s">
        <v>2318</v>
      </c>
      <c r="N561" s="351"/>
    </row>
    <row r="562" spans="1:14">
      <c r="A562" s="113" t="s">
        <v>2242</v>
      </c>
      <c r="B562" s="113" t="s">
        <v>384</v>
      </c>
      <c r="C562" s="113">
        <v>2934.7</v>
      </c>
      <c r="D562" s="113">
        <v>2939.95</v>
      </c>
      <c r="E562" s="113">
        <v>2928</v>
      </c>
      <c r="F562" s="113">
        <v>2933.15</v>
      </c>
      <c r="G562" s="113">
        <v>2930</v>
      </c>
      <c r="H562" s="113">
        <v>2944.2</v>
      </c>
      <c r="I562" s="113">
        <v>827</v>
      </c>
      <c r="J562" s="113">
        <v>2426168.0499999998</v>
      </c>
      <c r="K562" s="115">
        <v>43489</v>
      </c>
      <c r="L562" s="113">
        <v>64</v>
      </c>
      <c r="M562" s="113" t="s">
        <v>2243</v>
      </c>
      <c r="N562" s="351"/>
    </row>
    <row r="563" spans="1:14">
      <c r="A563" s="113" t="s">
        <v>854</v>
      </c>
      <c r="B563" s="113" t="s">
        <v>384</v>
      </c>
      <c r="C563" s="113">
        <v>1120</v>
      </c>
      <c r="D563" s="113">
        <v>1125.95</v>
      </c>
      <c r="E563" s="113">
        <v>1116.8</v>
      </c>
      <c r="F563" s="113">
        <v>1125.26</v>
      </c>
      <c r="G563" s="113">
        <v>1125.95</v>
      </c>
      <c r="H563" s="113">
        <v>1124.3499999999999</v>
      </c>
      <c r="I563" s="113">
        <v>309</v>
      </c>
      <c r="J563" s="113">
        <v>346553.72</v>
      </c>
      <c r="K563" s="115">
        <v>43489</v>
      </c>
      <c r="L563" s="113">
        <v>26</v>
      </c>
      <c r="M563" s="113" t="s">
        <v>855</v>
      </c>
      <c r="N563" s="351"/>
    </row>
    <row r="564" spans="1:14">
      <c r="A564" s="113" t="s">
        <v>3184</v>
      </c>
      <c r="B564" s="113" t="s">
        <v>384</v>
      </c>
      <c r="C564" s="113">
        <v>3781.12</v>
      </c>
      <c r="D564" s="113">
        <v>3796.77</v>
      </c>
      <c r="E564" s="113">
        <v>3774.77</v>
      </c>
      <c r="F564" s="113">
        <v>3792.77</v>
      </c>
      <c r="G564" s="113">
        <v>3796.77</v>
      </c>
      <c r="H564" s="113">
        <v>3774.24</v>
      </c>
      <c r="I564" s="113">
        <v>33</v>
      </c>
      <c r="J564" s="113">
        <v>124647.84</v>
      </c>
      <c r="K564" s="115">
        <v>43489</v>
      </c>
      <c r="L564" s="113">
        <v>7</v>
      </c>
      <c r="M564" s="113" t="s">
        <v>3185</v>
      </c>
      <c r="N564" s="351"/>
    </row>
    <row r="565" spans="1:14">
      <c r="A565" s="113" t="s">
        <v>78</v>
      </c>
      <c r="B565" s="113" t="s">
        <v>384</v>
      </c>
      <c r="C565" s="113">
        <v>27.4</v>
      </c>
      <c r="D565" s="113">
        <v>27.7</v>
      </c>
      <c r="E565" s="113">
        <v>26.75</v>
      </c>
      <c r="F565" s="113">
        <v>27.45</v>
      </c>
      <c r="G565" s="113">
        <v>27.6</v>
      </c>
      <c r="H565" s="113">
        <v>26.95</v>
      </c>
      <c r="I565" s="113">
        <v>4301829</v>
      </c>
      <c r="J565" s="113">
        <v>117421084.40000001</v>
      </c>
      <c r="K565" s="115">
        <v>43489</v>
      </c>
      <c r="L565" s="113">
        <v>10826</v>
      </c>
      <c r="M565" s="113" t="s">
        <v>856</v>
      </c>
      <c r="N565" s="351"/>
    </row>
    <row r="566" spans="1:14">
      <c r="A566" s="113" t="s">
        <v>857</v>
      </c>
      <c r="B566" s="113" t="s">
        <v>384</v>
      </c>
      <c r="C566" s="113">
        <v>3281</v>
      </c>
      <c r="D566" s="113">
        <v>3305</v>
      </c>
      <c r="E566" s="113">
        <v>2990</v>
      </c>
      <c r="F566" s="113">
        <v>3006.1</v>
      </c>
      <c r="G566" s="113">
        <v>3000</v>
      </c>
      <c r="H566" s="113">
        <v>3275.45</v>
      </c>
      <c r="I566" s="113">
        <v>534867</v>
      </c>
      <c r="J566" s="113">
        <v>1653777560.55</v>
      </c>
      <c r="K566" s="115">
        <v>43489</v>
      </c>
      <c r="L566" s="113">
        <v>62411</v>
      </c>
      <c r="M566" s="113" t="s">
        <v>2822</v>
      </c>
      <c r="N566" s="351"/>
    </row>
    <row r="567" spans="1:14">
      <c r="A567" s="113" t="s">
        <v>858</v>
      </c>
      <c r="B567" s="113" t="s">
        <v>384</v>
      </c>
      <c r="C567" s="113">
        <v>146.55000000000001</v>
      </c>
      <c r="D567" s="113">
        <v>149.94999999999999</v>
      </c>
      <c r="E567" s="113">
        <v>146.55000000000001</v>
      </c>
      <c r="F567" s="113">
        <v>148.69999999999999</v>
      </c>
      <c r="G567" s="113">
        <v>148.69999999999999</v>
      </c>
      <c r="H567" s="113">
        <v>148.65</v>
      </c>
      <c r="I567" s="113">
        <v>21392</v>
      </c>
      <c r="J567" s="113">
        <v>3185989.2</v>
      </c>
      <c r="K567" s="115">
        <v>43489</v>
      </c>
      <c r="L567" s="113">
        <v>819</v>
      </c>
      <c r="M567" s="113" t="s">
        <v>2976</v>
      </c>
      <c r="N567" s="351"/>
    </row>
    <row r="568" spans="1:14">
      <c r="A568" s="113" t="s">
        <v>859</v>
      </c>
      <c r="B568" s="113" t="s">
        <v>384</v>
      </c>
      <c r="C568" s="113">
        <v>112.15</v>
      </c>
      <c r="D568" s="113">
        <v>112.55</v>
      </c>
      <c r="E568" s="113">
        <v>107.5</v>
      </c>
      <c r="F568" s="113">
        <v>108.85</v>
      </c>
      <c r="G568" s="113">
        <v>107.95</v>
      </c>
      <c r="H568" s="113">
        <v>111.6</v>
      </c>
      <c r="I568" s="113">
        <v>15399</v>
      </c>
      <c r="J568" s="113">
        <v>1689594.05</v>
      </c>
      <c r="K568" s="115">
        <v>43489</v>
      </c>
      <c r="L568" s="113">
        <v>483</v>
      </c>
      <c r="M568" s="113" t="s">
        <v>860</v>
      </c>
      <c r="N568" s="351"/>
    </row>
    <row r="569" spans="1:14">
      <c r="A569" s="113" t="s">
        <v>861</v>
      </c>
      <c r="B569" s="113" t="s">
        <v>384</v>
      </c>
      <c r="C569" s="113">
        <v>518.45000000000005</v>
      </c>
      <c r="D569" s="113">
        <v>521.45000000000005</v>
      </c>
      <c r="E569" s="113">
        <v>505.25</v>
      </c>
      <c r="F569" s="113">
        <v>518.25</v>
      </c>
      <c r="G569" s="113">
        <v>519</v>
      </c>
      <c r="H569" s="113">
        <v>520.29999999999995</v>
      </c>
      <c r="I569" s="113">
        <v>45606</v>
      </c>
      <c r="J569" s="113">
        <v>23327073.399999999</v>
      </c>
      <c r="K569" s="115">
        <v>43489</v>
      </c>
      <c r="L569" s="113">
        <v>3107</v>
      </c>
      <c r="M569" s="113" t="s">
        <v>2224</v>
      </c>
      <c r="N569" s="351"/>
    </row>
    <row r="570" spans="1:14">
      <c r="A570" s="113" t="s">
        <v>79</v>
      </c>
      <c r="B570" s="113" t="s">
        <v>384</v>
      </c>
      <c r="C570" s="113">
        <v>2795</v>
      </c>
      <c r="D570" s="113">
        <v>2828</v>
      </c>
      <c r="E570" s="113">
        <v>2780.05</v>
      </c>
      <c r="F570" s="113">
        <v>2790.2</v>
      </c>
      <c r="G570" s="113">
        <v>2798</v>
      </c>
      <c r="H570" s="113">
        <v>2795.95</v>
      </c>
      <c r="I570" s="113">
        <v>240737</v>
      </c>
      <c r="J570" s="113">
        <v>673806479.10000002</v>
      </c>
      <c r="K570" s="115">
        <v>43489</v>
      </c>
      <c r="L570" s="113">
        <v>20053</v>
      </c>
      <c r="M570" s="113" t="s">
        <v>862</v>
      </c>
      <c r="N570" s="351"/>
    </row>
    <row r="571" spans="1:14">
      <c r="A571" s="113" t="s">
        <v>863</v>
      </c>
      <c r="B571" s="113" t="s">
        <v>384</v>
      </c>
      <c r="C571" s="113">
        <v>1131</v>
      </c>
      <c r="D571" s="113">
        <v>1139.9000000000001</v>
      </c>
      <c r="E571" s="113">
        <v>1121.0999999999999</v>
      </c>
      <c r="F571" s="113">
        <v>1124.8</v>
      </c>
      <c r="G571" s="113">
        <v>1123.0999999999999</v>
      </c>
      <c r="H571" s="113">
        <v>1131.8499999999999</v>
      </c>
      <c r="I571" s="113">
        <v>749</v>
      </c>
      <c r="J571" s="113">
        <v>845906.7</v>
      </c>
      <c r="K571" s="115">
        <v>43489</v>
      </c>
      <c r="L571" s="113">
        <v>142</v>
      </c>
      <c r="M571" s="113" t="s">
        <v>864</v>
      </c>
      <c r="N571" s="351"/>
    </row>
    <row r="572" spans="1:14">
      <c r="A572" s="113" t="s">
        <v>3272</v>
      </c>
      <c r="B572" s="113" t="s">
        <v>3221</v>
      </c>
      <c r="C572" s="113">
        <v>21.8</v>
      </c>
      <c r="D572" s="113">
        <v>23.45</v>
      </c>
      <c r="E572" s="113">
        <v>21.8</v>
      </c>
      <c r="F572" s="113">
        <v>21.85</v>
      </c>
      <c r="G572" s="113">
        <v>21.8</v>
      </c>
      <c r="H572" s="113">
        <v>22.45</v>
      </c>
      <c r="I572" s="113">
        <v>7746</v>
      </c>
      <c r="J572" s="113">
        <v>169590.75</v>
      </c>
      <c r="K572" s="115">
        <v>43489</v>
      </c>
      <c r="L572" s="113">
        <v>43</v>
      </c>
      <c r="M572" s="113" t="s">
        <v>3273</v>
      </c>
      <c r="N572" s="351"/>
    </row>
    <row r="573" spans="1:14">
      <c r="A573" s="113" t="s">
        <v>80</v>
      </c>
      <c r="B573" s="113" t="s">
        <v>384</v>
      </c>
      <c r="C573" s="113">
        <v>333.5</v>
      </c>
      <c r="D573" s="113">
        <v>333.55</v>
      </c>
      <c r="E573" s="113">
        <v>325.39999999999998</v>
      </c>
      <c r="F573" s="113">
        <v>326.35000000000002</v>
      </c>
      <c r="G573" s="113">
        <v>326.8</v>
      </c>
      <c r="H573" s="113">
        <v>333.1</v>
      </c>
      <c r="I573" s="113">
        <v>1147157</v>
      </c>
      <c r="J573" s="113">
        <v>377628234.85000002</v>
      </c>
      <c r="K573" s="115">
        <v>43489</v>
      </c>
      <c r="L573" s="113">
        <v>19367</v>
      </c>
      <c r="M573" s="113" t="s">
        <v>865</v>
      </c>
      <c r="N573" s="351"/>
    </row>
    <row r="574" spans="1:14">
      <c r="A574" s="113" t="s">
        <v>866</v>
      </c>
      <c r="B574" s="113" t="s">
        <v>384</v>
      </c>
      <c r="C574" s="113">
        <v>22.55</v>
      </c>
      <c r="D574" s="113">
        <v>22.7</v>
      </c>
      <c r="E574" s="113">
        <v>22.05</v>
      </c>
      <c r="F574" s="113">
        <v>22.3</v>
      </c>
      <c r="G574" s="113">
        <v>22.2</v>
      </c>
      <c r="H574" s="113">
        <v>22.45</v>
      </c>
      <c r="I574" s="113">
        <v>1938246</v>
      </c>
      <c r="J574" s="113">
        <v>43264700.899999999</v>
      </c>
      <c r="K574" s="115">
        <v>43489</v>
      </c>
      <c r="L574" s="113">
        <v>3188</v>
      </c>
      <c r="M574" s="113" t="s">
        <v>2823</v>
      </c>
      <c r="N574" s="351"/>
    </row>
    <row r="575" spans="1:14">
      <c r="A575" s="113" t="s">
        <v>2977</v>
      </c>
      <c r="B575" s="113" t="s">
        <v>384</v>
      </c>
      <c r="C575" s="113">
        <v>202</v>
      </c>
      <c r="D575" s="113">
        <v>206</v>
      </c>
      <c r="E575" s="113">
        <v>201</v>
      </c>
      <c r="F575" s="113">
        <v>204.15</v>
      </c>
      <c r="G575" s="113">
        <v>206</v>
      </c>
      <c r="H575" s="113">
        <v>201</v>
      </c>
      <c r="I575" s="113">
        <v>63135</v>
      </c>
      <c r="J575" s="113">
        <v>12849296.15</v>
      </c>
      <c r="K575" s="115">
        <v>43489</v>
      </c>
      <c r="L575" s="113">
        <v>1862</v>
      </c>
      <c r="M575" s="113" t="s">
        <v>2978</v>
      </c>
      <c r="N575" s="351"/>
    </row>
    <row r="576" spans="1:14">
      <c r="A576" s="113" t="s">
        <v>867</v>
      </c>
      <c r="B576" s="113" t="s">
        <v>384</v>
      </c>
      <c r="C576" s="113">
        <v>640.04999999999995</v>
      </c>
      <c r="D576" s="113">
        <v>646.79999999999995</v>
      </c>
      <c r="E576" s="113">
        <v>639.9</v>
      </c>
      <c r="F576" s="113">
        <v>642.29999999999995</v>
      </c>
      <c r="G576" s="113">
        <v>643</v>
      </c>
      <c r="H576" s="113">
        <v>641.20000000000005</v>
      </c>
      <c r="I576" s="113">
        <v>4035</v>
      </c>
      <c r="J576" s="113">
        <v>2586305.25</v>
      </c>
      <c r="K576" s="115">
        <v>43489</v>
      </c>
      <c r="L576" s="113">
        <v>117</v>
      </c>
      <c r="M576" s="113" t="s">
        <v>868</v>
      </c>
      <c r="N576" s="351"/>
    </row>
    <row r="577" spans="1:14">
      <c r="A577" s="113" t="s">
        <v>1938</v>
      </c>
      <c r="B577" s="113" t="s">
        <v>384</v>
      </c>
      <c r="C577" s="113">
        <v>8.8000000000000007</v>
      </c>
      <c r="D577" s="113">
        <v>9</v>
      </c>
      <c r="E577" s="113">
        <v>8.6999999999999993</v>
      </c>
      <c r="F577" s="113">
        <v>8.8000000000000007</v>
      </c>
      <c r="G577" s="113">
        <v>8.6999999999999993</v>
      </c>
      <c r="H577" s="113">
        <v>8.75</v>
      </c>
      <c r="I577" s="113">
        <v>6743</v>
      </c>
      <c r="J577" s="113">
        <v>59265.55</v>
      </c>
      <c r="K577" s="115">
        <v>43489</v>
      </c>
      <c r="L577" s="113">
        <v>48</v>
      </c>
      <c r="M577" s="113" t="s">
        <v>1939</v>
      </c>
      <c r="N577" s="351"/>
    </row>
    <row r="578" spans="1:14">
      <c r="A578" s="113" t="s">
        <v>869</v>
      </c>
      <c r="B578" s="113" t="s">
        <v>384</v>
      </c>
      <c r="C578" s="113">
        <v>152.75</v>
      </c>
      <c r="D578" s="113">
        <v>154.6</v>
      </c>
      <c r="E578" s="113">
        <v>150</v>
      </c>
      <c r="F578" s="113">
        <v>151.15</v>
      </c>
      <c r="G578" s="113">
        <v>150.69999999999999</v>
      </c>
      <c r="H578" s="113">
        <v>153.25</v>
      </c>
      <c r="I578" s="113">
        <v>73318</v>
      </c>
      <c r="J578" s="113">
        <v>11102638.199999999</v>
      </c>
      <c r="K578" s="115">
        <v>43489</v>
      </c>
      <c r="L578" s="113">
        <v>1159</v>
      </c>
      <c r="M578" s="113" t="s">
        <v>870</v>
      </c>
      <c r="N578" s="351"/>
    </row>
    <row r="579" spans="1:14">
      <c r="A579" s="113" t="s">
        <v>871</v>
      </c>
      <c r="B579" s="113" t="s">
        <v>384</v>
      </c>
      <c r="C579" s="113">
        <v>1936</v>
      </c>
      <c r="D579" s="113">
        <v>1950</v>
      </c>
      <c r="E579" s="113">
        <v>1926.05</v>
      </c>
      <c r="F579" s="113">
        <v>1936.05</v>
      </c>
      <c r="G579" s="113">
        <v>1935</v>
      </c>
      <c r="H579" s="113">
        <v>1938.5</v>
      </c>
      <c r="I579" s="113">
        <v>3666</v>
      </c>
      <c r="J579" s="113">
        <v>7112101.3499999996</v>
      </c>
      <c r="K579" s="115">
        <v>43489</v>
      </c>
      <c r="L579" s="113">
        <v>354</v>
      </c>
      <c r="M579" s="113" t="s">
        <v>872</v>
      </c>
      <c r="N579" s="351"/>
    </row>
    <row r="580" spans="1:14">
      <c r="A580" s="113" t="s">
        <v>2683</v>
      </c>
      <c r="B580" s="113" t="s">
        <v>384</v>
      </c>
      <c r="C580" s="113">
        <v>20.05</v>
      </c>
      <c r="D580" s="113">
        <v>20.85</v>
      </c>
      <c r="E580" s="113">
        <v>19.350000000000001</v>
      </c>
      <c r="F580" s="113">
        <v>19.95</v>
      </c>
      <c r="G580" s="113">
        <v>19.350000000000001</v>
      </c>
      <c r="H580" s="113">
        <v>20.100000000000001</v>
      </c>
      <c r="I580" s="113">
        <v>8102</v>
      </c>
      <c r="J580" s="113">
        <v>162024.29999999999</v>
      </c>
      <c r="K580" s="115">
        <v>43489</v>
      </c>
      <c r="L580" s="113">
        <v>68</v>
      </c>
      <c r="M580" s="113" t="s">
        <v>2684</v>
      </c>
      <c r="N580" s="351"/>
    </row>
    <row r="581" spans="1:14">
      <c r="A581" s="113" t="s">
        <v>873</v>
      </c>
      <c r="B581" s="113" t="s">
        <v>384</v>
      </c>
      <c r="C581" s="113">
        <v>213.7</v>
      </c>
      <c r="D581" s="113">
        <v>213.7</v>
      </c>
      <c r="E581" s="113">
        <v>211.5</v>
      </c>
      <c r="F581" s="113">
        <v>212.5</v>
      </c>
      <c r="G581" s="113">
        <v>212</v>
      </c>
      <c r="H581" s="113">
        <v>213.65</v>
      </c>
      <c r="I581" s="113">
        <v>13319</v>
      </c>
      <c r="J581" s="113">
        <v>2825806.75</v>
      </c>
      <c r="K581" s="115">
        <v>43489</v>
      </c>
      <c r="L581" s="113">
        <v>330</v>
      </c>
      <c r="M581" s="113" t="s">
        <v>874</v>
      </c>
      <c r="N581" s="351"/>
    </row>
    <row r="582" spans="1:14">
      <c r="A582" s="113" t="s">
        <v>81</v>
      </c>
      <c r="B582" s="113" t="s">
        <v>384</v>
      </c>
      <c r="C582" s="113">
        <v>206</v>
      </c>
      <c r="D582" s="113">
        <v>206.2</v>
      </c>
      <c r="E582" s="113">
        <v>203.25</v>
      </c>
      <c r="F582" s="113">
        <v>205.05</v>
      </c>
      <c r="G582" s="113">
        <v>205.05</v>
      </c>
      <c r="H582" s="113">
        <v>205.45</v>
      </c>
      <c r="I582" s="113">
        <v>3917176</v>
      </c>
      <c r="J582" s="113">
        <v>801638135.35000002</v>
      </c>
      <c r="K582" s="115">
        <v>43489</v>
      </c>
      <c r="L582" s="113">
        <v>23878</v>
      </c>
      <c r="M582" s="113" t="s">
        <v>875</v>
      </c>
      <c r="N582" s="351"/>
    </row>
    <row r="583" spans="1:14">
      <c r="A583" s="113" t="s">
        <v>876</v>
      </c>
      <c r="B583" s="113" t="s">
        <v>384</v>
      </c>
      <c r="C583" s="113">
        <v>266</v>
      </c>
      <c r="D583" s="113">
        <v>271</v>
      </c>
      <c r="E583" s="113">
        <v>264.75</v>
      </c>
      <c r="F583" s="113">
        <v>265.3</v>
      </c>
      <c r="G583" s="113">
        <v>264.75</v>
      </c>
      <c r="H583" s="113">
        <v>269.25</v>
      </c>
      <c r="I583" s="113">
        <v>3182</v>
      </c>
      <c r="J583" s="113">
        <v>852023</v>
      </c>
      <c r="K583" s="115">
        <v>43489</v>
      </c>
      <c r="L583" s="113">
        <v>326</v>
      </c>
      <c r="M583" s="113" t="s">
        <v>2063</v>
      </c>
      <c r="N583" s="351"/>
    </row>
    <row r="584" spans="1:14">
      <c r="A584" s="113" t="s">
        <v>877</v>
      </c>
      <c r="B584" s="113" t="s">
        <v>384</v>
      </c>
      <c r="C584" s="113">
        <v>47.6</v>
      </c>
      <c r="D584" s="113">
        <v>47.9</v>
      </c>
      <c r="E584" s="113">
        <v>47</v>
      </c>
      <c r="F584" s="113">
        <v>47.2</v>
      </c>
      <c r="G584" s="113">
        <v>47.3</v>
      </c>
      <c r="H584" s="113">
        <v>47.95</v>
      </c>
      <c r="I584" s="113">
        <v>283628</v>
      </c>
      <c r="J584" s="113">
        <v>13438636.15</v>
      </c>
      <c r="K584" s="115">
        <v>43489</v>
      </c>
      <c r="L584" s="113">
        <v>2053</v>
      </c>
      <c r="M584" s="113" t="s">
        <v>878</v>
      </c>
      <c r="N584" s="351"/>
    </row>
    <row r="585" spans="1:14">
      <c r="A585" s="113" t="s">
        <v>2601</v>
      </c>
      <c r="B585" s="113" t="s">
        <v>384</v>
      </c>
      <c r="C585" s="113">
        <v>7.8</v>
      </c>
      <c r="D585" s="113">
        <v>7.95</v>
      </c>
      <c r="E585" s="113">
        <v>7.75</v>
      </c>
      <c r="F585" s="113">
        <v>7.8</v>
      </c>
      <c r="G585" s="113">
        <v>7.9</v>
      </c>
      <c r="H585" s="113">
        <v>7.9</v>
      </c>
      <c r="I585" s="113">
        <v>39070</v>
      </c>
      <c r="J585" s="113">
        <v>305809</v>
      </c>
      <c r="K585" s="115">
        <v>43489</v>
      </c>
      <c r="L585" s="113">
        <v>223</v>
      </c>
      <c r="M585" s="113" t="s">
        <v>2602</v>
      </c>
      <c r="N585" s="351"/>
    </row>
    <row r="586" spans="1:14">
      <c r="A586" s="113" t="s">
        <v>2358</v>
      </c>
      <c r="B586" s="113" t="s">
        <v>384</v>
      </c>
      <c r="C586" s="113">
        <v>110.95</v>
      </c>
      <c r="D586" s="113">
        <v>111</v>
      </c>
      <c r="E586" s="113">
        <v>103</v>
      </c>
      <c r="F586" s="113">
        <v>103.85</v>
      </c>
      <c r="G586" s="113">
        <v>103</v>
      </c>
      <c r="H586" s="113">
        <v>104.45</v>
      </c>
      <c r="I586" s="113">
        <v>14333</v>
      </c>
      <c r="J586" s="113">
        <v>1505318.6</v>
      </c>
      <c r="K586" s="115">
        <v>43489</v>
      </c>
      <c r="L586" s="113">
        <v>360</v>
      </c>
      <c r="M586" s="113" t="s">
        <v>2359</v>
      </c>
      <c r="N586" s="351"/>
    </row>
    <row r="587" spans="1:14">
      <c r="A587" s="113" t="s">
        <v>879</v>
      </c>
      <c r="B587" s="113" t="s">
        <v>384</v>
      </c>
      <c r="C587" s="113">
        <v>118.95</v>
      </c>
      <c r="D587" s="113">
        <v>120</v>
      </c>
      <c r="E587" s="113">
        <v>116.75</v>
      </c>
      <c r="F587" s="113">
        <v>117.4</v>
      </c>
      <c r="G587" s="113">
        <v>117.05</v>
      </c>
      <c r="H587" s="113">
        <v>118.05</v>
      </c>
      <c r="I587" s="113">
        <v>231433</v>
      </c>
      <c r="J587" s="113">
        <v>27290252.5</v>
      </c>
      <c r="K587" s="115">
        <v>43489</v>
      </c>
      <c r="L587" s="113">
        <v>1827</v>
      </c>
      <c r="M587" s="113" t="s">
        <v>880</v>
      </c>
      <c r="N587" s="351"/>
    </row>
    <row r="588" spans="1:14">
      <c r="A588" s="113" t="s">
        <v>82</v>
      </c>
      <c r="B588" s="113" t="s">
        <v>384</v>
      </c>
      <c r="C588" s="113">
        <v>242</v>
      </c>
      <c r="D588" s="113">
        <v>245.5</v>
      </c>
      <c r="E588" s="113">
        <v>241.25</v>
      </c>
      <c r="F588" s="113">
        <v>243.1</v>
      </c>
      <c r="G588" s="113">
        <v>243.6</v>
      </c>
      <c r="H588" s="113">
        <v>241.85</v>
      </c>
      <c r="I588" s="113">
        <v>4653823</v>
      </c>
      <c r="J588" s="113">
        <v>1133380525.1500001</v>
      </c>
      <c r="K588" s="115">
        <v>43489</v>
      </c>
      <c r="L588" s="113">
        <v>58090</v>
      </c>
      <c r="M588" s="113" t="s">
        <v>881</v>
      </c>
      <c r="N588" s="351"/>
    </row>
    <row r="589" spans="1:14">
      <c r="A589" s="113" t="s">
        <v>882</v>
      </c>
      <c r="B589" s="113" t="s">
        <v>384</v>
      </c>
      <c r="C589" s="113">
        <v>395.9</v>
      </c>
      <c r="D589" s="113">
        <v>395.9</v>
      </c>
      <c r="E589" s="113">
        <v>384</v>
      </c>
      <c r="F589" s="113">
        <v>388.7</v>
      </c>
      <c r="G589" s="113">
        <v>387.3</v>
      </c>
      <c r="H589" s="113">
        <v>389.45</v>
      </c>
      <c r="I589" s="113">
        <v>550</v>
      </c>
      <c r="J589" s="113">
        <v>214058.35</v>
      </c>
      <c r="K589" s="115">
        <v>43489</v>
      </c>
      <c r="L589" s="113">
        <v>48</v>
      </c>
      <c r="M589" s="113" t="s">
        <v>883</v>
      </c>
      <c r="N589" s="351"/>
    </row>
    <row r="590" spans="1:14">
      <c r="A590" s="113" t="s">
        <v>83</v>
      </c>
      <c r="B590" s="113" t="s">
        <v>384</v>
      </c>
      <c r="C590" s="113">
        <v>1766.8</v>
      </c>
      <c r="D590" s="113">
        <v>1784.05</v>
      </c>
      <c r="E590" s="113">
        <v>1756.7</v>
      </c>
      <c r="F590" s="113">
        <v>1759.5</v>
      </c>
      <c r="G590" s="113">
        <v>1759</v>
      </c>
      <c r="H590" s="113">
        <v>1767.2</v>
      </c>
      <c r="I590" s="113">
        <v>1350870</v>
      </c>
      <c r="J590" s="113">
        <v>2382854580.75</v>
      </c>
      <c r="K590" s="115">
        <v>43489</v>
      </c>
      <c r="L590" s="113">
        <v>62636</v>
      </c>
      <c r="M590" s="113" t="s">
        <v>884</v>
      </c>
      <c r="N590" s="351"/>
    </row>
    <row r="591" spans="1:14">
      <c r="A591" s="113" t="s">
        <v>84</v>
      </c>
      <c r="B591" s="113" t="s">
        <v>384</v>
      </c>
      <c r="C591" s="113">
        <v>259.5</v>
      </c>
      <c r="D591" s="113">
        <v>264.60000000000002</v>
      </c>
      <c r="E591" s="113">
        <v>257.14999999999998</v>
      </c>
      <c r="F591" s="113">
        <v>257.95</v>
      </c>
      <c r="G591" s="113">
        <v>257.35000000000002</v>
      </c>
      <c r="H591" s="113">
        <v>259.39999999999998</v>
      </c>
      <c r="I591" s="113">
        <v>359501</v>
      </c>
      <c r="J591" s="113">
        <v>92923451.900000006</v>
      </c>
      <c r="K591" s="115">
        <v>43489</v>
      </c>
      <c r="L591" s="113">
        <v>8287</v>
      </c>
      <c r="M591" s="113" t="s">
        <v>885</v>
      </c>
      <c r="N591" s="351"/>
    </row>
    <row r="592" spans="1:14">
      <c r="A592" s="113" t="s">
        <v>2298</v>
      </c>
      <c r="B592" s="113" t="s">
        <v>384</v>
      </c>
      <c r="C592" s="113">
        <v>112.8</v>
      </c>
      <c r="D592" s="113">
        <v>114.95</v>
      </c>
      <c r="E592" s="113">
        <v>109.35</v>
      </c>
      <c r="F592" s="113">
        <v>110.15</v>
      </c>
      <c r="G592" s="113">
        <v>110</v>
      </c>
      <c r="H592" s="113">
        <v>113</v>
      </c>
      <c r="I592" s="113">
        <v>8375</v>
      </c>
      <c r="J592" s="113">
        <v>925283.75</v>
      </c>
      <c r="K592" s="115">
        <v>43489</v>
      </c>
      <c r="L592" s="113">
        <v>142</v>
      </c>
      <c r="M592" s="113" t="s">
        <v>2299</v>
      </c>
      <c r="N592" s="351"/>
    </row>
    <row r="593" spans="1:14">
      <c r="A593" s="113" t="s">
        <v>2738</v>
      </c>
      <c r="B593" s="113" t="s">
        <v>384</v>
      </c>
      <c r="C593" s="113">
        <v>42.5</v>
      </c>
      <c r="D593" s="113">
        <v>42.95</v>
      </c>
      <c r="E593" s="113">
        <v>41.2</v>
      </c>
      <c r="F593" s="113">
        <v>42.1</v>
      </c>
      <c r="G593" s="113">
        <v>42.6</v>
      </c>
      <c r="H593" s="113">
        <v>42.75</v>
      </c>
      <c r="I593" s="113">
        <v>2705</v>
      </c>
      <c r="J593" s="113">
        <v>113580.6</v>
      </c>
      <c r="K593" s="115">
        <v>43489</v>
      </c>
      <c r="L593" s="113">
        <v>55</v>
      </c>
      <c r="M593" s="113" t="s">
        <v>2739</v>
      </c>
      <c r="N593" s="351"/>
    </row>
    <row r="594" spans="1:14">
      <c r="A594" s="113" t="s">
        <v>2631</v>
      </c>
      <c r="B594" s="113" t="s">
        <v>384</v>
      </c>
      <c r="C594" s="113">
        <v>192.05</v>
      </c>
      <c r="D594" s="113">
        <v>210</v>
      </c>
      <c r="E594" s="113">
        <v>192.05</v>
      </c>
      <c r="F594" s="113">
        <v>205.6</v>
      </c>
      <c r="G594" s="113">
        <v>207.85</v>
      </c>
      <c r="H594" s="113">
        <v>207.65</v>
      </c>
      <c r="I594" s="113">
        <v>19341</v>
      </c>
      <c r="J594" s="113">
        <v>3943625.25</v>
      </c>
      <c r="K594" s="115">
        <v>43489</v>
      </c>
      <c r="L594" s="113">
        <v>525</v>
      </c>
      <c r="M594" s="113" t="s">
        <v>2632</v>
      </c>
      <c r="N594" s="351"/>
    </row>
    <row r="595" spans="1:14">
      <c r="A595" s="113" t="s">
        <v>2059</v>
      </c>
      <c r="B595" s="113" t="s">
        <v>384</v>
      </c>
      <c r="C595" s="113">
        <v>114.05</v>
      </c>
      <c r="D595" s="113">
        <v>115.75</v>
      </c>
      <c r="E595" s="113">
        <v>113.15</v>
      </c>
      <c r="F595" s="113">
        <v>113.65</v>
      </c>
      <c r="G595" s="113">
        <v>115.75</v>
      </c>
      <c r="H595" s="113">
        <v>115.5</v>
      </c>
      <c r="I595" s="113">
        <v>555</v>
      </c>
      <c r="J595" s="113">
        <v>63131.7</v>
      </c>
      <c r="K595" s="115">
        <v>43489</v>
      </c>
      <c r="L595" s="113">
        <v>12</v>
      </c>
      <c r="M595" s="113" t="s">
        <v>889</v>
      </c>
      <c r="N595" s="351"/>
    </row>
    <row r="596" spans="1:14">
      <c r="A596" s="113" t="s">
        <v>887</v>
      </c>
      <c r="B596" s="113" t="s">
        <v>384</v>
      </c>
      <c r="C596" s="113">
        <v>319.35000000000002</v>
      </c>
      <c r="D596" s="113">
        <v>323.85000000000002</v>
      </c>
      <c r="E596" s="113">
        <v>317.05</v>
      </c>
      <c r="F596" s="113">
        <v>320.60000000000002</v>
      </c>
      <c r="G596" s="113">
        <v>319.10000000000002</v>
      </c>
      <c r="H596" s="113">
        <v>319.14999999999998</v>
      </c>
      <c r="I596" s="113">
        <v>758</v>
      </c>
      <c r="J596" s="113">
        <v>241673.35</v>
      </c>
      <c r="K596" s="115">
        <v>43489</v>
      </c>
      <c r="L596" s="113">
        <v>79</v>
      </c>
      <c r="M596" s="113" t="s">
        <v>888</v>
      </c>
      <c r="N596" s="351"/>
    </row>
    <row r="597" spans="1:14">
      <c r="A597" s="113" t="s">
        <v>890</v>
      </c>
      <c r="B597" s="113" t="s">
        <v>384</v>
      </c>
      <c r="C597" s="113">
        <v>120.7</v>
      </c>
      <c r="D597" s="113">
        <v>125.45</v>
      </c>
      <c r="E597" s="113">
        <v>116.35</v>
      </c>
      <c r="F597" s="113">
        <v>119.95</v>
      </c>
      <c r="G597" s="113">
        <v>119</v>
      </c>
      <c r="H597" s="113">
        <v>122.5</v>
      </c>
      <c r="I597" s="113">
        <v>14200</v>
      </c>
      <c r="J597" s="113">
        <v>1720129.1</v>
      </c>
      <c r="K597" s="115">
        <v>43489</v>
      </c>
      <c r="L597" s="113">
        <v>486</v>
      </c>
      <c r="M597" s="113" t="s">
        <v>891</v>
      </c>
      <c r="N597" s="351"/>
    </row>
    <row r="598" spans="1:14">
      <c r="A598" s="113" t="s">
        <v>3408</v>
      </c>
      <c r="B598" s="113" t="s">
        <v>384</v>
      </c>
      <c r="C598" s="113">
        <v>3115</v>
      </c>
      <c r="D598" s="113">
        <v>3159.95</v>
      </c>
      <c r="E598" s="113">
        <v>3115</v>
      </c>
      <c r="F598" s="113">
        <v>3159.95</v>
      </c>
      <c r="G598" s="113">
        <v>3159.95</v>
      </c>
      <c r="H598" s="113">
        <v>3115</v>
      </c>
      <c r="I598" s="113">
        <v>7</v>
      </c>
      <c r="J598" s="113">
        <v>21894.89</v>
      </c>
      <c r="K598" s="115">
        <v>43489</v>
      </c>
      <c r="L598" s="113">
        <v>3</v>
      </c>
      <c r="M598" s="113" t="s">
        <v>3409</v>
      </c>
      <c r="N598" s="351"/>
    </row>
    <row r="599" spans="1:14">
      <c r="A599" s="113" t="s">
        <v>892</v>
      </c>
      <c r="B599" s="113" t="s">
        <v>384</v>
      </c>
      <c r="C599" s="113">
        <v>22230</v>
      </c>
      <c r="D599" s="113">
        <v>22230</v>
      </c>
      <c r="E599" s="113">
        <v>21647.9</v>
      </c>
      <c r="F599" s="113">
        <v>21797.9</v>
      </c>
      <c r="G599" s="113">
        <v>21700</v>
      </c>
      <c r="H599" s="113">
        <v>22154.2</v>
      </c>
      <c r="I599" s="113">
        <v>1186</v>
      </c>
      <c r="J599" s="113">
        <v>25833456.199999999</v>
      </c>
      <c r="K599" s="115">
        <v>43489</v>
      </c>
      <c r="L599" s="113">
        <v>466</v>
      </c>
      <c r="M599" s="113" t="s">
        <v>893</v>
      </c>
      <c r="N599" s="351"/>
    </row>
    <row r="600" spans="1:14">
      <c r="A600" s="113" t="s">
        <v>894</v>
      </c>
      <c r="B600" s="113" t="s">
        <v>384</v>
      </c>
      <c r="C600" s="113">
        <v>1110.3</v>
      </c>
      <c r="D600" s="113">
        <v>1128</v>
      </c>
      <c r="E600" s="113">
        <v>1093.5</v>
      </c>
      <c r="F600" s="113">
        <v>1106.0999999999999</v>
      </c>
      <c r="G600" s="113">
        <v>1118.8</v>
      </c>
      <c r="H600" s="113">
        <v>1107.9000000000001</v>
      </c>
      <c r="I600" s="113">
        <v>1222</v>
      </c>
      <c r="J600" s="113">
        <v>1350942.8</v>
      </c>
      <c r="K600" s="115">
        <v>43489</v>
      </c>
      <c r="L600" s="113">
        <v>171</v>
      </c>
      <c r="M600" s="113" t="s">
        <v>895</v>
      </c>
      <c r="N600" s="351"/>
    </row>
    <row r="601" spans="1:14">
      <c r="A601" s="113" t="s">
        <v>896</v>
      </c>
      <c r="B601" s="113" t="s">
        <v>384</v>
      </c>
      <c r="C601" s="113">
        <v>15</v>
      </c>
      <c r="D601" s="113">
        <v>15.05</v>
      </c>
      <c r="E601" s="113">
        <v>14.85</v>
      </c>
      <c r="F601" s="113">
        <v>14.9</v>
      </c>
      <c r="G601" s="113">
        <v>14.85</v>
      </c>
      <c r="H601" s="113">
        <v>14.8</v>
      </c>
      <c r="I601" s="113">
        <v>78744</v>
      </c>
      <c r="J601" s="113">
        <v>1173047.45</v>
      </c>
      <c r="K601" s="115">
        <v>43489</v>
      </c>
      <c r="L601" s="113">
        <v>198</v>
      </c>
      <c r="M601" s="113" t="s">
        <v>897</v>
      </c>
      <c r="N601" s="351"/>
    </row>
    <row r="602" spans="1:14">
      <c r="A602" s="113" t="s">
        <v>2430</v>
      </c>
      <c r="B602" s="113" t="s">
        <v>384</v>
      </c>
      <c r="C602" s="113">
        <v>174</v>
      </c>
      <c r="D602" s="113">
        <v>174</v>
      </c>
      <c r="E602" s="113">
        <v>166.65</v>
      </c>
      <c r="F602" s="113">
        <v>167.5</v>
      </c>
      <c r="G602" s="113">
        <v>168.4</v>
      </c>
      <c r="H602" s="113">
        <v>170.9</v>
      </c>
      <c r="I602" s="113">
        <v>7130</v>
      </c>
      <c r="J602" s="113">
        <v>1201377.7</v>
      </c>
      <c r="K602" s="115">
        <v>43489</v>
      </c>
      <c r="L602" s="113">
        <v>274</v>
      </c>
      <c r="M602" s="113" t="s">
        <v>2431</v>
      </c>
      <c r="N602" s="351"/>
    </row>
    <row r="603" spans="1:14">
      <c r="A603" s="113" t="s">
        <v>1911</v>
      </c>
      <c r="B603" s="113" t="s">
        <v>384</v>
      </c>
      <c r="C603" s="113">
        <v>58.45</v>
      </c>
      <c r="D603" s="113">
        <v>59.25</v>
      </c>
      <c r="E603" s="113">
        <v>57.3</v>
      </c>
      <c r="F603" s="113">
        <v>57.55</v>
      </c>
      <c r="G603" s="113">
        <v>57.4</v>
      </c>
      <c r="H603" s="113">
        <v>58.75</v>
      </c>
      <c r="I603" s="113">
        <v>16512</v>
      </c>
      <c r="J603" s="113">
        <v>959049.85</v>
      </c>
      <c r="K603" s="115">
        <v>43489</v>
      </c>
      <c r="L603" s="113">
        <v>284</v>
      </c>
      <c r="M603" s="113" t="s">
        <v>1912</v>
      </c>
      <c r="N603" s="351"/>
    </row>
    <row r="604" spans="1:14">
      <c r="A604" s="113" t="s">
        <v>1874</v>
      </c>
      <c r="B604" s="113" t="s">
        <v>384</v>
      </c>
      <c r="C604" s="113">
        <v>130.05000000000001</v>
      </c>
      <c r="D604" s="113">
        <v>131.6</v>
      </c>
      <c r="E604" s="113">
        <v>130</v>
      </c>
      <c r="F604" s="113">
        <v>131</v>
      </c>
      <c r="G604" s="113">
        <v>131</v>
      </c>
      <c r="H604" s="113">
        <v>130</v>
      </c>
      <c r="I604" s="113">
        <v>346327</v>
      </c>
      <c r="J604" s="113">
        <v>45340203</v>
      </c>
      <c r="K604" s="115">
        <v>43489</v>
      </c>
      <c r="L604" s="113">
        <v>2128</v>
      </c>
      <c r="M604" s="113" t="s">
        <v>848</v>
      </c>
      <c r="N604" s="351"/>
    </row>
    <row r="605" spans="1:14">
      <c r="A605" s="113" t="s">
        <v>296</v>
      </c>
      <c r="B605" s="113" t="s">
        <v>384</v>
      </c>
      <c r="C605" s="113">
        <v>228.8</v>
      </c>
      <c r="D605" s="113">
        <v>236.3</v>
      </c>
      <c r="E605" s="113">
        <v>228.8</v>
      </c>
      <c r="F605" s="113">
        <v>234.55</v>
      </c>
      <c r="G605" s="113">
        <v>235.5</v>
      </c>
      <c r="H605" s="113">
        <v>228.05</v>
      </c>
      <c r="I605" s="113">
        <v>41372</v>
      </c>
      <c r="J605" s="113">
        <v>9648923.1999999993</v>
      </c>
      <c r="K605" s="115">
        <v>43489</v>
      </c>
      <c r="L605" s="113">
        <v>949</v>
      </c>
      <c r="M605" s="113" t="s">
        <v>898</v>
      </c>
      <c r="N605" s="351"/>
    </row>
    <row r="606" spans="1:14">
      <c r="A606" s="113" t="s">
        <v>899</v>
      </c>
      <c r="B606" s="113" t="s">
        <v>384</v>
      </c>
      <c r="C606" s="113">
        <v>42.1</v>
      </c>
      <c r="D606" s="113">
        <v>43.1</v>
      </c>
      <c r="E606" s="113">
        <v>41.5</v>
      </c>
      <c r="F606" s="113">
        <v>41.85</v>
      </c>
      <c r="G606" s="113">
        <v>41.7</v>
      </c>
      <c r="H606" s="113">
        <v>42.25</v>
      </c>
      <c r="I606" s="113">
        <v>91334</v>
      </c>
      <c r="J606" s="113">
        <v>3867599.25</v>
      </c>
      <c r="K606" s="115">
        <v>43489</v>
      </c>
      <c r="L606" s="113">
        <v>1071</v>
      </c>
      <c r="M606" s="113" t="s">
        <v>900</v>
      </c>
      <c r="N606" s="351"/>
    </row>
    <row r="607" spans="1:14">
      <c r="A607" s="113" t="s">
        <v>901</v>
      </c>
      <c r="B607" s="113" t="s">
        <v>384</v>
      </c>
      <c r="C607" s="113">
        <v>39.6</v>
      </c>
      <c r="D607" s="113">
        <v>41.7</v>
      </c>
      <c r="E607" s="113">
        <v>39.6</v>
      </c>
      <c r="F607" s="113">
        <v>40.1</v>
      </c>
      <c r="G607" s="113">
        <v>40.5</v>
      </c>
      <c r="H607" s="113">
        <v>41</v>
      </c>
      <c r="I607" s="113">
        <v>26799</v>
      </c>
      <c r="J607" s="113">
        <v>1083647.3999999999</v>
      </c>
      <c r="K607" s="115">
        <v>43489</v>
      </c>
      <c r="L607" s="113">
        <v>404</v>
      </c>
      <c r="M607" s="113" t="s">
        <v>902</v>
      </c>
      <c r="N607" s="351"/>
    </row>
    <row r="608" spans="1:14">
      <c r="A608" s="113" t="s">
        <v>2056</v>
      </c>
      <c r="B608" s="113" t="s">
        <v>384</v>
      </c>
      <c r="C608" s="113">
        <v>44.25</v>
      </c>
      <c r="D608" s="113">
        <v>44.85</v>
      </c>
      <c r="E608" s="113">
        <v>42.85</v>
      </c>
      <c r="F608" s="113">
        <v>43.25</v>
      </c>
      <c r="G608" s="113">
        <v>43.2</v>
      </c>
      <c r="H608" s="113">
        <v>44.5</v>
      </c>
      <c r="I608" s="113">
        <v>741758</v>
      </c>
      <c r="J608" s="113">
        <v>32593552.699999999</v>
      </c>
      <c r="K608" s="115">
        <v>43489</v>
      </c>
      <c r="L608" s="113">
        <v>3881</v>
      </c>
      <c r="M608" s="113" t="s">
        <v>2057</v>
      </c>
      <c r="N608" s="351"/>
    </row>
    <row r="609" spans="1:14">
      <c r="A609" s="113" t="s">
        <v>85</v>
      </c>
      <c r="B609" s="113" t="s">
        <v>384</v>
      </c>
      <c r="C609" s="113">
        <v>83.4</v>
      </c>
      <c r="D609" s="113">
        <v>85.2</v>
      </c>
      <c r="E609" s="113">
        <v>82.35</v>
      </c>
      <c r="F609" s="113">
        <v>84.05</v>
      </c>
      <c r="G609" s="113">
        <v>84.05</v>
      </c>
      <c r="H609" s="113">
        <v>83.35</v>
      </c>
      <c r="I609" s="113">
        <v>2307843</v>
      </c>
      <c r="J609" s="113">
        <v>194091282.69999999</v>
      </c>
      <c r="K609" s="115">
        <v>43489</v>
      </c>
      <c r="L609" s="113">
        <v>26244</v>
      </c>
      <c r="M609" s="113" t="s">
        <v>903</v>
      </c>
      <c r="N609" s="351"/>
    </row>
    <row r="610" spans="1:14">
      <c r="A610" s="113" t="s">
        <v>86</v>
      </c>
      <c r="B610" s="113" t="s">
        <v>384</v>
      </c>
      <c r="C610" s="113">
        <v>782</v>
      </c>
      <c r="D610" s="113">
        <v>786.8</v>
      </c>
      <c r="E610" s="113">
        <v>765.65</v>
      </c>
      <c r="F610" s="113">
        <v>773.5</v>
      </c>
      <c r="G610" s="113">
        <v>780</v>
      </c>
      <c r="H610" s="113">
        <v>778.7</v>
      </c>
      <c r="I610" s="113">
        <v>3186834</v>
      </c>
      <c r="J610" s="113">
        <v>2477375380</v>
      </c>
      <c r="K610" s="115">
        <v>43489</v>
      </c>
      <c r="L610" s="113">
        <v>82092</v>
      </c>
      <c r="M610" s="113" t="s">
        <v>904</v>
      </c>
      <c r="N610" s="351"/>
    </row>
    <row r="611" spans="1:14">
      <c r="A611" s="113" t="s">
        <v>2735</v>
      </c>
      <c r="B611" s="113" t="s">
        <v>384</v>
      </c>
      <c r="C611" s="113">
        <v>324.7</v>
      </c>
      <c r="D611" s="113">
        <v>333</v>
      </c>
      <c r="E611" s="113">
        <v>318.10000000000002</v>
      </c>
      <c r="F611" s="113">
        <v>322.89999999999998</v>
      </c>
      <c r="G611" s="113">
        <v>325</v>
      </c>
      <c r="H611" s="113">
        <v>320.45</v>
      </c>
      <c r="I611" s="113">
        <v>50160</v>
      </c>
      <c r="J611" s="113">
        <v>16344873.699999999</v>
      </c>
      <c r="K611" s="115">
        <v>43489</v>
      </c>
      <c r="L611" s="113">
        <v>1399</v>
      </c>
      <c r="M611" s="113" t="s">
        <v>2706</v>
      </c>
      <c r="N611" s="351"/>
    </row>
    <row r="612" spans="1:14">
      <c r="A612" s="113" t="s">
        <v>905</v>
      </c>
      <c r="B612" s="113" t="s">
        <v>384</v>
      </c>
      <c r="C612" s="113">
        <v>362.85</v>
      </c>
      <c r="D612" s="113">
        <v>364.95</v>
      </c>
      <c r="E612" s="113">
        <v>357.8</v>
      </c>
      <c r="F612" s="113">
        <v>361.35</v>
      </c>
      <c r="G612" s="113">
        <v>361.15</v>
      </c>
      <c r="H612" s="113">
        <v>361.4</v>
      </c>
      <c r="I612" s="113">
        <v>174283</v>
      </c>
      <c r="J612" s="113">
        <v>63039823.850000001</v>
      </c>
      <c r="K612" s="115">
        <v>43489</v>
      </c>
      <c r="L612" s="113">
        <v>7523</v>
      </c>
      <c r="M612" s="113" t="s">
        <v>906</v>
      </c>
      <c r="N612" s="351"/>
    </row>
    <row r="613" spans="1:14">
      <c r="A613" s="113" t="s">
        <v>2743</v>
      </c>
      <c r="B613" s="113" t="s">
        <v>384</v>
      </c>
      <c r="C613" s="113">
        <v>149.96</v>
      </c>
      <c r="D613" s="113">
        <v>149.96</v>
      </c>
      <c r="E613" s="113">
        <v>144.09</v>
      </c>
      <c r="F613" s="113">
        <v>144.13999999999999</v>
      </c>
      <c r="G613" s="113">
        <v>144.13</v>
      </c>
      <c r="H613" s="113">
        <v>145.19</v>
      </c>
      <c r="I613" s="113">
        <v>478</v>
      </c>
      <c r="J613" s="113">
        <v>69013.490000000005</v>
      </c>
      <c r="K613" s="115">
        <v>43489</v>
      </c>
      <c r="L613" s="113">
        <v>47</v>
      </c>
      <c r="M613" s="113" t="s">
        <v>2744</v>
      </c>
      <c r="N613" s="351"/>
    </row>
    <row r="614" spans="1:14">
      <c r="A614" s="113" t="s">
        <v>2578</v>
      </c>
      <c r="B614" s="113" t="s">
        <v>384</v>
      </c>
      <c r="C614" s="113">
        <v>34.54</v>
      </c>
      <c r="D614" s="113">
        <v>34.799999999999997</v>
      </c>
      <c r="E614" s="113">
        <v>34.4</v>
      </c>
      <c r="F614" s="113">
        <v>34.450000000000003</v>
      </c>
      <c r="G614" s="113">
        <v>34.520000000000003</v>
      </c>
      <c r="H614" s="113">
        <v>34.54</v>
      </c>
      <c r="I614" s="113">
        <v>94554</v>
      </c>
      <c r="J614" s="113">
        <v>3258844.34</v>
      </c>
      <c r="K614" s="115">
        <v>43489</v>
      </c>
      <c r="L614" s="113">
        <v>677</v>
      </c>
      <c r="M614" s="113" t="s">
        <v>2322</v>
      </c>
      <c r="N614" s="351"/>
    </row>
    <row r="615" spans="1:14">
      <c r="A615" s="113" t="s">
        <v>87</v>
      </c>
      <c r="B615" s="113" t="s">
        <v>384</v>
      </c>
      <c r="C615" s="113">
        <v>366.6</v>
      </c>
      <c r="D615" s="113">
        <v>368.5</v>
      </c>
      <c r="E615" s="113">
        <v>361.75</v>
      </c>
      <c r="F615" s="113">
        <v>364.8</v>
      </c>
      <c r="G615" s="113">
        <v>365.55</v>
      </c>
      <c r="H615" s="113">
        <v>367.4</v>
      </c>
      <c r="I615" s="113">
        <v>17521254</v>
      </c>
      <c r="J615" s="113">
        <v>6396115646.1999998</v>
      </c>
      <c r="K615" s="115">
        <v>43489</v>
      </c>
      <c r="L615" s="113">
        <v>122863</v>
      </c>
      <c r="M615" s="113" t="s">
        <v>907</v>
      </c>
      <c r="N615" s="351"/>
    </row>
    <row r="616" spans="1:14">
      <c r="A616" s="113" t="s">
        <v>2207</v>
      </c>
      <c r="B616" s="113" t="s">
        <v>384</v>
      </c>
      <c r="C616" s="113">
        <v>835</v>
      </c>
      <c r="D616" s="113">
        <v>854.75</v>
      </c>
      <c r="E616" s="113">
        <v>828.6</v>
      </c>
      <c r="F616" s="113">
        <v>848.4</v>
      </c>
      <c r="G616" s="113">
        <v>851</v>
      </c>
      <c r="H616" s="113">
        <v>832.25</v>
      </c>
      <c r="I616" s="113">
        <v>80295</v>
      </c>
      <c r="J616" s="113">
        <v>67503080.650000006</v>
      </c>
      <c r="K616" s="115">
        <v>43489</v>
      </c>
      <c r="L616" s="113">
        <v>11047</v>
      </c>
      <c r="M616" s="113" t="s">
        <v>2208</v>
      </c>
      <c r="N616" s="351"/>
    </row>
    <row r="617" spans="1:14">
      <c r="A617" s="113" t="s">
        <v>2824</v>
      </c>
      <c r="B617" s="113" t="s">
        <v>384</v>
      </c>
      <c r="C617" s="113">
        <v>29.4</v>
      </c>
      <c r="D617" s="113">
        <v>29.5</v>
      </c>
      <c r="E617" s="113">
        <v>29.1</v>
      </c>
      <c r="F617" s="113">
        <v>29.25</v>
      </c>
      <c r="G617" s="113">
        <v>29.3</v>
      </c>
      <c r="H617" s="113">
        <v>29.2</v>
      </c>
      <c r="I617" s="113">
        <v>3755</v>
      </c>
      <c r="J617" s="113">
        <v>109551.9</v>
      </c>
      <c r="K617" s="115">
        <v>43489</v>
      </c>
      <c r="L617" s="113">
        <v>85</v>
      </c>
      <c r="M617" s="113" t="s">
        <v>3188</v>
      </c>
      <c r="N617" s="351"/>
    </row>
    <row r="618" spans="1:14">
      <c r="A618" s="113" t="s">
        <v>3533</v>
      </c>
      <c r="B618" s="113" t="s">
        <v>384</v>
      </c>
      <c r="C618" s="113">
        <v>999.99</v>
      </c>
      <c r="D618" s="113">
        <v>1000</v>
      </c>
      <c r="E618" s="113">
        <v>999.99</v>
      </c>
      <c r="F618" s="113">
        <v>999.99</v>
      </c>
      <c r="G618" s="113">
        <v>999.99</v>
      </c>
      <c r="H618" s="113">
        <v>1000</v>
      </c>
      <c r="I618" s="113">
        <v>1410</v>
      </c>
      <c r="J618" s="113">
        <v>1409997.7</v>
      </c>
      <c r="K618" s="115">
        <v>43489</v>
      </c>
      <c r="L618" s="113">
        <v>4</v>
      </c>
      <c r="M618" s="113" t="s">
        <v>3534</v>
      </c>
      <c r="N618" s="351"/>
    </row>
    <row r="619" spans="1:14">
      <c r="A619" s="113" t="s">
        <v>2979</v>
      </c>
      <c r="B619" s="113" t="s">
        <v>384</v>
      </c>
      <c r="C619" s="113">
        <v>86</v>
      </c>
      <c r="D619" s="113">
        <v>86.37</v>
      </c>
      <c r="E619" s="113">
        <v>85.87</v>
      </c>
      <c r="F619" s="113">
        <v>85.91</v>
      </c>
      <c r="G619" s="113">
        <v>85.91</v>
      </c>
      <c r="H619" s="113">
        <v>86.35</v>
      </c>
      <c r="I619" s="113">
        <v>371</v>
      </c>
      <c r="J619" s="113">
        <v>31906.48</v>
      </c>
      <c r="K619" s="115">
        <v>43489</v>
      </c>
      <c r="L619" s="113">
        <v>11</v>
      </c>
      <c r="M619" s="113" t="s">
        <v>2980</v>
      </c>
      <c r="N619" s="351"/>
    </row>
    <row r="620" spans="1:14">
      <c r="A620" s="113" t="s">
        <v>2570</v>
      </c>
      <c r="B620" s="113" t="s">
        <v>384</v>
      </c>
      <c r="C620" s="113">
        <v>65.89</v>
      </c>
      <c r="D620" s="113">
        <v>65.89</v>
      </c>
      <c r="E620" s="113">
        <v>65.430000000000007</v>
      </c>
      <c r="F620" s="113">
        <v>65.599999999999994</v>
      </c>
      <c r="G620" s="113">
        <v>65.599999999999994</v>
      </c>
      <c r="H620" s="113">
        <v>65.62</v>
      </c>
      <c r="I620" s="113">
        <v>41132</v>
      </c>
      <c r="J620" s="113">
        <v>2694668.08</v>
      </c>
      <c r="K620" s="115">
        <v>43489</v>
      </c>
      <c r="L620" s="113">
        <v>48</v>
      </c>
      <c r="M620" s="113" t="s">
        <v>2111</v>
      </c>
      <c r="N620" s="351"/>
    </row>
    <row r="621" spans="1:14">
      <c r="A621" s="113" t="s">
        <v>2571</v>
      </c>
      <c r="B621" s="113" t="s">
        <v>384</v>
      </c>
      <c r="C621" s="113">
        <v>117.31</v>
      </c>
      <c r="D621" s="113">
        <v>117.31</v>
      </c>
      <c r="E621" s="113">
        <v>117</v>
      </c>
      <c r="F621" s="113">
        <v>117</v>
      </c>
      <c r="G621" s="113">
        <v>117</v>
      </c>
      <c r="H621" s="113">
        <v>117.22</v>
      </c>
      <c r="I621" s="113">
        <v>1131</v>
      </c>
      <c r="J621" s="113">
        <v>132615.91</v>
      </c>
      <c r="K621" s="115">
        <v>43489</v>
      </c>
      <c r="L621" s="113">
        <v>15</v>
      </c>
      <c r="M621" s="113" t="s">
        <v>908</v>
      </c>
      <c r="N621" s="351"/>
    </row>
    <row r="622" spans="1:14">
      <c r="A622" s="113" t="s">
        <v>2572</v>
      </c>
      <c r="B622" s="113" t="s">
        <v>384</v>
      </c>
      <c r="C622" s="113">
        <v>112.5</v>
      </c>
      <c r="D622" s="113">
        <v>113.65</v>
      </c>
      <c r="E622" s="113">
        <v>112.39</v>
      </c>
      <c r="F622" s="113">
        <v>112.95</v>
      </c>
      <c r="G622" s="113">
        <v>113.19</v>
      </c>
      <c r="H622" s="113">
        <v>112.94</v>
      </c>
      <c r="I622" s="113">
        <v>25109</v>
      </c>
      <c r="J622" s="113">
        <v>2833597.98</v>
      </c>
      <c r="K622" s="115">
        <v>43489</v>
      </c>
      <c r="L622" s="113">
        <v>2466</v>
      </c>
      <c r="M622" s="113" t="s">
        <v>949</v>
      </c>
      <c r="N622" s="351"/>
    </row>
    <row r="623" spans="1:14">
      <c r="A623" s="113" t="s">
        <v>2573</v>
      </c>
      <c r="B623" s="113" t="s">
        <v>384</v>
      </c>
      <c r="C623" s="113">
        <v>54</v>
      </c>
      <c r="D623" s="113">
        <v>54</v>
      </c>
      <c r="E623" s="113">
        <v>53.22</v>
      </c>
      <c r="F623" s="113">
        <v>53.37</v>
      </c>
      <c r="G623" s="113">
        <v>53.78</v>
      </c>
      <c r="H623" s="113">
        <v>53.36</v>
      </c>
      <c r="I623" s="113">
        <v>2669</v>
      </c>
      <c r="J623" s="113">
        <v>142381.17000000001</v>
      </c>
      <c r="K623" s="115">
        <v>43489</v>
      </c>
      <c r="L623" s="113">
        <v>37</v>
      </c>
      <c r="M623" s="113" t="s">
        <v>2188</v>
      </c>
      <c r="N623" s="351"/>
    </row>
    <row r="624" spans="1:14">
      <c r="A624" s="113" t="s">
        <v>3189</v>
      </c>
      <c r="B624" s="113" t="s">
        <v>384</v>
      </c>
      <c r="C624" s="113">
        <v>28.4</v>
      </c>
      <c r="D624" s="113">
        <v>28.4</v>
      </c>
      <c r="E624" s="113">
        <v>27.28</v>
      </c>
      <c r="F624" s="113">
        <v>27.28</v>
      </c>
      <c r="G624" s="113">
        <v>27.28</v>
      </c>
      <c r="H624" s="113">
        <v>27.31</v>
      </c>
      <c r="I624" s="113">
        <v>6920</v>
      </c>
      <c r="J624" s="113">
        <v>189748.1</v>
      </c>
      <c r="K624" s="115">
        <v>43489</v>
      </c>
      <c r="L624" s="113">
        <v>137</v>
      </c>
      <c r="M624" s="113" t="s">
        <v>3190</v>
      </c>
      <c r="N624" s="351"/>
    </row>
    <row r="625" spans="1:14">
      <c r="A625" s="113" t="s">
        <v>1907</v>
      </c>
      <c r="B625" s="113" t="s">
        <v>384</v>
      </c>
      <c r="C625" s="113">
        <v>307.5</v>
      </c>
      <c r="D625" s="113">
        <v>310.35000000000002</v>
      </c>
      <c r="E625" s="113">
        <v>301.60000000000002</v>
      </c>
      <c r="F625" s="113">
        <v>303.8</v>
      </c>
      <c r="G625" s="113">
        <v>303</v>
      </c>
      <c r="H625" s="113">
        <v>305.39999999999998</v>
      </c>
      <c r="I625" s="113">
        <v>3408688</v>
      </c>
      <c r="J625" s="113">
        <v>1042967694.6</v>
      </c>
      <c r="K625" s="115">
        <v>43489</v>
      </c>
      <c r="L625" s="113">
        <v>52302</v>
      </c>
      <c r="M625" s="113" t="s">
        <v>1908</v>
      </c>
      <c r="N625" s="351"/>
    </row>
    <row r="626" spans="1:14">
      <c r="A626" s="113" t="s">
        <v>2574</v>
      </c>
      <c r="B626" s="113" t="s">
        <v>384</v>
      </c>
      <c r="C626" s="113">
        <v>390</v>
      </c>
      <c r="D626" s="113">
        <v>399</v>
      </c>
      <c r="E626" s="113">
        <v>380</v>
      </c>
      <c r="F626" s="113">
        <v>381.78</v>
      </c>
      <c r="G626" s="113">
        <v>381.78</v>
      </c>
      <c r="H626" s="113">
        <v>382.77</v>
      </c>
      <c r="I626" s="113">
        <v>31</v>
      </c>
      <c r="J626" s="113">
        <v>12028.66</v>
      </c>
      <c r="K626" s="115">
        <v>43489</v>
      </c>
      <c r="L626" s="113">
        <v>7</v>
      </c>
      <c r="M626" s="113" t="s">
        <v>2351</v>
      </c>
      <c r="N626" s="351"/>
    </row>
    <row r="627" spans="1:14">
      <c r="A627" s="113" t="s">
        <v>347</v>
      </c>
      <c r="B627" s="113" t="s">
        <v>384</v>
      </c>
      <c r="C627" s="113">
        <v>50.85</v>
      </c>
      <c r="D627" s="113">
        <v>50.9</v>
      </c>
      <c r="E627" s="113">
        <v>49.2</v>
      </c>
      <c r="F627" s="113">
        <v>49.9</v>
      </c>
      <c r="G627" s="113">
        <v>50</v>
      </c>
      <c r="H627" s="113">
        <v>50.55</v>
      </c>
      <c r="I627" s="113">
        <v>87276</v>
      </c>
      <c r="J627" s="113">
        <v>4361572.2</v>
      </c>
      <c r="K627" s="115">
        <v>43489</v>
      </c>
      <c r="L627" s="113">
        <v>851</v>
      </c>
      <c r="M627" s="113" t="s">
        <v>1930</v>
      </c>
      <c r="N627" s="351"/>
    </row>
    <row r="628" spans="1:14">
      <c r="A628" s="113" t="s">
        <v>909</v>
      </c>
      <c r="B628" s="113" t="s">
        <v>384</v>
      </c>
      <c r="C628" s="113">
        <v>3188.5</v>
      </c>
      <c r="D628" s="113">
        <v>3188.5</v>
      </c>
      <c r="E628" s="113">
        <v>3055</v>
      </c>
      <c r="F628" s="113">
        <v>3092.25</v>
      </c>
      <c r="G628" s="113">
        <v>3100</v>
      </c>
      <c r="H628" s="113">
        <v>3128.5</v>
      </c>
      <c r="I628" s="113">
        <v>580</v>
      </c>
      <c r="J628" s="113">
        <v>1803778.75</v>
      </c>
      <c r="K628" s="115">
        <v>43489</v>
      </c>
      <c r="L628" s="113">
        <v>316</v>
      </c>
      <c r="M628" s="113" t="s">
        <v>910</v>
      </c>
      <c r="N628" s="351"/>
    </row>
    <row r="629" spans="1:14">
      <c r="A629" s="113" t="s">
        <v>88</v>
      </c>
      <c r="B629" s="113" t="s">
        <v>384</v>
      </c>
      <c r="C629" s="113">
        <v>57.3</v>
      </c>
      <c r="D629" s="113">
        <v>57.9</v>
      </c>
      <c r="E629" s="113">
        <v>54.9</v>
      </c>
      <c r="F629" s="113">
        <v>56.05</v>
      </c>
      <c r="G629" s="113">
        <v>56</v>
      </c>
      <c r="H629" s="113">
        <v>56.6</v>
      </c>
      <c r="I629" s="113">
        <v>4180297</v>
      </c>
      <c r="J629" s="113">
        <v>236228183.09999999</v>
      </c>
      <c r="K629" s="115">
        <v>43489</v>
      </c>
      <c r="L629" s="113">
        <v>13312</v>
      </c>
      <c r="M629" s="113" t="s">
        <v>2981</v>
      </c>
      <c r="N629" s="351"/>
    </row>
    <row r="630" spans="1:14">
      <c r="A630" s="113" t="s">
        <v>3209</v>
      </c>
      <c r="B630" s="113" t="s">
        <v>384</v>
      </c>
      <c r="C630" s="113">
        <v>3072</v>
      </c>
      <c r="D630" s="113">
        <v>3072</v>
      </c>
      <c r="E630" s="113">
        <v>3002.6</v>
      </c>
      <c r="F630" s="113">
        <v>3004.25</v>
      </c>
      <c r="G630" s="113">
        <v>3002.6</v>
      </c>
      <c r="H630" s="113">
        <v>3005.55</v>
      </c>
      <c r="I630" s="113">
        <v>91</v>
      </c>
      <c r="J630" s="113">
        <v>273843.65000000002</v>
      </c>
      <c r="K630" s="115">
        <v>43489</v>
      </c>
      <c r="L630" s="113">
        <v>16</v>
      </c>
      <c r="M630" s="113" t="s">
        <v>3210</v>
      </c>
      <c r="N630" s="351"/>
    </row>
    <row r="631" spans="1:14">
      <c r="A631" s="113" t="s">
        <v>89</v>
      </c>
      <c r="B631" s="113" t="s">
        <v>384</v>
      </c>
      <c r="C631" s="113">
        <v>34.450000000000003</v>
      </c>
      <c r="D631" s="113">
        <v>35.200000000000003</v>
      </c>
      <c r="E631" s="113">
        <v>33.25</v>
      </c>
      <c r="F631" s="113">
        <v>34.049999999999997</v>
      </c>
      <c r="G631" s="113">
        <v>33.9</v>
      </c>
      <c r="H631" s="113">
        <v>33.9</v>
      </c>
      <c r="I631" s="113">
        <v>33984041</v>
      </c>
      <c r="J631" s="113">
        <v>1158433429.05</v>
      </c>
      <c r="K631" s="115">
        <v>43489</v>
      </c>
      <c r="L631" s="113">
        <v>41859</v>
      </c>
      <c r="M631" s="113" t="s">
        <v>911</v>
      </c>
      <c r="N631" s="351"/>
    </row>
    <row r="632" spans="1:14">
      <c r="A632" s="113" t="s">
        <v>90</v>
      </c>
      <c r="B632" s="113" t="s">
        <v>384</v>
      </c>
      <c r="C632" s="113">
        <v>42.6</v>
      </c>
      <c r="D632" s="113">
        <v>42.75</v>
      </c>
      <c r="E632" s="113">
        <v>42.2</v>
      </c>
      <c r="F632" s="113">
        <v>42.45</v>
      </c>
      <c r="G632" s="113">
        <v>42.3</v>
      </c>
      <c r="H632" s="113">
        <v>42.5</v>
      </c>
      <c r="I632" s="113">
        <v>1053049</v>
      </c>
      <c r="J632" s="113">
        <v>44679221.549999997</v>
      </c>
      <c r="K632" s="115">
        <v>43489</v>
      </c>
      <c r="L632" s="113">
        <v>2666</v>
      </c>
      <c r="M632" s="113" t="s">
        <v>912</v>
      </c>
      <c r="N632" s="351"/>
    </row>
    <row r="633" spans="1:14">
      <c r="A633" s="113" t="s">
        <v>3569</v>
      </c>
      <c r="B633" s="113" t="s">
        <v>384</v>
      </c>
      <c r="C633" s="113">
        <v>47.25</v>
      </c>
      <c r="D633" s="113">
        <v>47.75</v>
      </c>
      <c r="E633" s="113">
        <v>46.75</v>
      </c>
      <c r="F633" s="113">
        <v>47.1</v>
      </c>
      <c r="G633" s="113">
        <v>47.1</v>
      </c>
      <c r="H633" s="113">
        <v>47.3</v>
      </c>
      <c r="I633" s="113">
        <v>8296185</v>
      </c>
      <c r="J633" s="113">
        <v>391987173.75</v>
      </c>
      <c r="K633" s="115">
        <v>43489</v>
      </c>
      <c r="L633" s="113">
        <v>15718</v>
      </c>
      <c r="M633" s="113" t="s">
        <v>913</v>
      </c>
      <c r="N633" s="351"/>
    </row>
    <row r="634" spans="1:14">
      <c r="A634" s="113" t="s">
        <v>3460</v>
      </c>
      <c r="B634" s="113" t="s">
        <v>384</v>
      </c>
      <c r="C634" s="113">
        <v>109.95</v>
      </c>
      <c r="D634" s="113">
        <v>109.95</v>
      </c>
      <c r="E634" s="113">
        <v>106.72</v>
      </c>
      <c r="F634" s="113">
        <v>107.07</v>
      </c>
      <c r="G634" s="113">
        <v>107.06</v>
      </c>
      <c r="H634" s="113">
        <v>107</v>
      </c>
      <c r="I634" s="113">
        <v>206</v>
      </c>
      <c r="J634" s="113">
        <v>22140.2</v>
      </c>
      <c r="K634" s="115">
        <v>43489</v>
      </c>
      <c r="L634" s="113">
        <v>11</v>
      </c>
      <c r="M634" s="113" t="s">
        <v>3461</v>
      </c>
      <c r="N634" s="351"/>
    </row>
    <row r="635" spans="1:14">
      <c r="A635" s="113" t="s">
        <v>2250</v>
      </c>
      <c r="B635" s="113" t="s">
        <v>384</v>
      </c>
      <c r="C635" s="113">
        <v>159</v>
      </c>
      <c r="D635" s="113">
        <v>161.30000000000001</v>
      </c>
      <c r="E635" s="113">
        <v>159</v>
      </c>
      <c r="F635" s="113">
        <v>160</v>
      </c>
      <c r="G635" s="113">
        <v>160</v>
      </c>
      <c r="H635" s="113">
        <v>159.19999999999999</v>
      </c>
      <c r="I635" s="113">
        <v>112155</v>
      </c>
      <c r="J635" s="113">
        <v>17946806.300000001</v>
      </c>
      <c r="K635" s="115">
        <v>43489</v>
      </c>
      <c r="L635" s="113">
        <v>1445</v>
      </c>
      <c r="M635" s="113" t="s">
        <v>3164</v>
      </c>
      <c r="N635" s="351"/>
    </row>
    <row r="636" spans="1:14">
      <c r="A636" s="113" t="s">
        <v>2685</v>
      </c>
      <c r="B636" s="113" t="s">
        <v>384</v>
      </c>
      <c r="C636" s="113">
        <v>596.15</v>
      </c>
      <c r="D636" s="113">
        <v>602.1</v>
      </c>
      <c r="E636" s="113">
        <v>586.04999999999995</v>
      </c>
      <c r="F636" s="113">
        <v>599.29999999999995</v>
      </c>
      <c r="G636" s="113">
        <v>598.15</v>
      </c>
      <c r="H636" s="113">
        <v>596</v>
      </c>
      <c r="I636" s="113">
        <v>2981</v>
      </c>
      <c r="J636" s="113">
        <v>1767882.05</v>
      </c>
      <c r="K636" s="115">
        <v>43489</v>
      </c>
      <c r="L636" s="113">
        <v>378</v>
      </c>
      <c r="M636" s="113" t="s">
        <v>2686</v>
      </c>
      <c r="N636" s="351"/>
    </row>
    <row r="637" spans="1:14">
      <c r="A637" s="113" t="s">
        <v>914</v>
      </c>
      <c r="B637" s="113" t="s">
        <v>384</v>
      </c>
      <c r="C637" s="113">
        <v>835.05</v>
      </c>
      <c r="D637" s="113">
        <v>890.05</v>
      </c>
      <c r="E637" s="113">
        <v>829.95</v>
      </c>
      <c r="F637" s="113">
        <v>863.25</v>
      </c>
      <c r="G637" s="113">
        <v>854</v>
      </c>
      <c r="H637" s="113">
        <v>838.3</v>
      </c>
      <c r="I637" s="113">
        <v>8272</v>
      </c>
      <c r="J637" s="113">
        <v>7121466.4500000002</v>
      </c>
      <c r="K637" s="115">
        <v>43489</v>
      </c>
      <c r="L637" s="113">
        <v>1015</v>
      </c>
      <c r="M637" s="113" t="s">
        <v>915</v>
      </c>
      <c r="N637" s="351"/>
    </row>
    <row r="638" spans="1:14">
      <c r="A638" s="113" t="s">
        <v>91</v>
      </c>
      <c r="B638" s="113" t="s">
        <v>384</v>
      </c>
      <c r="C638" s="113">
        <v>14.1</v>
      </c>
      <c r="D638" s="113">
        <v>14.2</v>
      </c>
      <c r="E638" s="113">
        <v>13.85</v>
      </c>
      <c r="F638" s="113">
        <v>13.95</v>
      </c>
      <c r="G638" s="113">
        <v>13.85</v>
      </c>
      <c r="H638" s="113">
        <v>14.05</v>
      </c>
      <c r="I638" s="113">
        <v>2656980</v>
      </c>
      <c r="J638" s="113">
        <v>37231131.75</v>
      </c>
      <c r="K638" s="115">
        <v>43489</v>
      </c>
      <c r="L638" s="113">
        <v>2073</v>
      </c>
      <c r="M638" s="113" t="s">
        <v>916</v>
      </c>
      <c r="N638" s="351"/>
    </row>
    <row r="639" spans="1:14">
      <c r="A639" s="113" t="s">
        <v>2323</v>
      </c>
      <c r="B639" s="113" t="s">
        <v>384</v>
      </c>
      <c r="C639" s="113">
        <v>234</v>
      </c>
      <c r="D639" s="113">
        <v>251.25</v>
      </c>
      <c r="E639" s="113">
        <v>234</v>
      </c>
      <c r="F639" s="113">
        <v>237.55</v>
      </c>
      <c r="G639" s="113">
        <v>236.1</v>
      </c>
      <c r="H639" s="113">
        <v>239.45</v>
      </c>
      <c r="I639" s="113">
        <v>1738</v>
      </c>
      <c r="J639" s="113">
        <v>414879.7</v>
      </c>
      <c r="K639" s="115">
        <v>43489</v>
      </c>
      <c r="L639" s="113">
        <v>67</v>
      </c>
      <c r="M639" s="113" t="s">
        <v>2324</v>
      </c>
      <c r="N639" s="351"/>
    </row>
    <row r="640" spans="1:14">
      <c r="A640" s="113" t="s">
        <v>917</v>
      </c>
      <c r="B640" s="113" t="s">
        <v>384</v>
      </c>
      <c r="C640" s="113">
        <v>535.35</v>
      </c>
      <c r="D640" s="113">
        <v>535.35</v>
      </c>
      <c r="E640" s="113">
        <v>521.15</v>
      </c>
      <c r="F640" s="113">
        <v>525.15</v>
      </c>
      <c r="G640" s="113">
        <v>535</v>
      </c>
      <c r="H640" s="113">
        <v>536.54999999999995</v>
      </c>
      <c r="I640" s="113">
        <v>5446</v>
      </c>
      <c r="J640" s="113">
        <v>2864070.6</v>
      </c>
      <c r="K640" s="115">
        <v>43489</v>
      </c>
      <c r="L640" s="113">
        <v>417</v>
      </c>
      <c r="M640" s="113" t="s">
        <v>918</v>
      </c>
      <c r="N640" s="351"/>
    </row>
    <row r="641" spans="1:14">
      <c r="A641" s="113" t="s">
        <v>92</v>
      </c>
      <c r="B641" s="113" t="s">
        <v>384</v>
      </c>
      <c r="C641" s="113">
        <v>286.5</v>
      </c>
      <c r="D641" s="113">
        <v>288.60000000000002</v>
      </c>
      <c r="E641" s="113">
        <v>281.60000000000002</v>
      </c>
      <c r="F641" s="113">
        <v>282.89999999999998</v>
      </c>
      <c r="G641" s="113">
        <v>282.95</v>
      </c>
      <c r="H641" s="113">
        <v>285.64999999999998</v>
      </c>
      <c r="I641" s="113">
        <v>950999</v>
      </c>
      <c r="J641" s="113">
        <v>270182501.94999999</v>
      </c>
      <c r="K641" s="115">
        <v>43489</v>
      </c>
      <c r="L641" s="113">
        <v>14482</v>
      </c>
      <c r="M641" s="113" t="s">
        <v>2274</v>
      </c>
      <c r="N641" s="351"/>
    </row>
    <row r="642" spans="1:14">
      <c r="A642" s="113" t="s">
        <v>919</v>
      </c>
      <c r="B642" s="113" t="s">
        <v>384</v>
      </c>
      <c r="C642" s="113">
        <v>380</v>
      </c>
      <c r="D642" s="113">
        <v>380</v>
      </c>
      <c r="E642" s="113">
        <v>325.05</v>
      </c>
      <c r="F642" s="113">
        <v>329.4</v>
      </c>
      <c r="G642" s="113">
        <v>329.1</v>
      </c>
      <c r="H642" s="113">
        <v>386.6</v>
      </c>
      <c r="I642" s="113">
        <v>190931</v>
      </c>
      <c r="J642" s="113">
        <v>65417080.200000003</v>
      </c>
      <c r="K642" s="115">
        <v>43489</v>
      </c>
      <c r="L642" s="113">
        <v>6342</v>
      </c>
      <c r="M642" s="113" t="s">
        <v>920</v>
      </c>
      <c r="N642" s="351"/>
    </row>
    <row r="643" spans="1:14">
      <c r="A643" s="113" t="s">
        <v>2267</v>
      </c>
      <c r="B643" s="113" t="s">
        <v>384</v>
      </c>
      <c r="C643" s="113">
        <v>427.85</v>
      </c>
      <c r="D643" s="113">
        <v>459</v>
      </c>
      <c r="E643" s="113">
        <v>427.85</v>
      </c>
      <c r="F643" s="113">
        <v>448.6</v>
      </c>
      <c r="G643" s="113">
        <v>445.15</v>
      </c>
      <c r="H643" s="113">
        <v>428</v>
      </c>
      <c r="I643" s="113">
        <v>300722</v>
      </c>
      <c r="J643" s="113">
        <v>131850319</v>
      </c>
      <c r="K643" s="115">
        <v>43489</v>
      </c>
      <c r="L643" s="113">
        <v>9562</v>
      </c>
      <c r="M643" s="113" t="s">
        <v>2268</v>
      </c>
      <c r="N643" s="351"/>
    </row>
    <row r="644" spans="1:14">
      <c r="A644" s="113" t="s">
        <v>3598</v>
      </c>
      <c r="B644" s="113" t="s">
        <v>384</v>
      </c>
      <c r="C644" s="113">
        <v>66</v>
      </c>
      <c r="D644" s="113">
        <v>67.400000000000006</v>
      </c>
      <c r="E644" s="113">
        <v>65.55</v>
      </c>
      <c r="F644" s="113">
        <v>66.599999999999994</v>
      </c>
      <c r="G644" s="113">
        <v>67.400000000000006</v>
      </c>
      <c r="H644" s="113">
        <v>67.5</v>
      </c>
      <c r="I644" s="113">
        <v>4</v>
      </c>
      <c r="J644" s="113">
        <v>266.35000000000002</v>
      </c>
      <c r="K644" s="115">
        <v>43489</v>
      </c>
      <c r="L644" s="113">
        <v>3</v>
      </c>
      <c r="M644" s="113" t="s">
        <v>3599</v>
      </c>
      <c r="N644" s="351"/>
    </row>
    <row r="645" spans="1:14">
      <c r="A645" s="113" t="s">
        <v>3274</v>
      </c>
      <c r="B645" s="113" t="s">
        <v>3221</v>
      </c>
      <c r="C645" s="113">
        <v>13.75</v>
      </c>
      <c r="D645" s="113">
        <v>13.75</v>
      </c>
      <c r="E645" s="113">
        <v>13</v>
      </c>
      <c r="F645" s="113">
        <v>13</v>
      </c>
      <c r="G645" s="113">
        <v>13</v>
      </c>
      <c r="H645" s="113">
        <v>13.65</v>
      </c>
      <c r="I645" s="113">
        <v>16094</v>
      </c>
      <c r="J645" s="113">
        <v>211965.1</v>
      </c>
      <c r="K645" s="115">
        <v>43489</v>
      </c>
      <c r="L645" s="113">
        <v>85</v>
      </c>
      <c r="M645" s="113" t="s">
        <v>3275</v>
      </c>
      <c r="N645" s="351"/>
    </row>
    <row r="646" spans="1:14">
      <c r="A646" s="113" t="s">
        <v>921</v>
      </c>
      <c r="B646" s="113" t="s">
        <v>384</v>
      </c>
      <c r="C646" s="113">
        <v>9.85</v>
      </c>
      <c r="D646" s="113">
        <v>10.25</v>
      </c>
      <c r="E646" s="113">
        <v>9.35</v>
      </c>
      <c r="F646" s="113">
        <v>9.35</v>
      </c>
      <c r="G646" s="113">
        <v>9.35</v>
      </c>
      <c r="H646" s="113">
        <v>9.8000000000000007</v>
      </c>
      <c r="I646" s="113">
        <v>950212</v>
      </c>
      <c r="J646" s="113">
        <v>9150881.5500000007</v>
      </c>
      <c r="K646" s="115">
        <v>43489</v>
      </c>
      <c r="L646" s="113">
        <v>1635</v>
      </c>
      <c r="M646" s="113" t="s">
        <v>922</v>
      </c>
      <c r="N646" s="351"/>
    </row>
    <row r="647" spans="1:14">
      <c r="A647" s="113" t="s">
        <v>2825</v>
      </c>
      <c r="B647" s="113" t="s">
        <v>384</v>
      </c>
      <c r="C647" s="113">
        <v>231.05</v>
      </c>
      <c r="D647" s="113">
        <v>232.45</v>
      </c>
      <c r="E647" s="113">
        <v>224.75</v>
      </c>
      <c r="F647" s="113">
        <v>225.4</v>
      </c>
      <c r="G647" s="113">
        <v>226</v>
      </c>
      <c r="H647" s="113">
        <v>231.6</v>
      </c>
      <c r="I647" s="113">
        <v>17535</v>
      </c>
      <c r="J647" s="113">
        <v>3983633.65</v>
      </c>
      <c r="K647" s="115">
        <v>43489</v>
      </c>
      <c r="L647" s="113">
        <v>528</v>
      </c>
      <c r="M647" s="113" t="s">
        <v>2826</v>
      </c>
      <c r="N647" s="351"/>
    </row>
    <row r="648" spans="1:14">
      <c r="A648" s="113" t="s">
        <v>2982</v>
      </c>
      <c r="B648" s="113" t="s">
        <v>384</v>
      </c>
      <c r="C648" s="113">
        <v>885</v>
      </c>
      <c r="D648" s="113">
        <v>885</v>
      </c>
      <c r="E648" s="113">
        <v>860</v>
      </c>
      <c r="F648" s="113">
        <v>863.25</v>
      </c>
      <c r="G648" s="113">
        <v>863.25</v>
      </c>
      <c r="H648" s="113">
        <v>867.25</v>
      </c>
      <c r="I648" s="113">
        <v>317</v>
      </c>
      <c r="J648" s="113">
        <v>274144.09999999998</v>
      </c>
      <c r="K648" s="115">
        <v>43489</v>
      </c>
      <c r="L648" s="113">
        <v>25</v>
      </c>
      <c r="M648" s="113" t="s">
        <v>2983</v>
      </c>
      <c r="N648" s="351"/>
    </row>
    <row r="649" spans="1:14">
      <c r="A649" s="113" t="s">
        <v>3535</v>
      </c>
      <c r="B649" s="113" t="s">
        <v>3221</v>
      </c>
      <c r="C649" s="113">
        <v>0.35</v>
      </c>
      <c r="D649" s="113">
        <v>0.35</v>
      </c>
      <c r="E649" s="113">
        <v>0.3</v>
      </c>
      <c r="F649" s="113">
        <v>0.3</v>
      </c>
      <c r="G649" s="113">
        <v>0.3</v>
      </c>
      <c r="H649" s="113">
        <v>0.35</v>
      </c>
      <c r="I649" s="113">
        <v>5133</v>
      </c>
      <c r="J649" s="113">
        <v>1794.9</v>
      </c>
      <c r="K649" s="115">
        <v>43489</v>
      </c>
      <c r="L649" s="113">
        <v>5</v>
      </c>
      <c r="M649" s="113" t="s">
        <v>3536</v>
      </c>
      <c r="N649" s="351"/>
    </row>
    <row r="650" spans="1:14">
      <c r="A650" s="113" t="s">
        <v>2603</v>
      </c>
      <c r="B650" s="113" t="s">
        <v>384</v>
      </c>
      <c r="C650" s="113">
        <v>9.9499999999999993</v>
      </c>
      <c r="D650" s="113">
        <v>10.35</v>
      </c>
      <c r="E650" s="113">
        <v>9.9</v>
      </c>
      <c r="F650" s="113">
        <v>10.050000000000001</v>
      </c>
      <c r="G650" s="113">
        <v>10.199999999999999</v>
      </c>
      <c r="H650" s="113">
        <v>10.35</v>
      </c>
      <c r="I650" s="113">
        <v>5106</v>
      </c>
      <c r="J650" s="113">
        <v>51707.3</v>
      </c>
      <c r="K650" s="115">
        <v>43489</v>
      </c>
      <c r="L650" s="113">
        <v>67</v>
      </c>
      <c r="M650" s="113" t="s">
        <v>2604</v>
      </c>
      <c r="N650" s="351"/>
    </row>
    <row r="651" spans="1:14">
      <c r="A651" s="113" t="s">
        <v>198</v>
      </c>
      <c r="B651" s="113" t="s">
        <v>384</v>
      </c>
      <c r="C651" s="113">
        <v>136.85</v>
      </c>
      <c r="D651" s="113">
        <v>137.44999999999999</v>
      </c>
      <c r="E651" s="113">
        <v>135</v>
      </c>
      <c r="F651" s="113">
        <v>135.65</v>
      </c>
      <c r="G651" s="113">
        <v>135.6</v>
      </c>
      <c r="H651" s="113">
        <v>137.5</v>
      </c>
      <c r="I651" s="113">
        <v>708564</v>
      </c>
      <c r="J651" s="113">
        <v>96191350.549999997</v>
      </c>
      <c r="K651" s="115">
        <v>43489</v>
      </c>
      <c r="L651" s="113">
        <v>8810</v>
      </c>
      <c r="M651" s="113" t="s">
        <v>923</v>
      </c>
      <c r="N651" s="351"/>
    </row>
    <row r="652" spans="1:14">
      <c r="A652" s="113" t="s">
        <v>93</v>
      </c>
      <c r="B652" s="113" t="s">
        <v>384</v>
      </c>
      <c r="C652" s="113">
        <v>84</v>
      </c>
      <c r="D652" s="113">
        <v>84.45</v>
      </c>
      <c r="E652" s="113">
        <v>83.3</v>
      </c>
      <c r="F652" s="113">
        <v>83.7</v>
      </c>
      <c r="G652" s="113">
        <v>83.9</v>
      </c>
      <c r="H652" s="113">
        <v>84</v>
      </c>
      <c r="I652" s="113">
        <v>1868534</v>
      </c>
      <c r="J652" s="113">
        <v>156571790.90000001</v>
      </c>
      <c r="K652" s="115">
        <v>43489</v>
      </c>
      <c r="L652" s="113">
        <v>6868</v>
      </c>
      <c r="M652" s="113" t="s">
        <v>924</v>
      </c>
      <c r="N652" s="351"/>
    </row>
    <row r="653" spans="1:14">
      <c r="A653" s="113" t="s">
        <v>925</v>
      </c>
      <c r="B653" s="113" t="s">
        <v>384</v>
      </c>
      <c r="C653" s="113">
        <v>305.7</v>
      </c>
      <c r="D653" s="113">
        <v>307.8</v>
      </c>
      <c r="E653" s="113">
        <v>290.7</v>
      </c>
      <c r="F653" s="113">
        <v>292.05</v>
      </c>
      <c r="G653" s="113">
        <v>292</v>
      </c>
      <c r="H653" s="113">
        <v>304.10000000000002</v>
      </c>
      <c r="I653" s="113">
        <v>127741</v>
      </c>
      <c r="J653" s="113">
        <v>37761578.600000001</v>
      </c>
      <c r="K653" s="115">
        <v>43489</v>
      </c>
      <c r="L653" s="113">
        <v>3626</v>
      </c>
      <c r="M653" s="113" t="s">
        <v>926</v>
      </c>
      <c r="N653" s="351"/>
    </row>
    <row r="654" spans="1:14">
      <c r="A654" s="113" t="s">
        <v>927</v>
      </c>
      <c r="B654" s="113" t="s">
        <v>384</v>
      </c>
      <c r="C654" s="113">
        <v>249</v>
      </c>
      <c r="D654" s="113">
        <v>258</v>
      </c>
      <c r="E654" s="113">
        <v>247.7</v>
      </c>
      <c r="F654" s="113">
        <v>255.95</v>
      </c>
      <c r="G654" s="113">
        <v>257.7</v>
      </c>
      <c r="H654" s="113">
        <v>248.5</v>
      </c>
      <c r="I654" s="113">
        <v>1644817</v>
      </c>
      <c r="J654" s="113">
        <v>416579151.25</v>
      </c>
      <c r="K654" s="115">
        <v>43489</v>
      </c>
      <c r="L654" s="113">
        <v>19786</v>
      </c>
      <c r="M654" s="113" t="s">
        <v>928</v>
      </c>
      <c r="N654" s="351"/>
    </row>
    <row r="655" spans="1:14">
      <c r="A655" s="113" t="s">
        <v>2827</v>
      </c>
      <c r="B655" s="113" t="s">
        <v>384</v>
      </c>
      <c r="C655" s="113">
        <v>100.1</v>
      </c>
      <c r="D655" s="113">
        <v>103.2</v>
      </c>
      <c r="E655" s="113">
        <v>100.1</v>
      </c>
      <c r="F655" s="113">
        <v>102.1</v>
      </c>
      <c r="G655" s="113">
        <v>102.4</v>
      </c>
      <c r="H655" s="113">
        <v>100.85</v>
      </c>
      <c r="I655" s="113">
        <v>316</v>
      </c>
      <c r="J655" s="113">
        <v>31928.799999999999</v>
      </c>
      <c r="K655" s="115">
        <v>43489</v>
      </c>
      <c r="L655" s="113">
        <v>12</v>
      </c>
      <c r="M655" s="113" t="s">
        <v>2828</v>
      </c>
      <c r="N655" s="351"/>
    </row>
    <row r="656" spans="1:14">
      <c r="A656" s="113" t="s">
        <v>929</v>
      </c>
      <c r="B656" s="113" t="s">
        <v>384</v>
      </c>
      <c r="C656" s="113">
        <v>335.3</v>
      </c>
      <c r="D656" s="113">
        <v>340.1</v>
      </c>
      <c r="E656" s="113">
        <v>320</v>
      </c>
      <c r="F656" s="113">
        <v>325.75</v>
      </c>
      <c r="G656" s="113">
        <v>325.05</v>
      </c>
      <c r="H656" s="113">
        <v>335.55</v>
      </c>
      <c r="I656" s="113">
        <v>23664</v>
      </c>
      <c r="J656" s="113">
        <v>7744496.6500000004</v>
      </c>
      <c r="K656" s="115">
        <v>43489</v>
      </c>
      <c r="L656" s="113">
        <v>714</v>
      </c>
      <c r="M656" s="113" t="s">
        <v>2984</v>
      </c>
      <c r="N656" s="351"/>
    </row>
    <row r="657" spans="1:14">
      <c r="A657" s="113" t="s">
        <v>930</v>
      </c>
      <c r="B657" s="113" t="s">
        <v>384</v>
      </c>
      <c r="C657" s="113">
        <v>1072.0999999999999</v>
      </c>
      <c r="D657" s="113">
        <v>1189</v>
      </c>
      <c r="E657" s="113">
        <v>1072.0999999999999</v>
      </c>
      <c r="F657" s="113">
        <v>1178.55</v>
      </c>
      <c r="G657" s="113">
        <v>1183.6500000000001</v>
      </c>
      <c r="H657" s="113">
        <v>1109.3</v>
      </c>
      <c r="I657" s="113">
        <v>9697495</v>
      </c>
      <c r="J657" s="113">
        <v>11198544749.75</v>
      </c>
      <c r="K657" s="115">
        <v>43489</v>
      </c>
      <c r="L657" s="113">
        <v>231207</v>
      </c>
      <c r="M657" s="113" t="s">
        <v>931</v>
      </c>
      <c r="N657" s="351"/>
    </row>
    <row r="658" spans="1:14">
      <c r="A658" s="113" t="s">
        <v>2432</v>
      </c>
      <c r="B658" s="113" t="s">
        <v>384</v>
      </c>
      <c r="C658" s="113">
        <v>43.5</v>
      </c>
      <c r="D658" s="113">
        <v>46.35</v>
      </c>
      <c r="E658" s="113">
        <v>43</v>
      </c>
      <c r="F658" s="113">
        <v>43.2</v>
      </c>
      <c r="G658" s="113">
        <v>44.2</v>
      </c>
      <c r="H658" s="113">
        <v>45</v>
      </c>
      <c r="I658" s="113">
        <v>9515</v>
      </c>
      <c r="J658" s="113">
        <v>418823.15</v>
      </c>
      <c r="K658" s="115">
        <v>43489</v>
      </c>
      <c r="L658" s="113">
        <v>67</v>
      </c>
      <c r="M658" s="113" t="s">
        <v>2433</v>
      </c>
      <c r="N658" s="351"/>
    </row>
    <row r="659" spans="1:14">
      <c r="A659" s="113" t="s">
        <v>932</v>
      </c>
      <c r="B659" s="113" t="s">
        <v>384</v>
      </c>
      <c r="C659" s="113">
        <v>410.05</v>
      </c>
      <c r="D659" s="113">
        <v>417.85</v>
      </c>
      <c r="E659" s="113">
        <v>405</v>
      </c>
      <c r="F659" s="113">
        <v>414.9</v>
      </c>
      <c r="G659" s="113">
        <v>417</v>
      </c>
      <c r="H659" s="113">
        <v>412.7</v>
      </c>
      <c r="I659" s="113">
        <v>1766</v>
      </c>
      <c r="J659" s="113">
        <v>728698.65</v>
      </c>
      <c r="K659" s="115">
        <v>43489</v>
      </c>
      <c r="L659" s="113">
        <v>127</v>
      </c>
      <c r="M659" s="113" t="s">
        <v>2548</v>
      </c>
      <c r="N659" s="351"/>
    </row>
    <row r="660" spans="1:14">
      <c r="A660" s="113" t="s">
        <v>933</v>
      </c>
      <c r="B660" s="113" t="s">
        <v>384</v>
      </c>
      <c r="C660" s="113">
        <v>207</v>
      </c>
      <c r="D660" s="113">
        <v>207</v>
      </c>
      <c r="E660" s="113">
        <v>198.4</v>
      </c>
      <c r="F660" s="113">
        <v>202.95</v>
      </c>
      <c r="G660" s="113">
        <v>204.5</v>
      </c>
      <c r="H660" s="113">
        <v>207.5</v>
      </c>
      <c r="I660" s="113">
        <v>56966</v>
      </c>
      <c r="J660" s="113">
        <v>11535437.85</v>
      </c>
      <c r="K660" s="115">
        <v>43489</v>
      </c>
      <c r="L660" s="113">
        <v>2128</v>
      </c>
      <c r="M660" s="113" t="s">
        <v>934</v>
      </c>
      <c r="N660" s="351"/>
    </row>
    <row r="661" spans="1:14">
      <c r="A661" s="113" t="s">
        <v>935</v>
      </c>
      <c r="B661" s="113" t="s">
        <v>3221</v>
      </c>
      <c r="C661" s="113">
        <v>35</v>
      </c>
      <c r="D661" s="113">
        <v>35</v>
      </c>
      <c r="E661" s="113">
        <v>33.85</v>
      </c>
      <c r="F661" s="113">
        <v>34.1</v>
      </c>
      <c r="G661" s="113">
        <v>34.1</v>
      </c>
      <c r="H661" s="113">
        <v>34.25</v>
      </c>
      <c r="I661" s="113">
        <v>42689</v>
      </c>
      <c r="J661" s="113">
        <v>1453646.85</v>
      </c>
      <c r="K661" s="115">
        <v>43489</v>
      </c>
      <c r="L661" s="113">
        <v>79</v>
      </c>
      <c r="M661" s="113" t="s">
        <v>936</v>
      </c>
      <c r="N661" s="351"/>
    </row>
    <row r="662" spans="1:14">
      <c r="A662" s="113" t="s">
        <v>2605</v>
      </c>
      <c r="B662" s="113" t="s">
        <v>3221</v>
      </c>
      <c r="C662" s="113">
        <v>2.2000000000000002</v>
      </c>
      <c r="D662" s="113">
        <v>2.2000000000000002</v>
      </c>
      <c r="E662" s="113">
        <v>2.1</v>
      </c>
      <c r="F662" s="113">
        <v>2.15</v>
      </c>
      <c r="G662" s="113">
        <v>2.15</v>
      </c>
      <c r="H662" s="113">
        <v>2.15</v>
      </c>
      <c r="I662" s="113">
        <v>44855</v>
      </c>
      <c r="J662" s="113">
        <v>95487.65</v>
      </c>
      <c r="K662" s="115">
        <v>43489</v>
      </c>
      <c r="L662" s="113">
        <v>74</v>
      </c>
      <c r="M662" s="113" t="s">
        <v>2606</v>
      </c>
      <c r="N662" s="351"/>
    </row>
    <row r="663" spans="1:14">
      <c r="A663" s="113" t="s">
        <v>2724</v>
      </c>
      <c r="B663" s="113" t="s">
        <v>384</v>
      </c>
      <c r="C663" s="113">
        <v>333</v>
      </c>
      <c r="D663" s="113">
        <v>333</v>
      </c>
      <c r="E663" s="113">
        <v>326.5</v>
      </c>
      <c r="F663" s="113">
        <v>328.75</v>
      </c>
      <c r="G663" s="113">
        <v>328.05</v>
      </c>
      <c r="H663" s="113">
        <v>328.3</v>
      </c>
      <c r="I663" s="113">
        <v>8371</v>
      </c>
      <c r="J663" s="113">
        <v>2758440.55</v>
      </c>
      <c r="K663" s="115">
        <v>43489</v>
      </c>
      <c r="L663" s="113">
        <v>698</v>
      </c>
      <c r="M663" s="113" t="s">
        <v>2725</v>
      </c>
      <c r="N663" s="351"/>
    </row>
    <row r="664" spans="1:14">
      <c r="A664" s="113" t="s">
        <v>937</v>
      </c>
      <c r="B664" s="113" t="s">
        <v>384</v>
      </c>
      <c r="C664" s="113">
        <v>117.05</v>
      </c>
      <c r="D664" s="113">
        <v>117.25</v>
      </c>
      <c r="E664" s="113">
        <v>110.2</v>
      </c>
      <c r="F664" s="113">
        <v>111.1</v>
      </c>
      <c r="G664" s="113">
        <v>111.2</v>
      </c>
      <c r="H664" s="113">
        <v>114.6</v>
      </c>
      <c r="I664" s="113">
        <v>6171</v>
      </c>
      <c r="J664" s="113">
        <v>697364.85</v>
      </c>
      <c r="K664" s="115">
        <v>43489</v>
      </c>
      <c r="L664" s="113">
        <v>228</v>
      </c>
      <c r="M664" s="113" t="s">
        <v>938</v>
      </c>
      <c r="N664" s="351"/>
    </row>
    <row r="665" spans="1:14">
      <c r="A665" s="113" t="s">
        <v>1885</v>
      </c>
      <c r="B665" s="113" t="s">
        <v>384</v>
      </c>
      <c r="C665" s="113">
        <v>28.55</v>
      </c>
      <c r="D665" s="113">
        <v>29.6</v>
      </c>
      <c r="E665" s="113">
        <v>27.65</v>
      </c>
      <c r="F665" s="113">
        <v>28.65</v>
      </c>
      <c r="G665" s="113">
        <v>28.55</v>
      </c>
      <c r="H665" s="113">
        <v>28.3</v>
      </c>
      <c r="I665" s="113">
        <v>43028</v>
      </c>
      <c r="J665" s="113">
        <v>1241117.3999999999</v>
      </c>
      <c r="K665" s="115">
        <v>43489</v>
      </c>
      <c r="L665" s="113">
        <v>110</v>
      </c>
      <c r="M665" s="113" t="s">
        <v>1886</v>
      </c>
      <c r="N665" s="351"/>
    </row>
    <row r="666" spans="1:14">
      <c r="A666" s="113" t="s">
        <v>2607</v>
      </c>
      <c r="B666" s="113" t="s">
        <v>384</v>
      </c>
      <c r="C666" s="113">
        <v>5.6</v>
      </c>
      <c r="D666" s="113">
        <v>5.8</v>
      </c>
      <c r="E666" s="113">
        <v>5.0999999999999996</v>
      </c>
      <c r="F666" s="113">
        <v>5.2</v>
      </c>
      <c r="G666" s="113">
        <v>5.0999999999999996</v>
      </c>
      <c r="H666" s="113">
        <v>5.65</v>
      </c>
      <c r="I666" s="113">
        <v>108271</v>
      </c>
      <c r="J666" s="113">
        <v>578627.94999999995</v>
      </c>
      <c r="K666" s="115">
        <v>43489</v>
      </c>
      <c r="L666" s="113">
        <v>274</v>
      </c>
      <c r="M666" s="113" t="s">
        <v>2608</v>
      </c>
      <c r="N666" s="351"/>
    </row>
    <row r="667" spans="1:14">
      <c r="A667" s="113" t="s">
        <v>939</v>
      </c>
      <c r="B667" s="113" t="s">
        <v>384</v>
      </c>
      <c r="C667" s="113">
        <v>38.75</v>
      </c>
      <c r="D667" s="113">
        <v>39</v>
      </c>
      <c r="E667" s="113">
        <v>38.4</v>
      </c>
      <c r="F667" s="113">
        <v>38.549999999999997</v>
      </c>
      <c r="G667" s="113">
        <v>38.5</v>
      </c>
      <c r="H667" s="113">
        <v>38.799999999999997</v>
      </c>
      <c r="I667" s="113">
        <v>17674</v>
      </c>
      <c r="J667" s="113">
        <v>682500.9</v>
      </c>
      <c r="K667" s="115">
        <v>43489</v>
      </c>
      <c r="L667" s="113">
        <v>234</v>
      </c>
      <c r="M667" s="113" t="s">
        <v>940</v>
      </c>
      <c r="N667" s="351"/>
    </row>
    <row r="668" spans="1:14">
      <c r="A668" s="113" t="s">
        <v>2434</v>
      </c>
      <c r="B668" s="113" t="s">
        <v>384</v>
      </c>
      <c r="C668" s="113">
        <v>42.15</v>
      </c>
      <c r="D668" s="113">
        <v>47.4</v>
      </c>
      <c r="E668" s="113">
        <v>42.15</v>
      </c>
      <c r="F668" s="113">
        <v>47.4</v>
      </c>
      <c r="G668" s="113">
        <v>47.4</v>
      </c>
      <c r="H668" s="113">
        <v>43.1</v>
      </c>
      <c r="I668" s="113">
        <v>19726</v>
      </c>
      <c r="J668" s="113">
        <v>909933.65</v>
      </c>
      <c r="K668" s="115">
        <v>43489</v>
      </c>
      <c r="L668" s="113">
        <v>104</v>
      </c>
      <c r="M668" s="113" t="s">
        <v>2435</v>
      </c>
      <c r="N668" s="351"/>
    </row>
    <row r="669" spans="1:14">
      <c r="A669" s="113" t="s">
        <v>2829</v>
      </c>
      <c r="B669" s="113" t="s">
        <v>384</v>
      </c>
      <c r="C669" s="113">
        <v>6.1</v>
      </c>
      <c r="D669" s="113">
        <v>6.2</v>
      </c>
      <c r="E669" s="113">
        <v>6</v>
      </c>
      <c r="F669" s="113">
        <v>6.1</v>
      </c>
      <c r="G669" s="113">
        <v>6.2</v>
      </c>
      <c r="H669" s="113">
        <v>5.95</v>
      </c>
      <c r="I669" s="113">
        <v>15354</v>
      </c>
      <c r="J669" s="113">
        <v>94122.75</v>
      </c>
      <c r="K669" s="115">
        <v>43489</v>
      </c>
      <c r="L669" s="113">
        <v>18</v>
      </c>
      <c r="M669" s="113" t="s">
        <v>2830</v>
      </c>
      <c r="N669" s="351"/>
    </row>
    <row r="670" spans="1:14">
      <c r="A670" s="113" t="s">
        <v>2985</v>
      </c>
      <c r="B670" s="113" t="s">
        <v>384</v>
      </c>
      <c r="C670" s="113">
        <v>131.05000000000001</v>
      </c>
      <c r="D670" s="113">
        <v>137</v>
      </c>
      <c r="E670" s="113">
        <v>130</v>
      </c>
      <c r="F670" s="113">
        <v>132.25</v>
      </c>
      <c r="G670" s="113">
        <v>133.6</v>
      </c>
      <c r="H670" s="113">
        <v>131.15</v>
      </c>
      <c r="I670" s="113">
        <v>8652</v>
      </c>
      <c r="J670" s="113">
        <v>1147902.95</v>
      </c>
      <c r="K670" s="115">
        <v>43489</v>
      </c>
      <c r="L670" s="113">
        <v>237</v>
      </c>
      <c r="M670" s="113" t="s">
        <v>2986</v>
      </c>
      <c r="N670" s="351"/>
    </row>
    <row r="671" spans="1:14">
      <c r="A671" s="113" t="s">
        <v>94</v>
      </c>
      <c r="B671" s="113" t="s">
        <v>384</v>
      </c>
      <c r="C671" s="113">
        <v>1492.2</v>
      </c>
      <c r="D671" s="113">
        <v>1500</v>
      </c>
      <c r="E671" s="113">
        <v>1478.5</v>
      </c>
      <c r="F671" s="113">
        <v>1490.3</v>
      </c>
      <c r="G671" s="113">
        <v>1488.6</v>
      </c>
      <c r="H671" s="113">
        <v>1495</v>
      </c>
      <c r="I671" s="113">
        <v>1088512</v>
      </c>
      <c r="J671" s="113">
        <v>1620205365.5</v>
      </c>
      <c r="K671" s="115">
        <v>43489</v>
      </c>
      <c r="L671" s="113">
        <v>45595</v>
      </c>
      <c r="M671" s="113" t="s">
        <v>941</v>
      </c>
      <c r="N671" s="351"/>
    </row>
    <row r="672" spans="1:14">
      <c r="A672" s="113" t="s">
        <v>942</v>
      </c>
      <c r="B672" s="113" t="s">
        <v>384</v>
      </c>
      <c r="C672" s="113">
        <v>671.95</v>
      </c>
      <c r="D672" s="113">
        <v>675.55</v>
      </c>
      <c r="E672" s="113">
        <v>660.05</v>
      </c>
      <c r="F672" s="113">
        <v>661.4</v>
      </c>
      <c r="G672" s="113">
        <v>668.8</v>
      </c>
      <c r="H672" s="113">
        <v>672.2</v>
      </c>
      <c r="I672" s="113">
        <v>1727</v>
      </c>
      <c r="J672" s="113">
        <v>1156106.1000000001</v>
      </c>
      <c r="K672" s="115">
        <v>43489</v>
      </c>
      <c r="L672" s="113">
        <v>187</v>
      </c>
      <c r="M672" s="113" t="s">
        <v>943</v>
      </c>
      <c r="N672" s="351"/>
    </row>
    <row r="673" spans="1:14">
      <c r="A673" s="113" t="s">
        <v>944</v>
      </c>
      <c r="B673" s="113" t="s">
        <v>384</v>
      </c>
      <c r="C673" s="113">
        <v>43.25</v>
      </c>
      <c r="D673" s="113">
        <v>46.6</v>
      </c>
      <c r="E673" s="113">
        <v>42.75</v>
      </c>
      <c r="F673" s="113">
        <v>45.35</v>
      </c>
      <c r="G673" s="113">
        <v>44.95</v>
      </c>
      <c r="H673" s="113">
        <v>43.2</v>
      </c>
      <c r="I673" s="113">
        <v>11707332</v>
      </c>
      <c r="J673" s="113">
        <v>520089863.05000001</v>
      </c>
      <c r="K673" s="115">
        <v>43489</v>
      </c>
      <c r="L673" s="113">
        <v>21438</v>
      </c>
      <c r="M673" s="113" t="s">
        <v>2190</v>
      </c>
      <c r="N673" s="351"/>
    </row>
    <row r="674" spans="1:14">
      <c r="A674" s="113" t="s">
        <v>1921</v>
      </c>
      <c r="B674" s="113" t="s">
        <v>384</v>
      </c>
      <c r="C674" s="113">
        <v>313</v>
      </c>
      <c r="D674" s="113">
        <v>314.60000000000002</v>
      </c>
      <c r="E674" s="113">
        <v>305.04000000000002</v>
      </c>
      <c r="F674" s="113">
        <v>307.02</v>
      </c>
      <c r="G674" s="113">
        <v>307.02</v>
      </c>
      <c r="H674" s="113">
        <v>308.47000000000003</v>
      </c>
      <c r="I674" s="113">
        <v>42</v>
      </c>
      <c r="J674" s="113">
        <v>12940.1</v>
      </c>
      <c r="K674" s="115">
        <v>43489</v>
      </c>
      <c r="L674" s="113">
        <v>16</v>
      </c>
      <c r="M674" s="113" t="s">
        <v>1922</v>
      </c>
      <c r="N674" s="351"/>
    </row>
    <row r="675" spans="1:14">
      <c r="A675" s="113" t="s">
        <v>190</v>
      </c>
      <c r="B675" s="113" t="s">
        <v>384</v>
      </c>
      <c r="C675" s="113">
        <v>282</v>
      </c>
      <c r="D675" s="113">
        <v>283.14999999999998</v>
      </c>
      <c r="E675" s="113">
        <v>261.2</v>
      </c>
      <c r="F675" s="113">
        <v>263</v>
      </c>
      <c r="G675" s="113">
        <v>262.10000000000002</v>
      </c>
      <c r="H675" s="113">
        <v>277</v>
      </c>
      <c r="I675" s="113">
        <v>11122963</v>
      </c>
      <c r="J675" s="113">
        <v>3001222800.9499998</v>
      </c>
      <c r="K675" s="115">
        <v>43489</v>
      </c>
      <c r="L675" s="113">
        <v>102247</v>
      </c>
      <c r="M675" s="113" t="s">
        <v>945</v>
      </c>
      <c r="N675" s="351"/>
    </row>
    <row r="676" spans="1:14">
      <c r="A676" s="113" t="s">
        <v>95</v>
      </c>
      <c r="B676" s="113" t="s">
        <v>384</v>
      </c>
      <c r="C676" s="113">
        <v>728.1</v>
      </c>
      <c r="D676" s="113">
        <v>736.1</v>
      </c>
      <c r="E676" s="113">
        <v>721</v>
      </c>
      <c r="F676" s="113">
        <v>732</v>
      </c>
      <c r="G676" s="113">
        <v>734</v>
      </c>
      <c r="H676" s="113">
        <v>731.65</v>
      </c>
      <c r="I676" s="113">
        <v>7429783</v>
      </c>
      <c r="J676" s="113">
        <v>5406365017.8999996</v>
      </c>
      <c r="K676" s="115">
        <v>43489</v>
      </c>
      <c r="L676" s="113">
        <v>138534</v>
      </c>
      <c r="M676" s="113" t="s">
        <v>946</v>
      </c>
      <c r="N676" s="351"/>
    </row>
    <row r="677" spans="1:14">
      <c r="A677" s="113" t="s">
        <v>947</v>
      </c>
      <c r="B677" s="113" t="s">
        <v>384</v>
      </c>
      <c r="C677" s="113">
        <v>593.35</v>
      </c>
      <c r="D677" s="113">
        <v>598.6</v>
      </c>
      <c r="E677" s="113">
        <v>581.29999999999995</v>
      </c>
      <c r="F677" s="113">
        <v>596.54999999999995</v>
      </c>
      <c r="G677" s="113">
        <v>598</v>
      </c>
      <c r="H677" s="113">
        <v>592.35</v>
      </c>
      <c r="I677" s="113">
        <v>11724</v>
      </c>
      <c r="J677" s="113">
        <v>6959901.75</v>
      </c>
      <c r="K677" s="115">
        <v>43489</v>
      </c>
      <c r="L677" s="113">
        <v>905</v>
      </c>
      <c r="M677" s="113" t="s">
        <v>948</v>
      </c>
      <c r="N677" s="351"/>
    </row>
    <row r="678" spans="1:14">
      <c r="A678" s="113" t="s">
        <v>950</v>
      </c>
      <c r="B678" s="113" t="s">
        <v>384</v>
      </c>
      <c r="C678" s="113">
        <v>248</v>
      </c>
      <c r="D678" s="113">
        <v>251.05</v>
      </c>
      <c r="E678" s="113">
        <v>245</v>
      </c>
      <c r="F678" s="113">
        <v>248.05</v>
      </c>
      <c r="G678" s="113">
        <v>248</v>
      </c>
      <c r="H678" s="113">
        <v>248.05</v>
      </c>
      <c r="I678" s="113">
        <v>18320</v>
      </c>
      <c r="J678" s="113">
        <v>4548092.8499999996</v>
      </c>
      <c r="K678" s="115">
        <v>43489</v>
      </c>
      <c r="L678" s="113">
        <v>539</v>
      </c>
      <c r="M678" s="113" t="s">
        <v>951</v>
      </c>
      <c r="N678" s="351"/>
    </row>
    <row r="679" spans="1:14">
      <c r="A679" s="113" t="s">
        <v>952</v>
      </c>
      <c r="B679" s="113" t="s">
        <v>384</v>
      </c>
      <c r="C679" s="113">
        <v>73.900000000000006</v>
      </c>
      <c r="D679" s="113">
        <v>73.900000000000006</v>
      </c>
      <c r="E679" s="113">
        <v>70.5</v>
      </c>
      <c r="F679" s="113">
        <v>71.599999999999994</v>
      </c>
      <c r="G679" s="113">
        <v>71.900000000000006</v>
      </c>
      <c r="H679" s="113">
        <v>72.349999999999994</v>
      </c>
      <c r="I679" s="113">
        <v>26945</v>
      </c>
      <c r="J679" s="113">
        <v>1934496.45</v>
      </c>
      <c r="K679" s="115">
        <v>43489</v>
      </c>
      <c r="L679" s="113">
        <v>623</v>
      </c>
      <c r="M679" s="113" t="s">
        <v>953</v>
      </c>
      <c r="N679" s="351"/>
    </row>
    <row r="680" spans="1:14">
      <c r="A680" s="113" t="s">
        <v>954</v>
      </c>
      <c r="B680" s="113" t="s">
        <v>384</v>
      </c>
      <c r="C680" s="113">
        <v>634</v>
      </c>
      <c r="D680" s="113">
        <v>634.35</v>
      </c>
      <c r="E680" s="113">
        <v>607</v>
      </c>
      <c r="F680" s="113">
        <v>619.4</v>
      </c>
      <c r="G680" s="113">
        <v>618.70000000000005</v>
      </c>
      <c r="H680" s="113">
        <v>634</v>
      </c>
      <c r="I680" s="113">
        <v>22333</v>
      </c>
      <c r="J680" s="113">
        <v>13759908.6</v>
      </c>
      <c r="K680" s="115">
        <v>43489</v>
      </c>
      <c r="L680" s="113">
        <v>1170</v>
      </c>
      <c r="M680" s="113" t="s">
        <v>955</v>
      </c>
      <c r="N680" s="351"/>
    </row>
    <row r="681" spans="1:14">
      <c r="A681" s="113" t="s">
        <v>3158</v>
      </c>
      <c r="B681" s="113" t="s">
        <v>384</v>
      </c>
      <c r="C681" s="113">
        <v>56.95</v>
      </c>
      <c r="D681" s="113">
        <v>56.95</v>
      </c>
      <c r="E681" s="113">
        <v>56</v>
      </c>
      <c r="F681" s="113">
        <v>56</v>
      </c>
      <c r="G681" s="113">
        <v>56</v>
      </c>
      <c r="H681" s="113">
        <v>56.55</v>
      </c>
      <c r="I681" s="113">
        <v>939</v>
      </c>
      <c r="J681" s="113">
        <v>52680.2</v>
      </c>
      <c r="K681" s="115">
        <v>43489</v>
      </c>
      <c r="L681" s="113">
        <v>12</v>
      </c>
      <c r="M681" s="113" t="s">
        <v>2340</v>
      </c>
      <c r="N681" s="351"/>
    </row>
    <row r="682" spans="1:14">
      <c r="A682" s="113" t="s">
        <v>956</v>
      </c>
      <c r="B682" s="113" t="s">
        <v>384</v>
      </c>
      <c r="C682" s="113">
        <v>209.25</v>
      </c>
      <c r="D682" s="113">
        <v>216.5</v>
      </c>
      <c r="E682" s="113">
        <v>208.6</v>
      </c>
      <c r="F682" s="113">
        <v>212.35</v>
      </c>
      <c r="G682" s="113">
        <v>212.55</v>
      </c>
      <c r="H682" s="113">
        <v>210.7</v>
      </c>
      <c r="I682" s="113">
        <v>172656</v>
      </c>
      <c r="J682" s="113">
        <v>36774165.049999997</v>
      </c>
      <c r="K682" s="115">
        <v>43489</v>
      </c>
      <c r="L682" s="113">
        <v>3258</v>
      </c>
      <c r="M682" s="113" t="s">
        <v>957</v>
      </c>
      <c r="N682" s="351"/>
    </row>
    <row r="683" spans="1:14">
      <c r="A683" s="113" t="s">
        <v>2987</v>
      </c>
      <c r="B683" s="113" t="s">
        <v>384</v>
      </c>
      <c r="C683" s="113">
        <v>38</v>
      </c>
      <c r="D683" s="113">
        <v>39</v>
      </c>
      <c r="E683" s="113">
        <v>37.200000000000003</v>
      </c>
      <c r="F683" s="113">
        <v>38.049999999999997</v>
      </c>
      <c r="G683" s="113">
        <v>38</v>
      </c>
      <c r="H683" s="113">
        <v>38.35</v>
      </c>
      <c r="I683" s="113">
        <v>13366</v>
      </c>
      <c r="J683" s="113">
        <v>510699.15</v>
      </c>
      <c r="K683" s="115">
        <v>43489</v>
      </c>
      <c r="L683" s="113">
        <v>67</v>
      </c>
      <c r="M683" s="113" t="s">
        <v>2988</v>
      </c>
      <c r="N683" s="351"/>
    </row>
    <row r="684" spans="1:14">
      <c r="A684" s="113" t="s">
        <v>2989</v>
      </c>
      <c r="B684" s="113" t="s">
        <v>384</v>
      </c>
      <c r="C684" s="113">
        <v>14.5</v>
      </c>
      <c r="D684" s="113">
        <v>14.7</v>
      </c>
      <c r="E684" s="113">
        <v>14.05</v>
      </c>
      <c r="F684" s="113">
        <v>14.05</v>
      </c>
      <c r="G684" s="113">
        <v>14.05</v>
      </c>
      <c r="H684" s="113">
        <v>14.4</v>
      </c>
      <c r="I684" s="113">
        <v>6934</v>
      </c>
      <c r="J684" s="113">
        <v>99429.9</v>
      </c>
      <c r="K684" s="115">
        <v>43489</v>
      </c>
      <c r="L684" s="113">
        <v>36</v>
      </c>
      <c r="M684" s="113" t="s">
        <v>2990</v>
      </c>
      <c r="N684" s="351"/>
    </row>
    <row r="685" spans="1:14">
      <c r="A685" s="113" t="s">
        <v>96</v>
      </c>
      <c r="B685" s="113" t="s">
        <v>384</v>
      </c>
      <c r="C685" s="113">
        <v>14.15</v>
      </c>
      <c r="D685" s="113">
        <v>14.15</v>
      </c>
      <c r="E685" s="113">
        <v>13.85</v>
      </c>
      <c r="F685" s="113">
        <v>13.9</v>
      </c>
      <c r="G685" s="113">
        <v>13.9</v>
      </c>
      <c r="H685" s="113">
        <v>14</v>
      </c>
      <c r="I685" s="113">
        <v>253356</v>
      </c>
      <c r="J685" s="113">
        <v>3536415.75</v>
      </c>
      <c r="K685" s="115">
        <v>43489</v>
      </c>
      <c r="L685" s="113">
        <v>575</v>
      </c>
      <c r="M685" s="113" t="s">
        <v>2991</v>
      </c>
      <c r="N685" s="351"/>
    </row>
    <row r="686" spans="1:14">
      <c r="A686" s="113" t="s">
        <v>97</v>
      </c>
      <c r="B686" s="113" t="s">
        <v>384</v>
      </c>
      <c r="C686" s="113">
        <v>136.25</v>
      </c>
      <c r="D686" s="113">
        <v>138.19999999999999</v>
      </c>
      <c r="E686" s="113">
        <v>136.1</v>
      </c>
      <c r="F686" s="113">
        <v>136.80000000000001</v>
      </c>
      <c r="G686" s="113">
        <v>136.80000000000001</v>
      </c>
      <c r="H686" s="113">
        <v>136.1</v>
      </c>
      <c r="I686" s="113">
        <v>6161313</v>
      </c>
      <c r="J686" s="113">
        <v>843662666.64999998</v>
      </c>
      <c r="K686" s="115">
        <v>43489</v>
      </c>
      <c r="L686" s="113">
        <v>41008</v>
      </c>
      <c r="M686" s="113" t="s">
        <v>2992</v>
      </c>
      <c r="N686" s="351"/>
    </row>
    <row r="687" spans="1:14">
      <c r="A687" s="113" t="s">
        <v>2993</v>
      </c>
      <c r="B687" s="113" t="s">
        <v>384</v>
      </c>
      <c r="C687" s="113">
        <v>216</v>
      </c>
      <c r="D687" s="113">
        <v>221.5</v>
      </c>
      <c r="E687" s="113">
        <v>214.1</v>
      </c>
      <c r="F687" s="113">
        <v>217.15</v>
      </c>
      <c r="G687" s="113">
        <v>217.5</v>
      </c>
      <c r="H687" s="113">
        <v>215.6</v>
      </c>
      <c r="I687" s="113">
        <v>535443</v>
      </c>
      <c r="J687" s="113">
        <v>116625799.34999999</v>
      </c>
      <c r="K687" s="115">
        <v>43489</v>
      </c>
      <c r="L687" s="113">
        <v>8555</v>
      </c>
      <c r="M687" s="113" t="s">
        <v>2994</v>
      </c>
      <c r="N687" s="351"/>
    </row>
    <row r="688" spans="1:14">
      <c r="A688" s="113" t="s">
        <v>2995</v>
      </c>
      <c r="B688" s="113" t="s">
        <v>384</v>
      </c>
      <c r="C688" s="113">
        <v>441.75</v>
      </c>
      <c r="D688" s="113">
        <v>445.4</v>
      </c>
      <c r="E688" s="113">
        <v>430.6</v>
      </c>
      <c r="F688" s="113">
        <v>432.1</v>
      </c>
      <c r="G688" s="113">
        <v>435</v>
      </c>
      <c r="H688" s="113">
        <v>443.95</v>
      </c>
      <c r="I688" s="113">
        <v>40195</v>
      </c>
      <c r="J688" s="113">
        <v>17584609.949999999</v>
      </c>
      <c r="K688" s="115">
        <v>43489</v>
      </c>
      <c r="L688" s="113">
        <v>1728</v>
      </c>
      <c r="M688" s="113" t="s">
        <v>2996</v>
      </c>
      <c r="N688" s="351"/>
    </row>
    <row r="689" spans="1:14">
      <c r="A689" s="113" t="s">
        <v>199</v>
      </c>
      <c r="B689" s="113" t="s">
        <v>384</v>
      </c>
      <c r="C689" s="113">
        <v>778.35</v>
      </c>
      <c r="D689" s="113">
        <v>790</v>
      </c>
      <c r="E689" s="113">
        <v>775.15</v>
      </c>
      <c r="F689" s="113">
        <v>784.35</v>
      </c>
      <c r="G689" s="113">
        <v>784</v>
      </c>
      <c r="H689" s="113">
        <v>781.75</v>
      </c>
      <c r="I689" s="113">
        <v>87845</v>
      </c>
      <c r="J689" s="113">
        <v>68573785</v>
      </c>
      <c r="K689" s="115">
        <v>43489</v>
      </c>
      <c r="L689" s="113">
        <v>7182</v>
      </c>
      <c r="M689" s="113" t="s">
        <v>2997</v>
      </c>
      <c r="N689" s="351"/>
    </row>
    <row r="690" spans="1:14">
      <c r="A690" s="113" t="s">
        <v>98</v>
      </c>
      <c r="B690" s="113" t="s">
        <v>384</v>
      </c>
      <c r="C690" s="113">
        <v>147.69999999999999</v>
      </c>
      <c r="D690" s="113">
        <v>148.55000000000001</v>
      </c>
      <c r="E690" s="113">
        <v>142.1</v>
      </c>
      <c r="F690" s="113">
        <v>143.35</v>
      </c>
      <c r="G690" s="113">
        <v>143</v>
      </c>
      <c r="H690" s="113">
        <v>147.19999999999999</v>
      </c>
      <c r="I690" s="113">
        <v>1231285</v>
      </c>
      <c r="J690" s="113">
        <v>177845940.94999999</v>
      </c>
      <c r="K690" s="115">
        <v>43489</v>
      </c>
      <c r="L690" s="113">
        <v>14397</v>
      </c>
      <c r="M690" s="113" t="s">
        <v>958</v>
      </c>
      <c r="N690" s="351"/>
    </row>
    <row r="691" spans="1:14">
      <c r="A691" s="113" t="s">
        <v>3142</v>
      </c>
      <c r="B691" s="113" t="s">
        <v>384</v>
      </c>
      <c r="C691" s="113">
        <v>393.7</v>
      </c>
      <c r="D691" s="113">
        <v>393.7</v>
      </c>
      <c r="E691" s="113">
        <v>383.7</v>
      </c>
      <c r="F691" s="113">
        <v>384.65</v>
      </c>
      <c r="G691" s="113">
        <v>384.9</v>
      </c>
      <c r="H691" s="113">
        <v>389.9</v>
      </c>
      <c r="I691" s="113">
        <v>46112</v>
      </c>
      <c r="J691" s="113">
        <v>17898560.75</v>
      </c>
      <c r="K691" s="115">
        <v>43489</v>
      </c>
      <c r="L691" s="113">
        <v>1503</v>
      </c>
      <c r="M691" s="113" t="s">
        <v>3143</v>
      </c>
      <c r="N691" s="351"/>
    </row>
    <row r="692" spans="1:14">
      <c r="A692" s="113" t="s">
        <v>2562</v>
      </c>
      <c r="B692" s="113" t="s">
        <v>384</v>
      </c>
      <c r="C692" s="113">
        <v>213.35</v>
      </c>
      <c r="D692" s="113">
        <v>213.35</v>
      </c>
      <c r="E692" s="113">
        <v>205</v>
      </c>
      <c r="F692" s="113">
        <v>207.3</v>
      </c>
      <c r="G692" s="113">
        <v>207.8</v>
      </c>
      <c r="H692" s="113">
        <v>211.2</v>
      </c>
      <c r="I692" s="113">
        <v>191812</v>
      </c>
      <c r="J692" s="113">
        <v>39931457.399999999</v>
      </c>
      <c r="K692" s="115">
        <v>43489</v>
      </c>
      <c r="L692" s="113">
        <v>7177</v>
      </c>
      <c r="M692" s="113" t="s">
        <v>2563</v>
      </c>
      <c r="N692" s="351"/>
    </row>
    <row r="693" spans="1:14">
      <c r="A693" s="113" t="s">
        <v>3276</v>
      </c>
      <c r="B693" s="113" t="s">
        <v>384</v>
      </c>
      <c r="C693" s="113">
        <v>157</v>
      </c>
      <c r="D693" s="113">
        <v>162.9</v>
      </c>
      <c r="E693" s="113">
        <v>155</v>
      </c>
      <c r="F693" s="113">
        <v>156.15</v>
      </c>
      <c r="G693" s="113">
        <v>156</v>
      </c>
      <c r="H693" s="113">
        <v>156.94999999999999</v>
      </c>
      <c r="I693" s="113">
        <v>1563</v>
      </c>
      <c r="J693" s="113">
        <v>249058.85</v>
      </c>
      <c r="K693" s="115">
        <v>43489</v>
      </c>
      <c r="L693" s="113">
        <v>34</v>
      </c>
      <c r="M693" s="113" t="s">
        <v>3277</v>
      </c>
      <c r="N693" s="351"/>
    </row>
    <row r="694" spans="1:14">
      <c r="A694" s="113" t="s">
        <v>2998</v>
      </c>
      <c r="B694" s="113" t="s">
        <v>3221</v>
      </c>
      <c r="C694" s="113">
        <v>7.65</v>
      </c>
      <c r="D694" s="113">
        <v>7.75</v>
      </c>
      <c r="E694" s="113">
        <v>7.25</v>
      </c>
      <c r="F694" s="113">
        <v>7.75</v>
      </c>
      <c r="G694" s="113">
        <v>7.75</v>
      </c>
      <c r="H694" s="113">
        <v>7.6</v>
      </c>
      <c r="I694" s="113">
        <v>11793</v>
      </c>
      <c r="J694" s="113">
        <v>89480.75</v>
      </c>
      <c r="K694" s="115">
        <v>43489</v>
      </c>
      <c r="L694" s="113">
        <v>29</v>
      </c>
      <c r="M694" s="113" t="s">
        <v>2999</v>
      </c>
      <c r="N694" s="351"/>
    </row>
    <row r="695" spans="1:14">
      <c r="A695" s="113" t="s">
        <v>99</v>
      </c>
      <c r="B695" s="113" t="s">
        <v>384</v>
      </c>
      <c r="C695" s="113">
        <v>279.3</v>
      </c>
      <c r="D695" s="113">
        <v>283.35000000000002</v>
      </c>
      <c r="E695" s="113">
        <v>277.85000000000002</v>
      </c>
      <c r="F695" s="113">
        <v>278.89999999999998</v>
      </c>
      <c r="G695" s="113">
        <v>279.05</v>
      </c>
      <c r="H695" s="113">
        <v>277.3</v>
      </c>
      <c r="I695" s="113">
        <v>28026449</v>
      </c>
      <c r="J695" s="113">
        <v>7862843142.4499998</v>
      </c>
      <c r="K695" s="115">
        <v>43489</v>
      </c>
      <c r="L695" s="113">
        <v>228074</v>
      </c>
      <c r="M695" s="113" t="s">
        <v>3000</v>
      </c>
      <c r="N695" s="351"/>
    </row>
    <row r="696" spans="1:14">
      <c r="A696" s="113" t="s">
        <v>1987</v>
      </c>
      <c r="B696" s="113" t="s">
        <v>384</v>
      </c>
      <c r="C696" s="113">
        <v>292.55</v>
      </c>
      <c r="D696" s="113">
        <v>294.10000000000002</v>
      </c>
      <c r="E696" s="113">
        <v>288.2</v>
      </c>
      <c r="F696" s="113">
        <v>289.39999999999998</v>
      </c>
      <c r="G696" s="113">
        <v>288.95</v>
      </c>
      <c r="H696" s="113">
        <v>294.10000000000002</v>
      </c>
      <c r="I696" s="113">
        <v>7520</v>
      </c>
      <c r="J696" s="113">
        <v>2188528.75</v>
      </c>
      <c r="K696" s="115">
        <v>43489</v>
      </c>
      <c r="L696" s="113">
        <v>658</v>
      </c>
      <c r="M696" s="113" t="s">
        <v>3001</v>
      </c>
      <c r="N696" s="351"/>
    </row>
    <row r="697" spans="1:14">
      <c r="A697" s="113" t="s">
        <v>959</v>
      </c>
      <c r="B697" s="113" t="s">
        <v>384</v>
      </c>
      <c r="C697" s="113">
        <v>122.4</v>
      </c>
      <c r="D697" s="113">
        <v>122.8</v>
      </c>
      <c r="E697" s="113">
        <v>119.45</v>
      </c>
      <c r="F697" s="113">
        <v>121.9</v>
      </c>
      <c r="G697" s="113">
        <v>121</v>
      </c>
      <c r="H697" s="113">
        <v>121.9</v>
      </c>
      <c r="I697" s="113">
        <v>69153</v>
      </c>
      <c r="J697" s="113">
        <v>8423405.5500000007</v>
      </c>
      <c r="K697" s="115">
        <v>43489</v>
      </c>
      <c r="L697" s="113">
        <v>1121</v>
      </c>
      <c r="M697" s="113" t="s">
        <v>960</v>
      </c>
      <c r="N697" s="351"/>
    </row>
    <row r="698" spans="1:14">
      <c r="A698" s="113" t="s">
        <v>961</v>
      </c>
      <c r="B698" s="113" t="s">
        <v>384</v>
      </c>
      <c r="C698" s="113">
        <v>104.95</v>
      </c>
      <c r="D698" s="113">
        <v>105.45</v>
      </c>
      <c r="E698" s="113">
        <v>102.1</v>
      </c>
      <c r="F698" s="113">
        <v>102.85</v>
      </c>
      <c r="G698" s="113">
        <v>102.5</v>
      </c>
      <c r="H698" s="113">
        <v>104.6</v>
      </c>
      <c r="I698" s="113">
        <v>909507</v>
      </c>
      <c r="J698" s="113">
        <v>94262945.900000006</v>
      </c>
      <c r="K698" s="115">
        <v>43489</v>
      </c>
      <c r="L698" s="113">
        <v>6743</v>
      </c>
      <c r="M698" s="113" t="s">
        <v>962</v>
      </c>
      <c r="N698" s="351"/>
    </row>
    <row r="699" spans="1:14">
      <c r="A699" s="113" t="s">
        <v>3002</v>
      </c>
      <c r="B699" s="113" t="s">
        <v>384</v>
      </c>
      <c r="C699" s="113">
        <v>6.65</v>
      </c>
      <c r="D699" s="113">
        <v>6.75</v>
      </c>
      <c r="E699" s="113">
        <v>6.35</v>
      </c>
      <c r="F699" s="113">
        <v>6.35</v>
      </c>
      <c r="G699" s="113">
        <v>6.35</v>
      </c>
      <c r="H699" s="113">
        <v>6.65</v>
      </c>
      <c r="I699" s="113">
        <v>348415</v>
      </c>
      <c r="J699" s="113">
        <v>2237473.5499999998</v>
      </c>
      <c r="K699" s="115">
        <v>43489</v>
      </c>
      <c r="L699" s="113">
        <v>337</v>
      </c>
      <c r="M699" s="113" t="s">
        <v>3003</v>
      </c>
      <c r="N699" s="351"/>
    </row>
    <row r="700" spans="1:14">
      <c r="A700" s="113" t="s">
        <v>963</v>
      </c>
      <c r="B700" s="113" t="s">
        <v>384</v>
      </c>
      <c r="C700" s="113">
        <v>119.05</v>
      </c>
      <c r="D700" s="113">
        <v>119.1</v>
      </c>
      <c r="E700" s="113">
        <v>115.2</v>
      </c>
      <c r="F700" s="113">
        <v>115.45</v>
      </c>
      <c r="G700" s="113">
        <v>115.2</v>
      </c>
      <c r="H700" s="113">
        <v>119</v>
      </c>
      <c r="I700" s="113">
        <v>322</v>
      </c>
      <c r="J700" s="113">
        <v>38139.800000000003</v>
      </c>
      <c r="K700" s="115">
        <v>43489</v>
      </c>
      <c r="L700" s="113">
        <v>11</v>
      </c>
      <c r="M700" s="113" t="s">
        <v>964</v>
      </c>
      <c r="N700" s="351"/>
    </row>
    <row r="701" spans="1:14">
      <c r="A701" s="113" t="s">
        <v>2436</v>
      </c>
      <c r="B701" s="113" t="s">
        <v>384</v>
      </c>
      <c r="C701" s="113">
        <v>0.95</v>
      </c>
      <c r="D701" s="113">
        <v>1</v>
      </c>
      <c r="E701" s="113">
        <v>0.95</v>
      </c>
      <c r="F701" s="113">
        <v>0.95</v>
      </c>
      <c r="G701" s="113">
        <v>0.95</v>
      </c>
      <c r="H701" s="113">
        <v>1</v>
      </c>
      <c r="I701" s="113">
        <v>320074</v>
      </c>
      <c r="J701" s="113">
        <v>308168.84999999998</v>
      </c>
      <c r="K701" s="115">
        <v>43489</v>
      </c>
      <c r="L701" s="113">
        <v>81</v>
      </c>
      <c r="M701" s="113" t="s">
        <v>2437</v>
      </c>
      <c r="N701" s="351"/>
    </row>
    <row r="702" spans="1:14">
      <c r="A702" s="113" t="s">
        <v>3199</v>
      </c>
      <c r="B702" s="113" t="s">
        <v>384</v>
      </c>
      <c r="C702" s="113">
        <v>2913</v>
      </c>
      <c r="D702" s="113">
        <v>2939</v>
      </c>
      <c r="E702" s="113">
        <v>2913</v>
      </c>
      <c r="F702" s="113">
        <v>2939</v>
      </c>
      <c r="G702" s="113">
        <v>2939</v>
      </c>
      <c r="H702" s="113">
        <v>2912</v>
      </c>
      <c r="I702" s="113">
        <v>3</v>
      </c>
      <c r="J702" s="113">
        <v>8765</v>
      </c>
      <c r="K702" s="115">
        <v>43489</v>
      </c>
      <c r="L702" s="113">
        <v>2</v>
      </c>
      <c r="M702" s="113" t="s">
        <v>3200</v>
      </c>
      <c r="N702" s="351"/>
    </row>
    <row r="703" spans="1:14">
      <c r="A703" s="113" t="s">
        <v>3615</v>
      </c>
      <c r="B703" s="113" t="s">
        <v>384</v>
      </c>
      <c r="C703" s="113">
        <v>1136.5999999999999</v>
      </c>
      <c r="D703" s="113">
        <v>1136.5999999999999</v>
      </c>
      <c r="E703" s="113">
        <v>1136.5999999999999</v>
      </c>
      <c r="F703" s="113">
        <v>1136.5999999999999</v>
      </c>
      <c r="G703" s="113">
        <v>1136.5999999999999</v>
      </c>
      <c r="H703" s="113">
        <v>1143</v>
      </c>
      <c r="I703" s="113">
        <v>1</v>
      </c>
      <c r="J703" s="113">
        <v>1136.5999999999999</v>
      </c>
      <c r="K703" s="115">
        <v>43489</v>
      </c>
      <c r="L703" s="113">
        <v>1</v>
      </c>
      <c r="M703" s="113" t="s">
        <v>3616</v>
      </c>
      <c r="N703" s="351"/>
    </row>
    <row r="704" spans="1:14">
      <c r="A704" s="113" t="s">
        <v>2300</v>
      </c>
      <c r="B704" s="113" t="s">
        <v>384</v>
      </c>
      <c r="C704" s="113">
        <v>63.15</v>
      </c>
      <c r="D704" s="113">
        <v>65</v>
      </c>
      <c r="E704" s="113">
        <v>62.8</v>
      </c>
      <c r="F704" s="113">
        <v>63.6</v>
      </c>
      <c r="G704" s="113">
        <v>64.349999999999994</v>
      </c>
      <c r="H704" s="113">
        <v>63.3</v>
      </c>
      <c r="I704" s="113">
        <v>11392</v>
      </c>
      <c r="J704" s="113">
        <v>727999.3</v>
      </c>
      <c r="K704" s="115">
        <v>43489</v>
      </c>
      <c r="L704" s="113">
        <v>304</v>
      </c>
      <c r="M704" s="113" t="s">
        <v>2301</v>
      </c>
      <c r="N704" s="351"/>
    </row>
    <row r="705" spans="1:14">
      <c r="A705" s="113" t="s">
        <v>200</v>
      </c>
      <c r="B705" s="113" t="s">
        <v>384</v>
      </c>
      <c r="C705" s="113">
        <v>39.15</v>
      </c>
      <c r="D705" s="113">
        <v>39.200000000000003</v>
      </c>
      <c r="E705" s="113">
        <v>38.6</v>
      </c>
      <c r="F705" s="113">
        <v>39.1</v>
      </c>
      <c r="G705" s="113">
        <v>39.1</v>
      </c>
      <c r="H705" s="113">
        <v>38.700000000000003</v>
      </c>
      <c r="I705" s="113">
        <v>856145</v>
      </c>
      <c r="J705" s="113">
        <v>33317990</v>
      </c>
      <c r="K705" s="115">
        <v>43489</v>
      </c>
      <c r="L705" s="113">
        <v>11477</v>
      </c>
      <c r="M705" s="113" t="s">
        <v>965</v>
      </c>
      <c r="N705" s="351"/>
    </row>
    <row r="706" spans="1:14">
      <c r="A706" s="113" t="s">
        <v>966</v>
      </c>
      <c r="B706" s="113" t="s">
        <v>384</v>
      </c>
      <c r="C706" s="113">
        <v>110.8</v>
      </c>
      <c r="D706" s="113">
        <v>110.8</v>
      </c>
      <c r="E706" s="113">
        <v>107.25</v>
      </c>
      <c r="F706" s="113">
        <v>107.45</v>
      </c>
      <c r="G706" s="113">
        <v>107.9</v>
      </c>
      <c r="H706" s="113">
        <v>110</v>
      </c>
      <c r="I706" s="113">
        <v>43567</v>
      </c>
      <c r="J706" s="113">
        <v>4714083.3499999996</v>
      </c>
      <c r="K706" s="115">
        <v>43489</v>
      </c>
      <c r="L706" s="113">
        <v>987</v>
      </c>
      <c r="M706" s="113" t="s">
        <v>967</v>
      </c>
      <c r="N706" s="351"/>
    </row>
    <row r="707" spans="1:14">
      <c r="A707" s="113" t="s">
        <v>968</v>
      </c>
      <c r="B707" s="113" t="s">
        <v>384</v>
      </c>
      <c r="C707" s="113">
        <v>30.9</v>
      </c>
      <c r="D707" s="113">
        <v>32</v>
      </c>
      <c r="E707" s="113">
        <v>30.4</v>
      </c>
      <c r="F707" s="113">
        <v>31.5</v>
      </c>
      <c r="G707" s="113">
        <v>31.5</v>
      </c>
      <c r="H707" s="113">
        <v>31.6</v>
      </c>
      <c r="I707" s="113">
        <v>7992</v>
      </c>
      <c r="J707" s="113">
        <v>251218.2</v>
      </c>
      <c r="K707" s="115">
        <v>43489</v>
      </c>
      <c r="L707" s="113">
        <v>60</v>
      </c>
      <c r="M707" s="113" t="s">
        <v>969</v>
      </c>
      <c r="N707" s="351"/>
    </row>
    <row r="708" spans="1:14">
      <c r="A708" s="113" t="s">
        <v>3278</v>
      </c>
      <c r="B708" s="113" t="s">
        <v>384</v>
      </c>
      <c r="C708" s="113">
        <v>17.600000000000001</v>
      </c>
      <c r="D708" s="113">
        <v>18.5</v>
      </c>
      <c r="E708" s="113">
        <v>17.5</v>
      </c>
      <c r="F708" s="113">
        <v>17.5</v>
      </c>
      <c r="G708" s="113">
        <v>17.5</v>
      </c>
      <c r="H708" s="113">
        <v>18</v>
      </c>
      <c r="I708" s="113">
        <v>4163</v>
      </c>
      <c r="J708" s="113">
        <v>74008.2</v>
      </c>
      <c r="K708" s="115">
        <v>43489</v>
      </c>
      <c r="L708" s="113">
        <v>25</v>
      </c>
      <c r="M708" s="113" t="s">
        <v>3279</v>
      </c>
      <c r="N708" s="351"/>
    </row>
    <row r="709" spans="1:14">
      <c r="A709" s="113" t="s">
        <v>970</v>
      </c>
      <c r="B709" s="113" t="s">
        <v>384</v>
      </c>
      <c r="C709" s="113">
        <v>108.5</v>
      </c>
      <c r="D709" s="113">
        <v>109.15</v>
      </c>
      <c r="E709" s="113">
        <v>106.2</v>
      </c>
      <c r="F709" s="113">
        <v>106.7</v>
      </c>
      <c r="G709" s="113">
        <v>106.25</v>
      </c>
      <c r="H709" s="113">
        <v>108</v>
      </c>
      <c r="I709" s="113">
        <v>529157</v>
      </c>
      <c r="J709" s="113">
        <v>56952931.450000003</v>
      </c>
      <c r="K709" s="115">
        <v>43489</v>
      </c>
      <c r="L709" s="113">
        <v>4721</v>
      </c>
      <c r="M709" s="113" t="s">
        <v>971</v>
      </c>
      <c r="N709" s="351"/>
    </row>
    <row r="710" spans="1:14">
      <c r="A710" s="113" t="s">
        <v>3280</v>
      </c>
      <c r="B710" s="113" t="s">
        <v>3221</v>
      </c>
      <c r="C710" s="113">
        <v>4.95</v>
      </c>
      <c r="D710" s="113">
        <v>5.45</v>
      </c>
      <c r="E710" s="113">
        <v>4.95</v>
      </c>
      <c r="F710" s="113">
        <v>5</v>
      </c>
      <c r="G710" s="113">
        <v>5.3</v>
      </c>
      <c r="H710" s="113">
        <v>5.2</v>
      </c>
      <c r="I710" s="113">
        <v>1653</v>
      </c>
      <c r="J710" s="113">
        <v>8291.5</v>
      </c>
      <c r="K710" s="115">
        <v>43489</v>
      </c>
      <c r="L710" s="113">
        <v>15</v>
      </c>
      <c r="M710" s="113" t="s">
        <v>3281</v>
      </c>
      <c r="N710" s="351"/>
    </row>
    <row r="711" spans="1:14">
      <c r="A711" s="113" t="s">
        <v>972</v>
      </c>
      <c r="B711" s="113" t="s">
        <v>384</v>
      </c>
      <c r="C711" s="113">
        <v>59.75</v>
      </c>
      <c r="D711" s="113">
        <v>60.15</v>
      </c>
      <c r="E711" s="113">
        <v>56.8</v>
      </c>
      <c r="F711" s="113">
        <v>57.4</v>
      </c>
      <c r="G711" s="113">
        <v>57.6</v>
      </c>
      <c r="H711" s="113">
        <v>59.75</v>
      </c>
      <c r="I711" s="113">
        <v>1093878</v>
      </c>
      <c r="J711" s="113">
        <v>63172224.299999997</v>
      </c>
      <c r="K711" s="115">
        <v>43489</v>
      </c>
      <c r="L711" s="113">
        <v>14324</v>
      </c>
      <c r="M711" s="113" t="s">
        <v>2218</v>
      </c>
      <c r="N711" s="351"/>
    </row>
    <row r="712" spans="1:14">
      <c r="A712" s="113" t="s">
        <v>973</v>
      </c>
      <c r="B712" s="113" t="s">
        <v>384</v>
      </c>
      <c r="C712" s="113">
        <v>211</v>
      </c>
      <c r="D712" s="113">
        <v>213</v>
      </c>
      <c r="E712" s="113">
        <v>207.5</v>
      </c>
      <c r="F712" s="113">
        <v>208.25</v>
      </c>
      <c r="G712" s="113">
        <v>207.5</v>
      </c>
      <c r="H712" s="113">
        <v>212.6</v>
      </c>
      <c r="I712" s="113">
        <v>8822</v>
      </c>
      <c r="J712" s="113">
        <v>1851098.45</v>
      </c>
      <c r="K712" s="115">
        <v>43489</v>
      </c>
      <c r="L712" s="113">
        <v>426</v>
      </c>
      <c r="M712" s="113" t="s">
        <v>974</v>
      </c>
      <c r="N712" s="351"/>
    </row>
    <row r="713" spans="1:14">
      <c r="A713" s="113" t="s">
        <v>975</v>
      </c>
      <c r="B713" s="113" t="s">
        <v>384</v>
      </c>
      <c r="C713" s="113">
        <v>267.64999999999998</v>
      </c>
      <c r="D713" s="113">
        <v>267.7</v>
      </c>
      <c r="E713" s="113">
        <v>260.60000000000002</v>
      </c>
      <c r="F713" s="113">
        <v>263.5</v>
      </c>
      <c r="G713" s="113">
        <v>261.5</v>
      </c>
      <c r="H713" s="113">
        <v>267.5</v>
      </c>
      <c r="I713" s="113">
        <v>16341</v>
      </c>
      <c r="J713" s="113">
        <v>4309421.4000000004</v>
      </c>
      <c r="K713" s="115">
        <v>43489</v>
      </c>
      <c r="L713" s="113">
        <v>756</v>
      </c>
      <c r="M713" s="113" t="s">
        <v>976</v>
      </c>
      <c r="N713" s="351"/>
    </row>
    <row r="714" spans="1:14">
      <c r="A714" s="113" t="s">
        <v>2438</v>
      </c>
      <c r="B714" s="113" t="s">
        <v>3221</v>
      </c>
      <c r="C714" s="113">
        <v>5.15</v>
      </c>
      <c r="D714" s="113">
        <v>5.25</v>
      </c>
      <c r="E714" s="113">
        <v>5.0999999999999996</v>
      </c>
      <c r="F714" s="113">
        <v>5.15</v>
      </c>
      <c r="G714" s="113">
        <v>5.15</v>
      </c>
      <c r="H714" s="113">
        <v>5.15</v>
      </c>
      <c r="I714" s="113">
        <v>8146</v>
      </c>
      <c r="J714" s="113">
        <v>41692.6</v>
      </c>
      <c r="K714" s="115">
        <v>43489</v>
      </c>
      <c r="L714" s="113">
        <v>28</v>
      </c>
      <c r="M714" s="113" t="s">
        <v>2439</v>
      </c>
      <c r="N714" s="351"/>
    </row>
    <row r="715" spans="1:14">
      <c r="A715" s="113" t="s">
        <v>2440</v>
      </c>
      <c r="B715" s="113" t="s">
        <v>384</v>
      </c>
      <c r="C715" s="113">
        <v>79.3</v>
      </c>
      <c r="D715" s="113">
        <v>80.95</v>
      </c>
      <c r="E715" s="113">
        <v>77.900000000000006</v>
      </c>
      <c r="F715" s="113">
        <v>79.150000000000006</v>
      </c>
      <c r="G715" s="113">
        <v>78.150000000000006</v>
      </c>
      <c r="H715" s="113">
        <v>77.7</v>
      </c>
      <c r="I715" s="113">
        <v>163328</v>
      </c>
      <c r="J715" s="113">
        <v>12958942.300000001</v>
      </c>
      <c r="K715" s="115">
        <v>43489</v>
      </c>
      <c r="L715" s="113">
        <v>2170</v>
      </c>
      <c r="M715" s="113" t="s">
        <v>2441</v>
      </c>
      <c r="N715" s="351"/>
    </row>
    <row r="716" spans="1:14">
      <c r="A716" s="113" t="s">
        <v>977</v>
      </c>
      <c r="B716" s="113" t="s">
        <v>384</v>
      </c>
      <c r="C716" s="113">
        <v>322</v>
      </c>
      <c r="D716" s="113">
        <v>322</v>
      </c>
      <c r="E716" s="113">
        <v>316.39999999999998</v>
      </c>
      <c r="F716" s="113">
        <v>318</v>
      </c>
      <c r="G716" s="113">
        <v>318</v>
      </c>
      <c r="H716" s="113">
        <v>319.55</v>
      </c>
      <c r="I716" s="113">
        <v>8916</v>
      </c>
      <c r="J716" s="113">
        <v>2833883.4</v>
      </c>
      <c r="K716" s="115">
        <v>43489</v>
      </c>
      <c r="L716" s="113">
        <v>269</v>
      </c>
      <c r="M716" s="113" t="s">
        <v>978</v>
      </c>
      <c r="N716" s="351"/>
    </row>
    <row r="717" spans="1:14">
      <c r="A717" s="113" t="s">
        <v>2635</v>
      </c>
      <c r="B717" s="113" t="s">
        <v>384</v>
      </c>
      <c r="C717" s="113">
        <v>20.2</v>
      </c>
      <c r="D717" s="113">
        <v>20.7</v>
      </c>
      <c r="E717" s="113">
        <v>19.899999999999999</v>
      </c>
      <c r="F717" s="113">
        <v>20</v>
      </c>
      <c r="G717" s="113">
        <v>20.2</v>
      </c>
      <c r="H717" s="113">
        <v>20.65</v>
      </c>
      <c r="I717" s="113">
        <v>48934</v>
      </c>
      <c r="J717" s="113">
        <v>982549.35</v>
      </c>
      <c r="K717" s="115">
        <v>43489</v>
      </c>
      <c r="L717" s="113">
        <v>173</v>
      </c>
      <c r="M717" s="113" t="s">
        <v>2687</v>
      </c>
      <c r="N717" s="351"/>
    </row>
    <row r="718" spans="1:14">
      <c r="A718" s="113" t="s">
        <v>979</v>
      </c>
      <c r="B718" s="113" t="s">
        <v>384</v>
      </c>
      <c r="C718" s="113">
        <v>281.95</v>
      </c>
      <c r="D718" s="113">
        <v>281.95</v>
      </c>
      <c r="E718" s="113">
        <v>275.14999999999998</v>
      </c>
      <c r="F718" s="113">
        <v>276.3</v>
      </c>
      <c r="G718" s="113">
        <v>276.55</v>
      </c>
      <c r="H718" s="113">
        <v>276.5</v>
      </c>
      <c r="I718" s="113">
        <v>3463</v>
      </c>
      <c r="J718" s="113">
        <v>961262.1</v>
      </c>
      <c r="K718" s="115">
        <v>43489</v>
      </c>
      <c r="L718" s="113">
        <v>188</v>
      </c>
      <c r="M718" s="113" t="s">
        <v>980</v>
      </c>
      <c r="N718" s="351"/>
    </row>
    <row r="719" spans="1:14">
      <c r="A719" s="113" t="s">
        <v>1893</v>
      </c>
      <c r="B719" s="113" t="s">
        <v>384</v>
      </c>
      <c r="C719" s="113">
        <v>1773.4</v>
      </c>
      <c r="D719" s="113">
        <v>1792.85</v>
      </c>
      <c r="E719" s="113">
        <v>1765</v>
      </c>
      <c r="F719" s="113">
        <v>1780.05</v>
      </c>
      <c r="G719" s="113">
        <v>1770</v>
      </c>
      <c r="H719" s="113">
        <v>1769.65</v>
      </c>
      <c r="I719" s="113">
        <v>431</v>
      </c>
      <c r="J719" s="113">
        <v>766493.15</v>
      </c>
      <c r="K719" s="115">
        <v>43489</v>
      </c>
      <c r="L719" s="113">
        <v>102</v>
      </c>
      <c r="M719" s="113" t="s">
        <v>886</v>
      </c>
      <c r="N719" s="351"/>
    </row>
    <row r="720" spans="1:14">
      <c r="A720" s="113" t="s">
        <v>340</v>
      </c>
      <c r="B720" s="113" t="s">
        <v>384</v>
      </c>
      <c r="C720" s="113">
        <v>266</v>
      </c>
      <c r="D720" s="113">
        <v>275.95</v>
      </c>
      <c r="E720" s="113">
        <v>263</v>
      </c>
      <c r="F720" s="113">
        <v>265.85000000000002</v>
      </c>
      <c r="G720" s="113">
        <v>265.8</v>
      </c>
      <c r="H720" s="113">
        <v>265.5</v>
      </c>
      <c r="I720" s="113">
        <v>12514642</v>
      </c>
      <c r="J720" s="113">
        <v>3370394278.9000001</v>
      </c>
      <c r="K720" s="115">
        <v>43489</v>
      </c>
      <c r="L720" s="113">
        <v>110299</v>
      </c>
      <c r="M720" s="113" t="s">
        <v>981</v>
      </c>
      <c r="N720" s="351"/>
    </row>
    <row r="721" spans="1:14">
      <c r="A721" s="113" t="s">
        <v>2075</v>
      </c>
      <c r="B721" s="113" t="s">
        <v>384</v>
      </c>
      <c r="C721" s="113">
        <v>28.85</v>
      </c>
      <c r="D721" s="113">
        <v>28.85</v>
      </c>
      <c r="E721" s="113">
        <v>27.5</v>
      </c>
      <c r="F721" s="113">
        <v>27.85</v>
      </c>
      <c r="G721" s="113">
        <v>27.5</v>
      </c>
      <c r="H721" s="113">
        <v>28.9</v>
      </c>
      <c r="I721" s="113">
        <v>21847</v>
      </c>
      <c r="J721" s="113">
        <v>617490.19999999995</v>
      </c>
      <c r="K721" s="115">
        <v>43489</v>
      </c>
      <c r="L721" s="113">
        <v>279</v>
      </c>
      <c r="M721" s="113" t="s">
        <v>2076</v>
      </c>
      <c r="N721" s="351"/>
    </row>
    <row r="722" spans="1:14">
      <c r="A722" s="113" t="s">
        <v>3282</v>
      </c>
      <c r="B722" s="113" t="s">
        <v>3221</v>
      </c>
      <c r="C722" s="113">
        <v>0.35</v>
      </c>
      <c r="D722" s="113">
        <v>0.35</v>
      </c>
      <c r="E722" s="113">
        <v>0.35</v>
      </c>
      <c r="F722" s="113">
        <v>0.35</v>
      </c>
      <c r="G722" s="113">
        <v>0.35</v>
      </c>
      <c r="H722" s="113">
        <v>0.35</v>
      </c>
      <c r="I722" s="113">
        <v>301</v>
      </c>
      <c r="J722" s="113">
        <v>105.35</v>
      </c>
      <c r="K722" s="115">
        <v>43489</v>
      </c>
      <c r="L722" s="113">
        <v>2</v>
      </c>
      <c r="M722" s="113" t="s">
        <v>3283</v>
      </c>
      <c r="N722" s="351"/>
    </row>
    <row r="723" spans="1:14">
      <c r="A723" s="113" t="s">
        <v>3004</v>
      </c>
      <c r="B723" s="113" t="s">
        <v>384</v>
      </c>
      <c r="C723" s="113">
        <v>30.05</v>
      </c>
      <c r="D723" s="113">
        <v>30.55</v>
      </c>
      <c r="E723" s="113">
        <v>29.1</v>
      </c>
      <c r="F723" s="113">
        <v>29.35</v>
      </c>
      <c r="G723" s="113">
        <v>29.4</v>
      </c>
      <c r="H723" s="113">
        <v>30.4</v>
      </c>
      <c r="I723" s="113">
        <v>2863</v>
      </c>
      <c r="J723" s="113">
        <v>84871.85</v>
      </c>
      <c r="K723" s="115">
        <v>43489</v>
      </c>
      <c r="L723" s="113">
        <v>50</v>
      </c>
      <c r="M723" s="113" t="s">
        <v>3005</v>
      </c>
      <c r="N723" s="351"/>
    </row>
    <row r="724" spans="1:14">
      <c r="A724" s="113" t="s">
        <v>982</v>
      </c>
      <c r="B724" s="113" t="s">
        <v>384</v>
      </c>
      <c r="C724" s="113">
        <v>248</v>
      </c>
      <c r="D724" s="113">
        <v>252.9</v>
      </c>
      <c r="E724" s="113">
        <v>247.25</v>
      </c>
      <c r="F724" s="113">
        <v>249.45</v>
      </c>
      <c r="G724" s="113">
        <v>250.5</v>
      </c>
      <c r="H724" s="113">
        <v>249.7</v>
      </c>
      <c r="I724" s="113">
        <v>26094</v>
      </c>
      <c r="J724" s="113">
        <v>6520410.9000000004</v>
      </c>
      <c r="K724" s="115">
        <v>43489</v>
      </c>
      <c r="L724" s="113">
        <v>683</v>
      </c>
      <c r="M724" s="113" t="s">
        <v>3006</v>
      </c>
      <c r="N724" s="351"/>
    </row>
    <row r="725" spans="1:14">
      <c r="A725" s="113" t="s">
        <v>1892</v>
      </c>
      <c r="B725" s="113" t="s">
        <v>384</v>
      </c>
      <c r="C725" s="113">
        <v>77.900000000000006</v>
      </c>
      <c r="D725" s="113">
        <v>77.900000000000006</v>
      </c>
      <c r="E725" s="113">
        <v>75.25</v>
      </c>
      <c r="F725" s="113">
        <v>76.400000000000006</v>
      </c>
      <c r="G725" s="113">
        <v>76.150000000000006</v>
      </c>
      <c r="H725" s="113">
        <v>77.7</v>
      </c>
      <c r="I725" s="113">
        <v>185047</v>
      </c>
      <c r="J725" s="113">
        <v>14152644.5</v>
      </c>
      <c r="K725" s="115">
        <v>43489</v>
      </c>
      <c r="L725" s="113">
        <v>2310</v>
      </c>
      <c r="M725" s="113" t="s">
        <v>3007</v>
      </c>
      <c r="N725" s="351"/>
    </row>
    <row r="726" spans="1:14">
      <c r="A726" s="113" t="s">
        <v>100</v>
      </c>
      <c r="B726" s="113" t="s">
        <v>384</v>
      </c>
      <c r="C726" s="113">
        <v>140</v>
      </c>
      <c r="D726" s="113">
        <v>142.5</v>
      </c>
      <c r="E726" s="113">
        <v>136</v>
      </c>
      <c r="F726" s="113">
        <v>141.65</v>
      </c>
      <c r="G726" s="113">
        <v>141</v>
      </c>
      <c r="H726" s="113">
        <v>139.5</v>
      </c>
      <c r="I726" s="113">
        <v>10485698</v>
      </c>
      <c r="J726" s="113">
        <v>1463423499.6500001</v>
      </c>
      <c r="K726" s="115">
        <v>43489</v>
      </c>
      <c r="L726" s="113">
        <v>63162</v>
      </c>
      <c r="M726" s="113" t="s">
        <v>3008</v>
      </c>
      <c r="N726" s="351"/>
    </row>
    <row r="727" spans="1:14">
      <c r="A727" s="113" t="s">
        <v>3009</v>
      </c>
      <c r="B727" s="113" t="s">
        <v>3221</v>
      </c>
      <c r="C727" s="113">
        <v>5.25</v>
      </c>
      <c r="D727" s="113">
        <v>5.25</v>
      </c>
      <c r="E727" s="113">
        <v>4.75</v>
      </c>
      <c r="F727" s="113">
        <v>5.15</v>
      </c>
      <c r="G727" s="113">
        <v>5.15</v>
      </c>
      <c r="H727" s="113">
        <v>5</v>
      </c>
      <c r="I727" s="113">
        <v>31300</v>
      </c>
      <c r="J727" s="113">
        <v>149564.35</v>
      </c>
      <c r="K727" s="115">
        <v>43489</v>
      </c>
      <c r="L727" s="113">
        <v>51</v>
      </c>
      <c r="M727" s="113" t="s">
        <v>3010</v>
      </c>
      <c r="N727" s="351"/>
    </row>
    <row r="728" spans="1:14">
      <c r="A728" s="113" t="s">
        <v>3011</v>
      </c>
      <c r="B728" s="113" t="s">
        <v>384</v>
      </c>
      <c r="C728" s="113">
        <v>108.7</v>
      </c>
      <c r="D728" s="113">
        <v>118</v>
      </c>
      <c r="E728" s="113">
        <v>108.65</v>
      </c>
      <c r="F728" s="113">
        <v>114.25</v>
      </c>
      <c r="G728" s="113">
        <v>114.8</v>
      </c>
      <c r="H728" s="113">
        <v>109.9</v>
      </c>
      <c r="I728" s="113">
        <v>99353</v>
      </c>
      <c r="J728" s="113">
        <v>11290164.949999999</v>
      </c>
      <c r="K728" s="115">
        <v>43489</v>
      </c>
      <c r="L728" s="113">
        <v>1664</v>
      </c>
      <c r="M728" s="113" t="s">
        <v>3012</v>
      </c>
      <c r="N728" s="351"/>
    </row>
    <row r="729" spans="1:14">
      <c r="A729" s="113" t="s">
        <v>3013</v>
      </c>
      <c r="B729" s="113" t="s">
        <v>384</v>
      </c>
      <c r="C729" s="113">
        <v>72.349999999999994</v>
      </c>
      <c r="D729" s="113">
        <v>74.8</v>
      </c>
      <c r="E729" s="113">
        <v>71.650000000000006</v>
      </c>
      <c r="F729" s="113">
        <v>72.599999999999994</v>
      </c>
      <c r="G729" s="113">
        <v>72.849999999999994</v>
      </c>
      <c r="H729" s="113">
        <v>72.349999999999994</v>
      </c>
      <c r="I729" s="113">
        <v>268782</v>
      </c>
      <c r="J729" s="113">
        <v>19678547.800000001</v>
      </c>
      <c r="K729" s="115">
        <v>43489</v>
      </c>
      <c r="L729" s="113">
        <v>4277</v>
      </c>
      <c r="M729" s="113" t="s">
        <v>3177</v>
      </c>
      <c r="N729" s="351"/>
    </row>
    <row r="730" spans="1:14">
      <c r="A730" s="113" t="s">
        <v>983</v>
      </c>
      <c r="B730" s="113" t="s">
        <v>384</v>
      </c>
      <c r="C730" s="113">
        <v>44</v>
      </c>
      <c r="D730" s="113">
        <v>45.1</v>
      </c>
      <c r="E730" s="113">
        <v>43.3</v>
      </c>
      <c r="F730" s="113">
        <v>43.9</v>
      </c>
      <c r="G730" s="113">
        <v>43.9</v>
      </c>
      <c r="H730" s="113">
        <v>44.55</v>
      </c>
      <c r="I730" s="113">
        <v>70765</v>
      </c>
      <c r="J730" s="113">
        <v>3134467.65</v>
      </c>
      <c r="K730" s="115">
        <v>43489</v>
      </c>
      <c r="L730" s="113">
        <v>731</v>
      </c>
      <c r="M730" s="113" t="s">
        <v>984</v>
      </c>
      <c r="N730" s="351"/>
    </row>
    <row r="731" spans="1:14">
      <c r="A731" s="113" t="s">
        <v>101</v>
      </c>
      <c r="B731" s="113" t="s">
        <v>384</v>
      </c>
      <c r="C731" s="113">
        <v>60.1</v>
      </c>
      <c r="D731" s="113">
        <v>61.35</v>
      </c>
      <c r="E731" s="113">
        <v>60.1</v>
      </c>
      <c r="F731" s="113">
        <v>60.6</v>
      </c>
      <c r="G731" s="113">
        <v>61</v>
      </c>
      <c r="H731" s="113">
        <v>60.85</v>
      </c>
      <c r="I731" s="113">
        <v>6885259</v>
      </c>
      <c r="J731" s="113">
        <v>418496740.89999998</v>
      </c>
      <c r="K731" s="115">
        <v>43489</v>
      </c>
      <c r="L731" s="113">
        <v>19009</v>
      </c>
      <c r="M731" s="113" t="s">
        <v>985</v>
      </c>
      <c r="N731" s="351"/>
    </row>
    <row r="732" spans="1:14">
      <c r="A732" s="113" t="s">
        <v>3284</v>
      </c>
      <c r="B732" s="113" t="s">
        <v>3221</v>
      </c>
      <c r="C732" s="113">
        <v>18</v>
      </c>
      <c r="D732" s="113">
        <v>18.75</v>
      </c>
      <c r="E732" s="113">
        <v>17.75</v>
      </c>
      <c r="F732" s="113">
        <v>17.75</v>
      </c>
      <c r="G732" s="113">
        <v>17.75</v>
      </c>
      <c r="H732" s="113">
        <v>18.3</v>
      </c>
      <c r="I732" s="113">
        <v>381</v>
      </c>
      <c r="J732" s="113">
        <v>6884.25</v>
      </c>
      <c r="K732" s="115">
        <v>43489</v>
      </c>
      <c r="L732" s="113">
        <v>14</v>
      </c>
      <c r="M732" s="113" t="s">
        <v>3285</v>
      </c>
      <c r="N732" s="351"/>
    </row>
    <row r="733" spans="1:14">
      <c r="A733" s="113" t="s">
        <v>986</v>
      </c>
      <c r="B733" s="113" t="s">
        <v>384</v>
      </c>
      <c r="C733" s="113">
        <v>723.95</v>
      </c>
      <c r="D733" s="113">
        <v>723.95</v>
      </c>
      <c r="E733" s="113">
        <v>705</v>
      </c>
      <c r="F733" s="113">
        <v>716.95</v>
      </c>
      <c r="G733" s="113">
        <v>711.6</v>
      </c>
      <c r="H733" s="113">
        <v>712.6</v>
      </c>
      <c r="I733" s="113">
        <v>11919</v>
      </c>
      <c r="J733" s="113">
        <v>8530942.4000000004</v>
      </c>
      <c r="K733" s="115">
        <v>43489</v>
      </c>
      <c r="L733" s="113">
        <v>802</v>
      </c>
      <c r="M733" s="113" t="s">
        <v>987</v>
      </c>
      <c r="N733" s="351"/>
    </row>
    <row r="734" spans="1:14">
      <c r="A734" s="113" t="s">
        <v>2137</v>
      </c>
      <c r="B734" s="113" t="s">
        <v>384</v>
      </c>
      <c r="C734" s="113">
        <v>119.75</v>
      </c>
      <c r="D734" s="113">
        <v>120.05</v>
      </c>
      <c r="E734" s="113">
        <v>116</v>
      </c>
      <c r="F734" s="113">
        <v>116.95</v>
      </c>
      <c r="G734" s="113">
        <v>116.95</v>
      </c>
      <c r="H734" s="113">
        <v>118.1</v>
      </c>
      <c r="I734" s="113">
        <v>72108</v>
      </c>
      <c r="J734" s="113">
        <v>8463215.0999999996</v>
      </c>
      <c r="K734" s="115">
        <v>43489</v>
      </c>
      <c r="L734" s="113">
        <v>2532</v>
      </c>
      <c r="M734" s="113" t="s">
        <v>2138</v>
      </c>
      <c r="N734" s="351"/>
    </row>
    <row r="735" spans="1:14">
      <c r="A735" s="113" t="s">
        <v>988</v>
      </c>
      <c r="B735" s="113" t="s">
        <v>384</v>
      </c>
      <c r="C735" s="113">
        <v>294.10000000000002</v>
      </c>
      <c r="D735" s="113">
        <v>296</v>
      </c>
      <c r="E735" s="113">
        <v>292</v>
      </c>
      <c r="F735" s="113">
        <v>293.8</v>
      </c>
      <c r="G735" s="113">
        <v>292.64999999999998</v>
      </c>
      <c r="H735" s="113">
        <v>296</v>
      </c>
      <c r="I735" s="113">
        <v>15105</v>
      </c>
      <c r="J735" s="113">
        <v>4439117.25</v>
      </c>
      <c r="K735" s="115">
        <v>43489</v>
      </c>
      <c r="L735" s="113">
        <v>974</v>
      </c>
      <c r="M735" s="113" t="s">
        <v>3014</v>
      </c>
      <c r="N735" s="351"/>
    </row>
    <row r="736" spans="1:14">
      <c r="A736" s="113" t="s">
        <v>3015</v>
      </c>
      <c r="B736" s="113" t="s">
        <v>384</v>
      </c>
      <c r="C736" s="113">
        <v>147.15</v>
      </c>
      <c r="D736" s="113">
        <v>147.5</v>
      </c>
      <c r="E736" s="113">
        <v>142</v>
      </c>
      <c r="F736" s="113">
        <v>143.30000000000001</v>
      </c>
      <c r="G736" s="113">
        <v>143.6</v>
      </c>
      <c r="H736" s="113">
        <v>147</v>
      </c>
      <c r="I736" s="113">
        <v>606997</v>
      </c>
      <c r="J736" s="113">
        <v>87464377.099999994</v>
      </c>
      <c r="K736" s="115">
        <v>43489</v>
      </c>
      <c r="L736" s="113">
        <v>6135</v>
      </c>
      <c r="M736" s="113" t="s">
        <v>3016</v>
      </c>
      <c r="N736" s="351"/>
    </row>
    <row r="737" spans="1:14">
      <c r="A737" s="113" t="s">
        <v>989</v>
      </c>
      <c r="B737" s="113" t="s">
        <v>384</v>
      </c>
      <c r="C737" s="113">
        <v>96.8</v>
      </c>
      <c r="D737" s="113">
        <v>97.05</v>
      </c>
      <c r="E737" s="113">
        <v>94.75</v>
      </c>
      <c r="F737" s="113">
        <v>95.5</v>
      </c>
      <c r="G737" s="113">
        <v>95.25</v>
      </c>
      <c r="H737" s="113">
        <v>97</v>
      </c>
      <c r="I737" s="113">
        <v>228938</v>
      </c>
      <c r="J737" s="113">
        <v>21890942.25</v>
      </c>
      <c r="K737" s="115">
        <v>43489</v>
      </c>
      <c r="L737" s="113">
        <v>2626</v>
      </c>
      <c r="M737" s="113" t="s">
        <v>990</v>
      </c>
      <c r="N737" s="351"/>
    </row>
    <row r="738" spans="1:14">
      <c r="A738" s="113" t="s">
        <v>3490</v>
      </c>
      <c r="B738" s="113" t="s">
        <v>384</v>
      </c>
      <c r="C738" s="113">
        <v>162.19999999999999</v>
      </c>
      <c r="D738" s="113">
        <v>163.15</v>
      </c>
      <c r="E738" s="113">
        <v>162.19999999999999</v>
      </c>
      <c r="F738" s="113">
        <v>163.1</v>
      </c>
      <c r="G738" s="113">
        <v>163.1</v>
      </c>
      <c r="H738" s="113">
        <v>164</v>
      </c>
      <c r="I738" s="113">
        <v>190</v>
      </c>
      <c r="J738" s="113">
        <v>30988.2</v>
      </c>
      <c r="K738" s="115">
        <v>43489</v>
      </c>
      <c r="L738" s="113">
        <v>15</v>
      </c>
      <c r="M738" s="113" t="s">
        <v>3491</v>
      </c>
      <c r="N738" s="351"/>
    </row>
    <row r="739" spans="1:14">
      <c r="A739" s="113" t="s">
        <v>991</v>
      </c>
      <c r="B739" s="113" t="s">
        <v>384</v>
      </c>
      <c r="C739" s="113">
        <v>90.7</v>
      </c>
      <c r="D739" s="113">
        <v>92</v>
      </c>
      <c r="E739" s="113">
        <v>88.1</v>
      </c>
      <c r="F739" s="113">
        <v>88.9</v>
      </c>
      <c r="G739" s="113">
        <v>89.25</v>
      </c>
      <c r="H739" s="113">
        <v>90.5</v>
      </c>
      <c r="I739" s="113">
        <v>23163</v>
      </c>
      <c r="J739" s="113">
        <v>2068613.85</v>
      </c>
      <c r="K739" s="115">
        <v>43489</v>
      </c>
      <c r="L739" s="113">
        <v>623</v>
      </c>
      <c r="M739" s="113" t="s">
        <v>3148</v>
      </c>
      <c r="N739" s="351"/>
    </row>
    <row r="740" spans="1:14">
      <c r="A740" s="113" t="s">
        <v>992</v>
      </c>
      <c r="B740" s="113" t="s">
        <v>384</v>
      </c>
      <c r="C740" s="113">
        <v>79.25</v>
      </c>
      <c r="D740" s="113">
        <v>85</v>
      </c>
      <c r="E740" s="113">
        <v>79.25</v>
      </c>
      <c r="F740" s="113">
        <v>83.3</v>
      </c>
      <c r="G740" s="113">
        <v>83.95</v>
      </c>
      <c r="H740" s="113">
        <v>83</v>
      </c>
      <c r="I740" s="113">
        <v>569950</v>
      </c>
      <c r="J740" s="113">
        <v>46944222.649999999</v>
      </c>
      <c r="K740" s="115">
        <v>43489</v>
      </c>
      <c r="L740" s="113">
        <v>5666</v>
      </c>
      <c r="M740" s="113" t="s">
        <v>993</v>
      </c>
      <c r="N740" s="351"/>
    </row>
    <row r="741" spans="1:14">
      <c r="A741" s="113" t="s">
        <v>3017</v>
      </c>
      <c r="B741" s="113" t="s">
        <v>384</v>
      </c>
      <c r="C741" s="113">
        <v>3.15</v>
      </c>
      <c r="D741" s="113">
        <v>3.25</v>
      </c>
      <c r="E741" s="113">
        <v>3.1</v>
      </c>
      <c r="F741" s="113">
        <v>3.1</v>
      </c>
      <c r="G741" s="113">
        <v>3.1</v>
      </c>
      <c r="H741" s="113">
        <v>3.25</v>
      </c>
      <c r="I741" s="113">
        <v>65116</v>
      </c>
      <c r="J741" s="113">
        <v>203293.15</v>
      </c>
      <c r="K741" s="115">
        <v>43489</v>
      </c>
      <c r="L741" s="113">
        <v>97</v>
      </c>
      <c r="M741" s="113" t="s">
        <v>3018</v>
      </c>
      <c r="N741" s="351"/>
    </row>
    <row r="742" spans="1:14">
      <c r="A742" s="113" t="s">
        <v>3214</v>
      </c>
      <c r="B742" s="113" t="s">
        <v>384</v>
      </c>
      <c r="C742" s="113">
        <v>118.05</v>
      </c>
      <c r="D742" s="113">
        <v>122.6</v>
      </c>
      <c r="E742" s="113">
        <v>118</v>
      </c>
      <c r="F742" s="113">
        <v>121.25</v>
      </c>
      <c r="G742" s="113">
        <v>119.5</v>
      </c>
      <c r="H742" s="113">
        <v>117.7</v>
      </c>
      <c r="I742" s="113">
        <v>2806</v>
      </c>
      <c r="J742" s="113">
        <v>339089.35</v>
      </c>
      <c r="K742" s="115">
        <v>43489</v>
      </c>
      <c r="L742" s="113">
        <v>25</v>
      </c>
      <c r="M742" s="113" t="s">
        <v>3215</v>
      </c>
      <c r="N742" s="351"/>
    </row>
    <row r="743" spans="1:14">
      <c r="A743" s="113" t="s">
        <v>102</v>
      </c>
      <c r="B743" s="113" t="s">
        <v>384</v>
      </c>
      <c r="C743" s="113">
        <v>7</v>
      </c>
      <c r="D743" s="113">
        <v>7</v>
      </c>
      <c r="E743" s="113">
        <v>6.7</v>
      </c>
      <c r="F743" s="113">
        <v>6.75</v>
      </c>
      <c r="G743" s="113">
        <v>6.75</v>
      </c>
      <c r="H743" s="113">
        <v>6.95</v>
      </c>
      <c r="I743" s="113">
        <v>11290161</v>
      </c>
      <c r="J743" s="113">
        <v>77050495.049999997</v>
      </c>
      <c r="K743" s="115">
        <v>43489</v>
      </c>
      <c r="L743" s="113">
        <v>32838</v>
      </c>
      <c r="M743" s="113" t="s">
        <v>994</v>
      </c>
      <c r="N743" s="351"/>
    </row>
    <row r="744" spans="1:14">
      <c r="A744" s="113" t="s">
        <v>3019</v>
      </c>
      <c r="B744" s="113" t="s">
        <v>384</v>
      </c>
      <c r="C744" s="113">
        <v>3.5</v>
      </c>
      <c r="D744" s="113">
        <v>3.5</v>
      </c>
      <c r="E744" s="113">
        <v>3.4</v>
      </c>
      <c r="F744" s="113">
        <v>3.5</v>
      </c>
      <c r="G744" s="113">
        <v>3.5</v>
      </c>
      <c r="H744" s="113">
        <v>3.35</v>
      </c>
      <c r="I744" s="113">
        <v>1312835</v>
      </c>
      <c r="J744" s="113">
        <v>4587597.3</v>
      </c>
      <c r="K744" s="115">
        <v>43489</v>
      </c>
      <c r="L744" s="113">
        <v>450</v>
      </c>
      <c r="M744" s="113" t="s">
        <v>3020</v>
      </c>
      <c r="N744" s="351"/>
    </row>
    <row r="745" spans="1:14">
      <c r="A745" s="113" t="s">
        <v>3021</v>
      </c>
      <c r="B745" s="113" t="s">
        <v>384</v>
      </c>
      <c r="C745" s="113">
        <v>35.4</v>
      </c>
      <c r="D745" s="113">
        <v>36.9</v>
      </c>
      <c r="E745" s="113">
        <v>35.25</v>
      </c>
      <c r="F745" s="113">
        <v>36</v>
      </c>
      <c r="G745" s="113">
        <v>35.35</v>
      </c>
      <c r="H745" s="113">
        <v>36.5</v>
      </c>
      <c r="I745" s="113">
        <v>2566</v>
      </c>
      <c r="J745" s="113">
        <v>93085.2</v>
      </c>
      <c r="K745" s="115">
        <v>43489</v>
      </c>
      <c r="L745" s="113">
        <v>37</v>
      </c>
      <c r="M745" s="113" t="s">
        <v>3022</v>
      </c>
      <c r="N745" s="351"/>
    </row>
    <row r="746" spans="1:14">
      <c r="A746" s="113" t="s">
        <v>244</v>
      </c>
      <c r="B746" s="113" t="s">
        <v>384</v>
      </c>
      <c r="C746" s="113">
        <v>1.95</v>
      </c>
      <c r="D746" s="113">
        <v>2</v>
      </c>
      <c r="E746" s="113">
        <v>1.9</v>
      </c>
      <c r="F746" s="113">
        <v>1.95</v>
      </c>
      <c r="G746" s="113">
        <v>2</v>
      </c>
      <c r="H746" s="113">
        <v>1.95</v>
      </c>
      <c r="I746" s="113">
        <v>1846265</v>
      </c>
      <c r="J746" s="113">
        <v>3602110.85</v>
      </c>
      <c r="K746" s="115">
        <v>43489</v>
      </c>
      <c r="L746" s="113">
        <v>536</v>
      </c>
      <c r="M746" s="113" t="s">
        <v>3023</v>
      </c>
      <c r="N746" s="351"/>
    </row>
    <row r="747" spans="1:14">
      <c r="A747" s="113" t="s">
        <v>995</v>
      </c>
      <c r="B747" s="113" t="s">
        <v>384</v>
      </c>
      <c r="C747" s="113">
        <v>28.8</v>
      </c>
      <c r="D747" s="113">
        <v>29.4</v>
      </c>
      <c r="E747" s="113">
        <v>28.5</v>
      </c>
      <c r="F747" s="113">
        <v>29.15</v>
      </c>
      <c r="G747" s="113">
        <v>29.35</v>
      </c>
      <c r="H747" s="113">
        <v>28.4</v>
      </c>
      <c r="I747" s="113">
        <v>461452</v>
      </c>
      <c r="J747" s="113">
        <v>13339977.5</v>
      </c>
      <c r="K747" s="115">
        <v>43489</v>
      </c>
      <c r="L747" s="113">
        <v>2063</v>
      </c>
      <c r="M747" s="113" t="s">
        <v>3024</v>
      </c>
      <c r="N747" s="351"/>
    </row>
    <row r="748" spans="1:14">
      <c r="A748" s="113" t="s">
        <v>996</v>
      </c>
      <c r="B748" s="113" t="s">
        <v>384</v>
      </c>
      <c r="C748" s="113">
        <v>82.25</v>
      </c>
      <c r="D748" s="113">
        <v>83.25</v>
      </c>
      <c r="E748" s="113">
        <v>80.599999999999994</v>
      </c>
      <c r="F748" s="113">
        <v>82.15</v>
      </c>
      <c r="G748" s="113">
        <v>81.900000000000006</v>
      </c>
      <c r="H748" s="113">
        <v>81.7</v>
      </c>
      <c r="I748" s="113">
        <v>144102</v>
      </c>
      <c r="J748" s="113">
        <v>11779348.949999999</v>
      </c>
      <c r="K748" s="115">
        <v>43489</v>
      </c>
      <c r="L748" s="113">
        <v>1946</v>
      </c>
      <c r="M748" s="113" t="s">
        <v>3025</v>
      </c>
      <c r="N748" s="351"/>
    </row>
    <row r="749" spans="1:14">
      <c r="A749" s="113" t="s">
        <v>103</v>
      </c>
      <c r="B749" s="113" t="s">
        <v>384</v>
      </c>
      <c r="C749" s="113">
        <v>68.55</v>
      </c>
      <c r="D749" s="113">
        <v>69.25</v>
      </c>
      <c r="E749" s="113">
        <v>67.150000000000006</v>
      </c>
      <c r="F749" s="113">
        <v>67.8</v>
      </c>
      <c r="G749" s="113">
        <v>67.599999999999994</v>
      </c>
      <c r="H749" s="113">
        <v>68.55</v>
      </c>
      <c r="I749" s="113">
        <v>285940</v>
      </c>
      <c r="J749" s="113">
        <v>19403071.949999999</v>
      </c>
      <c r="K749" s="115">
        <v>43489</v>
      </c>
      <c r="L749" s="113">
        <v>2375</v>
      </c>
      <c r="M749" s="113" t="s">
        <v>997</v>
      </c>
      <c r="N749" s="351"/>
    </row>
    <row r="750" spans="1:14">
      <c r="A750" s="113" t="s">
        <v>998</v>
      </c>
      <c r="B750" s="113" t="s">
        <v>384</v>
      </c>
      <c r="C750" s="113">
        <v>2485.1</v>
      </c>
      <c r="D750" s="113">
        <v>2799</v>
      </c>
      <c r="E750" s="113">
        <v>2451.0500000000002</v>
      </c>
      <c r="F750" s="113">
        <v>2648.7</v>
      </c>
      <c r="G750" s="113">
        <v>2610</v>
      </c>
      <c r="H750" s="113">
        <v>2485.1</v>
      </c>
      <c r="I750" s="113">
        <v>21011</v>
      </c>
      <c r="J750" s="113">
        <v>56909515.899999999</v>
      </c>
      <c r="K750" s="115">
        <v>43489</v>
      </c>
      <c r="L750" s="113">
        <v>4066</v>
      </c>
      <c r="M750" s="113" t="s">
        <v>999</v>
      </c>
      <c r="N750" s="351"/>
    </row>
    <row r="751" spans="1:14">
      <c r="A751" s="113" t="s">
        <v>104</v>
      </c>
      <c r="B751" s="113" t="s">
        <v>384</v>
      </c>
      <c r="C751" s="113">
        <v>281.5</v>
      </c>
      <c r="D751" s="113">
        <v>284.39999999999998</v>
      </c>
      <c r="E751" s="113">
        <v>276.5</v>
      </c>
      <c r="F751" s="113">
        <v>283.64999999999998</v>
      </c>
      <c r="G751" s="113">
        <v>284</v>
      </c>
      <c r="H751" s="113">
        <v>280.89999999999998</v>
      </c>
      <c r="I751" s="113">
        <v>3705336</v>
      </c>
      <c r="J751" s="113">
        <v>1038892036.8</v>
      </c>
      <c r="K751" s="115">
        <v>43489</v>
      </c>
      <c r="L751" s="113">
        <v>34419</v>
      </c>
      <c r="M751" s="113" t="s">
        <v>1988</v>
      </c>
      <c r="N751" s="351"/>
    </row>
    <row r="752" spans="1:14">
      <c r="A752" s="113" t="s">
        <v>2582</v>
      </c>
      <c r="B752" s="113" t="s">
        <v>384</v>
      </c>
      <c r="C752" s="113">
        <v>103.1</v>
      </c>
      <c r="D752" s="113">
        <v>106.5</v>
      </c>
      <c r="E752" s="113">
        <v>103.1</v>
      </c>
      <c r="F752" s="113">
        <v>105.15</v>
      </c>
      <c r="G752" s="113">
        <v>105.05</v>
      </c>
      <c r="H752" s="113">
        <v>104.1</v>
      </c>
      <c r="I752" s="113">
        <v>43742</v>
      </c>
      <c r="J752" s="113">
        <v>4568259.1500000004</v>
      </c>
      <c r="K752" s="115">
        <v>43489</v>
      </c>
      <c r="L752" s="113">
        <v>446</v>
      </c>
      <c r="M752" s="113" t="s">
        <v>1543</v>
      </c>
      <c r="N752" s="351"/>
    </row>
    <row r="753" spans="1:14">
      <c r="A753" s="113" t="s">
        <v>1000</v>
      </c>
      <c r="B753" s="113" t="s">
        <v>384</v>
      </c>
      <c r="C753" s="113">
        <v>755.95</v>
      </c>
      <c r="D753" s="113">
        <v>760.9</v>
      </c>
      <c r="E753" s="113">
        <v>712.45</v>
      </c>
      <c r="F753" s="113">
        <v>723.2</v>
      </c>
      <c r="G753" s="113">
        <v>722.95</v>
      </c>
      <c r="H753" s="113">
        <v>757.2</v>
      </c>
      <c r="I753" s="113">
        <v>327211</v>
      </c>
      <c r="J753" s="113">
        <v>242002844.40000001</v>
      </c>
      <c r="K753" s="115">
        <v>43489</v>
      </c>
      <c r="L753" s="113">
        <v>13587</v>
      </c>
      <c r="M753" s="113" t="s">
        <v>1001</v>
      </c>
      <c r="N753" s="351"/>
    </row>
    <row r="754" spans="1:14">
      <c r="A754" s="113" t="s">
        <v>105</v>
      </c>
      <c r="B754" s="113" t="s">
        <v>384</v>
      </c>
      <c r="C754" s="113">
        <v>1177</v>
      </c>
      <c r="D754" s="113">
        <v>1187.9000000000001</v>
      </c>
      <c r="E754" s="113">
        <v>1165.5999999999999</v>
      </c>
      <c r="F754" s="113">
        <v>1179.6500000000001</v>
      </c>
      <c r="G754" s="113">
        <v>1183</v>
      </c>
      <c r="H754" s="113">
        <v>1173.25</v>
      </c>
      <c r="I754" s="113">
        <v>1660507</v>
      </c>
      <c r="J754" s="113">
        <v>1954950769.3</v>
      </c>
      <c r="K754" s="115">
        <v>43489</v>
      </c>
      <c r="L754" s="113">
        <v>46270</v>
      </c>
      <c r="M754" s="113" t="s">
        <v>1002</v>
      </c>
      <c r="N754" s="351"/>
    </row>
    <row r="755" spans="1:14">
      <c r="A755" s="113" t="s">
        <v>1003</v>
      </c>
      <c r="B755" s="113" t="s">
        <v>384</v>
      </c>
      <c r="C755" s="113">
        <v>113.65</v>
      </c>
      <c r="D755" s="113">
        <v>113.65</v>
      </c>
      <c r="E755" s="113">
        <v>107.1</v>
      </c>
      <c r="F755" s="113">
        <v>110.9</v>
      </c>
      <c r="G755" s="113">
        <v>109.1</v>
      </c>
      <c r="H755" s="113">
        <v>109.65</v>
      </c>
      <c r="I755" s="113">
        <v>6895</v>
      </c>
      <c r="J755" s="113">
        <v>754806.9</v>
      </c>
      <c r="K755" s="115">
        <v>43489</v>
      </c>
      <c r="L755" s="113">
        <v>246</v>
      </c>
      <c r="M755" s="113" t="s">
        <v>1004</v>
      </c>
      <c r="N755" s="351"/>
    </row>
    <row r="756" spans="1:14">
      <c r="A756" s="113" t="s">
        <v>1005</v>
      </c>
      <c r="B756" s="113" t="s">
        <v>384</v>
      </c>
      <c r="C756" s="113">
        <v>280</v>
      </c>
      <c r="D756" s="113">
        <v>281.68</v>
      </c>
      <c r="E756" s="113">
        <v>279.5</v>
      </c>
      <c r="F756" s="113">
        <v>280.61</v>
      </c>
      <c r="G756" s="113">
        <v>280.83</v>
      </c>
      <c r="H756" s="113">
        <v>281.16000000000003</v>
      </c>
      <c r="I756" s="113">
        <v>60382</v>
      </c>
      <c r="J756" s="113">
        <v>16915182.199999999</v>
      </c>
      <c r="K756" s="115">
        <v>43489</v>
      </c>
      <c r="L756" s="113">
        <v>595</v>
      </c>
      <c r="M756" s="113" t="s">
        <v>1006</v>
      </c>
      <c r="N756" s="351"/>
    </row>
    <row r="757" spans="1:14">
      <c r="A757" s="113" t="s">
        <v>106</v>
      </c>
      <c r="B757" s="113" t="s">
        <v>384</v>
      </c>
      <c r="C757" s="113">
        <v>484.4</v>
      </c>
      <c r="D757" s="113">
        <v>490.55</v>
      </c>
      <c r="E757" s="113">
        <v>479</v>
      </c>
      <c r="F757" s="113">
        <v>482.55</v>
      </c>
      <c r="G757" s="113">
        <v>485.15</v>
      </c>
      <c r="H757" s="113">
        <v>484.4</v>
      </c>
      <c r="I757" s="113">
        <v>1423274</v>
      </c>
      <c r="J757" s="113">
        <v>689006502.60000002</v>
      </c>
      <c r="K757" s="115">
        <v>43489</v>
      </c>
      <c r="L757" s="113">
        <v>24781</v>
      </c>
      <c r="M757" s="113" t="s">
        <v>1007</v>
      </c>
      <c r="N757" s="351"/>
    </row>
    <row r="758" spans="1:14">
      <c r="A758" s="113" t="s">
        <v>1008</v>
      </c>
      <c r="B758" s="113" t="s">
        <v>384</v>
      </c>
      <c r="C758" s="113">
        <v>194.5</v>
      </c>
      <c r="D758" s="113">
        <v>194.5</v>
      </c>
      <c r="E758" s="113">
        <v>178.7</v>
      </c>
      <c r="F758" s="113">
        <v>179.9</v>
      </c>
      <c r="G758" s="113">
        <v>180</v>
      </c>
      <c r="H758" s="113">
        <v>191.55</v>
      </c>
      <c r="I758" s="113">
        <v>669512</v>
      </c>
      <c r="J758" s="113">
        <v>123460484.95</v>
      </c>
      <c r="K758" s="115">
        <v>43489</v>
      </c>
      <c r="L758" s="113">
        <v>14652</v>
      </c>
      <c r="M758" s="113" t="s">
        <v>1009</v>
      </c>
      <c r="N758" s="351"/>
    </row>
    <row r="759" spans="1:14">
      <c r="A759" s="113" t="s">
        <v>1010</v>
      </c>
      <c r="B759" s="113" t="s">
        <v>384</v>
      </c>
      <c r="C759" s="113">
        <v>73.25</v>
      </c>
      <c r="D759" s="113">
        <v>74.95</v>
      </c>
      <c r="E759" s="113">
        <v>69.7</v>
      </c>
      <c r="F759" s="113">
        <v>70.45</v>
      </c>
      <c r="G759" s="113">
        <v>70.55</v>
      </c>
      <c r="H759" s="113">
        <v>73.25</v>
      </c>
      <c r="I759" s="113">
        <v>17728</v>
      </c>
      <c r="J759" s="113">
        <v>1271057.25</v>
      </c>
      <c r="K759" s="115">
        <v>43489</v>
      </c>
      <c r="L759" s="113">
        <v>414</v>
      </c>
      <c r="M759" s="113" t="s">
        <v>1011</v>
      </c>
      <c r="N759" s="351"/>
    </row>
    <row r="760" spans="1:14">
      <c r="A760" s="113" t="s">
        <v>1012</v>
      </c>
      <c r="B760" s="113" t="s">
        <v>384</v>
      </c>
      <c r="C760" s="113">
        <v>546</v>
      </c>
      <c r="D760" s="113">
        <v>550.9</v>
      </c>
      <c r="E760" s="113">
        <v>531</v>
      </c>
      <c r="F760" s="113">
        <v>537.15</v>
      </c>
      <c r="G760" s="113">
        <v>537.5</v>
      </c>
      <c r="H760" s="113">
        <v>548.54999999999995</v>
      </c>
      <c r="I760" s="113">
        <v>740561</v>
      </c>
      <c r="J760" s="113">
        <v>398298346.89999998</v>
      </c>
      <c r="K760" s="115">
        <v>43489</v>
      </c>
      <c r="L760" s="113">
        <v>25859</v>
      </c>
      <c r="M760" s="113" t="s">
        <v>1913</v>
      </c>
      <c r="N760" s="351"/>
    </row>
    <row r="761" spans="1:14">
      <c r="A761" s="113" t="s">
        <v>1013</v>
      </c>
      <c r="B761" s="113" t="s">
        <v>384</v>
      </c>
      <c r="C761" s="113">
        <v>193.45</v>
      </c>
      <c r="D761" s="113">
        <v>194</v>
      </c>
      <c r="E761" s="113">
        <v>189</v>
      </c>
      <c r="F761" s="113">
        <v>189.4</v>
      </c>
      <c r="G761" s="113">
        <v>189</v>
      </c>
      <c r="H761" s="113">
        <v>192.25</v>
      </c>
      <c r="I761" s="113">
        <v>5815</v>
      </c>
      <c r="J761" s="113">
        <v>1112675.5</v>
      </c>
      <c r="K761" s="115">
        <v>43489</v>
      </c>
      <c r="L761" s="113">
        <v>288</v>
      </c>
      <c r="M761" s="113" t="s">
        <v>1014</v>
      </c>
      <c r="N761" s="351"/>
    </row>
    <row r="762" spans="1:14">
      <c r="A762" s="113" t="s">
        <v>1015</v>
      </c>
      <c r="B762" s="113" t="s">
        <v>384</v>
      </c>
      <c r="C762" s="113">
        <v>378.4</v>
      </c>
      <c r="D762" s="113">
        <v>380</v>
      </c>
      <c r="E762" s="113">
        <v>374</v>
      </c>
      <c r="F762" s="113">
        <v>375.6</v>
      </c>
      <c r="G762" s="113">
        <v>374</v>
      </c>
      <c r="H762" s="113">
        <v>379.5</v>
      </c>
      <c r="I762" s="113">
        <v>8047</v>
      </c>
      <c r="J762" s="113">
        <v>3027937.2</v>
      </c>
      <c r="K762" s="115">
        <v>43489</v>
      </c>
      <c r="L762" s="113">
        <v>396</v>
      </c>
      <c r="M762" s="113" t="s">
        <v>3026</v>
      </c>
      <c r="N762" s="351"/>
    </row>
    <row r="763" spans="1:14">
      <c r="A763" s="113" t="s">
        <v>3546</v>
      </c>
      <c r="B763" s="113" t="s">
        <v>3221</v>
      </c>
      <c r="C763" s="113">
        <v>279.25</v>
      </c>
      <c r="D763" s="113">
        <v>282</v>
      </c>
      <c r="E763" s="113">
        <v>276.25</v>
      </c>
      <c r="F763" s="113">
        <v>282</v>
      </c>
      <c r="G763" s="113">
        <v>282</v>
      </c>
      <c r="H763" s="113">
        <v>286</v>
      </c>
      <c r="I763" s="113">
        <v>313</v>
      </c>
      <c r="J763" s="113">
        <v>86897</v>
      </c>
      <c r="K763" s="115">
        <v>43489</v>
      </c>
      <c r="L763" s="113">
        <v>7</v>
      </c>
      <c r="M763" s="113" t="s">
        <v>3547</v>
      </c>
      <c r="N763" s="351"/>
    </row>
    <row r="764" spans="1:14">
      <c r="A764" s="113" t="s">
        <v>1016</v>
      </c>
      <c r="B764" s="113" t="s">
        <v>384</v>
      </c>
      <c r="C764" s="113">
        <v>45.25</v>
      </c>
      <c r="D764" s="113">
        <v>45.3</v>
      </c>
      <c r="E764" s="113">
        <v>44.65</v>
      </c>
      <c r="F764" s="113">
        <v>44.75</v>
      </c>
      <c r="G764" s="113">
        <v>44.65</v>
      </c>
      <c r="H764" s="113">
        <v>45.25</v>
      </c>
      <c r="I764" s="113">
        <v>23729</v>
      </c>
      <c r="J764" s="113">
        <v>1064759.8999999999</v>
      </c>
      <c r="K764" s="115">
        <v>43489</v>
      </c>
      <c r="L764" s="113">
        <v>216</v>
      </c>
      <c r="M764" s="113" t="s">
        <v>1017</v>
      </c>
      <c r="N764" s="351"/>
    </row>
    <row r="765" spans="1:14">
      <c r="A765" s="113" t="s">
        <v>2442</v>
      </c>
      <c r="B765" s="113" t="s">
        <v>384</v>
      </c>
      <c r="C765" s="113">
        <v>172</v>
      </c>
      <c r="D765" s="113">
        <v>179</v>
      </c>
      <c r="E765" s="113">
        <v>169</v>
      </c>
      <c r="F765" s="113">
        <v>171.6</v>
      </c>
      <c r="G765" s="113">
        <v>171</v>
      </c>
      <c r="H765" s="113">
        <v>168.5</v>
      </c>
      <c r="I765" s="113">
        <v>50579</v>
      </c>
      <c r="J765" s="113">
        <v>8809627.3000000007</v>
      </c>
      <c r="K765" s="115">
        <v>43489</v>
      </c>
      <c r="L765" s="113">
        <v>828</v>
      </c>
      <c r="M765" s="113" t="s">
        <v>2443</v>
      </c>
      <c r="N765" s="351"/>
    </row>
    <row r="766" spans="1:14">
      <c r="A766" s="113" t="s">
        <v>1846</v>
      </c>
      <c r="B766" s="113" t="s">
        <v>384</v>
      </c>
      <c r="C766" s="113">
        <v>4.95</v>
      </c>
      <c r="D766" s="113">
        <v>4.95</v>
      </c>
      <c r="E766" s="113">
        <v>4.9000000000000004</v>
      </c>
      <c r="F766" s="113">
        <v>4.9000000000000004</v>
      </c>
      <c r="G766" s="113">
        <v>4.9000000000000004</v>
      </c>
      <c r="H766" s="113">
        <v>4.8</v>
      </c>
      <c r="I766" s="113">
        <v>104</v>
      </c>
      <c r="J766" s="113">
        <v>512.1</v>
      </c>
      <c r="K766" s="115">
        <v>43489</v>
      </c>
      <c r="L766" s="113">
        <v>3</v>
      </c>
      <c r="M766" s="113" t="s">
        <v>1847</v>
      </c>
      <c r="N766" s="351"/>
    </row>
    <row r="767" spans="1:14">
      <c r="A767" s="113" t="s">
        <v>1018</v>
      </c>
      <c r="B767" s="113" t="s">
        <v>384</v>
      </c>
      <c r="C767" s="113">
        <v>71</v>
      </c>
      <c r="D767" s="113">
        <v>71.25</v>
      </c>
      <c r="E767" s="113">
        <v>68.5</v>
      </c>
      <c r="F767" s="113">
        <v>69.349999999999994</v>
      </c>
      <c r="G767" s="113">
        <v>69.900000000000006</v>
      </c>
      <c r="H767" s="113">
        <v>69.900000000000006</v>
      </c>
      <c r="I767" s="113">
        <v>25283</v>
      </c>
      <c r="J767" s="113">
        <v>1775565.85</v>
      </c>
      <c r="K767" s="115">
        <v>43489</v>
      </c>
      <c r="L767" s="113">
        <v>871</v>
      </c>
      <c r="M767" s="113" t="s">
        <v>1019</v>
      </c>
      <c r="N767" s="351"/>
    </row>
    <row r="768" spans="1:14">
      <c r="A768" s="113" t="s">
        <v>202</v>
      </c>
      <c r="B768" s="113" t="s">
        <v>384</v>
      </c>
      <c r="C768" s="113">
        <v>447.1</v>
      </c>
      <c r="D768" s="113">
        <v>458</v>
      </c>
      <c r="E768" s="113">
        <v>440.1</v>
      </c>
      <c r="F768" s="113">
        <v>454.4</v>
      </c>
      <c r="G768" s="113">
        <v>457</v>
      </c>
      <c r="H768" s="113">
        <v>447.7</v>
      </c>
      <c r="I768" s="113">
        <v>57956</v>
      </c>
      <c r="J768" s="113">
        <v>25987994.649999999</v>
      </c>
      <c r="K768" s="115">
        <v>43489</v>
      </c>
      <c r="L768" s="113">
        <v>3768</v>
      </c>
      <c r="M768" s="113" t="s">
        <v>1020</v>
      </c>
      <c r="N768" s="351"/>
    </row>
    <row r="769" spans="1:14">
      <c r="A769" s="113" t="s">
        <v>2575</v>
      </c>
      <c r="B769" s="113" t="s">
        <v>384</v>
      </c>
      <c r="C769" s="113">
        <v>195.2</v>
      </c>
      <c r="D769" s="113">
        <v>204.3</v>
      </c>
      <c r="E769" s="113">
        <v>190.1</v>
      </c>
      <c r="F769" s="113">
        <v>194</v>
      </c>
      <c r="G769" s="113">
        <v>190.2</v>
      </c>
      <c r="H769" s="113">
        <v>200.6</v>
      </c>
      <c r="I769" s="113">
        <v>18311</v>
      </c>
      <c r="J769" s="113">
        <v>3648495.85</v>
      </c>
      <c r="K769" s="115">
        <v>43489</v>
      </c>
      <c r="L769" s="113">
        <v>854</v>
      </c>
      <c r="M769" s="113" t="s">
        <v>2577</v>
      </c>
      <c r="N769" s="351"/>
    </row>
    <row r="770" spans="1:14">
      <c r="A770" s="113" t="s">
        <v>2556</v>
      </c>
      <c r="B770" s="113" t="s">
        <v>384</v>
      </c>
      <c r="C770" s="113">
        <v>19.25</v>
      </c>
      <c r="D770" s="113">
        <v>19.25</v>
      </c>
      <c r="E770" s="113">
        <v>18</v>
      </c>
      <c r="F770" s="113">
        <v>18.600000000000001</v>
      </c>
      <c r="G770" s="113">
        <v>18.399999999999999</v>
      </c>
      <c r="H770" s="113">
        <v>19</v>
      </c>
      <c r="I770" s="113">
        <v>615</v>
      </c>
      <c r="J770" s="113">
        <v>11253.85</v>
      </c>
      <c r="K770" s="115">
        <v>43489</v>
      </c>
      <c r="L770" s="113">
        <v>11</v>
      </c>
      <c r="M770" s="113" t="s">
        <v>2557</v>
      </c>
      <c r="N770" s="351"/>
    </row>
    <row r="771" spans="1:14">
      <c r="A771" s="113" t="s">
        <v>203</v>
      </c>
      <c r="B771" s="113" t="s">
        <v>384</v>
      </c>
      <c r="C771" s="113">
        <v>92</v>
      </c>
      <c r="D771" s="113">
        <v>92.25</v>
      </c>
      <c r="E771" s="113">
        <v>91.7</v>
      </c>
      <c r="F771" s="113">
        <v>92</v>
      </c>
      <c r="G771" s="113">
        <v>92.05</v>
      </c>
      <c r="H771" s="113">
        <v>92</v>
      </c>
      <c r="I771" s="113">
        <v>607901</v>
      </c>
      <c r="J771" s="113">
        <v>55937993.299999997</v>
      </c>
      <c r="K771" s="115">
        <v>43489</v>
      </c>
      <c r="L771" s="113">
        <v>6280</v>
      </c>
      <c r="M771" s="113" t="s">
        <v>1931</v>
      </c>
      <c r="N771" s="351"/>
    </row>
    <row r="772" spans="1:14">
      <c r="A772" s="113" t="s">
        <v>3668</v>
      </c>
      <c r="B772" s="113" t="s">
        <v>384</v>
      </c>
      <c r="C772" s="113">
        <v>1</v>
      </c>
      <c r="D772" s="113">
        <v>1</v>
      </c>
      <c r="E772" s="113">
        <v>1</v>
      </c>
      <c r="F772" s="113">
        <v>1</v>
      </c>
      <c r="G772" s="113">
        <v>1</v>
      </c>
      <c r="H772" s="113">
        <v>1</v>
      </c>
      <c r="I772" s="113">
        <v>300</v>
      </c>
      <c r="J772" s="113">
        <v>300</v>
      </c>
      <c r="K772" s="115">
        <v>43489</v>
      </c>
      <c r="L772" s="113">
        <v>2</v>
      </c>
      <c r="M772" s="113" t="s">
        <v>3669</v>
      </c>
      <c r="N772" s="351"/>
    </row>
    <row r="773" spans="1:14">
      <c r="A773" s="113" t="s">
        <v>1932</v>
      </c>
      <c r="B773" s="113" t="s">
        <v>384</v>
      </c>
      <c r="C773" s="113">
        <v>7.7</v>
      </c>
      <c r="D773" s="113">
        <v>7.7</v>
      </c>
      <c r="E773" s="113">
        <v>6.65</v>
      </c>
      <c r="F773" s="113">
        <v>7.05</v>
      </c>
      <c r="G773" s="113">
        <v>7.4</v>
      </c>
      <c r="H773" s="113">
        <v>7.1</v>
      </c>
      <c r="I773" s="113">
        <v>2128</v>
      </c>
      <c r="J773" s="113">
        <v>15464.3</v>
      </c>
      <c r="K773" s="115">
        <v>43489</v>
      </c>
      <c r="L773" s="113">
        <v>37</v>
      </c>
      <c r="M773" s="113" t="s">
        <v>1933</v>
      </c>
      <c r="N773" s="351"/>
    </row>
    <row r="774" spans="1:14">
      <c r="A774" s="113" t="s">
        <v>1021</v>
      </c>
      <c r="B774" s="113" t="s">
        <v>384</v>
      </c>
      <c r="C774" s="113">
        <v>723.8</v>
      </c>
      <c r="D774" s="113">
        <v>745.05</v>
      </c>
      <c r="E774" s="113">
        <v>709.5</v>
      </c>
      <c r="F774" s="113">
        <v>731.8</v>
      </c>
      <c r="G774" s="113">
        <v>732.85</v>
      </c>
      <c r="H774" s="113">
        <v>728.3</v>
      </c>
      <c r="I774" s="113">
        <v>4832</v>
      </c>
      <c r="J774" s="113">
        <v>3533744.2</v>
      </c>
      <c r="K774" s="115">
        <v>43489</v>
      </c>
      <c r="L774" s="113">
        <v>595</v>
      </c>
      <c r="M774" s="113" t="s">
        <v>1022</v>
      </c>
      <c r="N774" s="351"/>
    </row>
    <row r="775" spans="1:14">
      <c r="A775" s="113" t="s">
        <v>1023</v>
      </c>
      <c r="B775" s="113" t="s">
        <v>384</v>
      </c>
      <c r="C775" s="113">
        <v>86.85</v>
      </c>
      <c r="D775" s="113">
        <v>87.85</v>
      </c>
      <c r="E775" s="113">
        <v>85.25</v>
      </c>
      <c r="F775" s="113">
        <v>86.75</v>
      </c>
      <c r="G775" s="113">
        <v>87</v>
      </c>
      <c r="H775" s="113">
        <v>86.85</v>
      </c>
      <c r="I775" s="113">
        <v>21087</v>
      </c>
      <c r="J775" s="113">
        <v>1821615.7</v>
      </c>
      <c r="K775" s="115">
        <v>43489</v>
      </c>
      <c r="L775" s="113">
        <v>268</v>
      </c>
      <c r="M775" s="113" t="s">
        <v>1024</v>
      </c>
      <c r="N775" s="351"/>
    </row>
    <row r="776" spans="1:14">
      <c r="A776" s="113" t="s">
        <v>1025</v>
      </c>
      <c r="B776" s="113" t="s">
        <v>384</v>
      </c>
      <c r="C776" s="113">
        <v>17.75</v>
      </c>
      <c r="D776" s="113">
        <v>18.2</v>
      </c>
      <c r="E776" s="113">
        <v>17.649999999999999</v>
      </c>
      <c r="F776" s="113">
        <v>17.8</v>
      </c>
      <c r="G776" s="113">
        <v>17.7</v>
      </c>
      <c r="H776" s="113">
        <v>17.850000000000001</v>
      </c>
      <c r="I776" s="113">
        <v>92942</v>
      </c>
      <c r="J776" s="113">
        <v>1658699</v>
      </c>
      <c r="K776" s="115">
        <v>43489</v>
      </c>
      <c r="L776" s="113">
        <v>277</v>
      </c>
      <c r="M776" s="113" t="s">
        <v>1026</v>
      </c>
      <c r="N776" s="351"/>
    </row>
    <row r="777" spans="1:14">
      <c r="A777" s="113" t="s">
        <v>2534</v>
      </c>
      <c r="B777" s="113" t="s">
        <v>384</v>
      </c>
      <c r="C777" s="113">
        <v>481</v>
      </c>
      <c r="D777" s="113">
        <v>488.75</v>
      </c>
      <c r="E777" s="113">
        <v>481</v>
      </c>
      <c r="F777" s="113">
        <v>484.9</v>
      </c>
      <c r="G777" s="113">
        <v>485</v>
      </c>
      <c r="H777" s="113">
        <v>481.25</v>
      </c>
      <c r="I777" s="113">
        <v>206</v>
      </c>
      <c r="J777" s="113">
        <v>99709.5</v>
      </c>
      <c r="K777" s="115">
        <v>43489</v>
      </c>
      <c r="L777" s="113">
        <v>20</v>
      </c>
      <c r="M777" s="113" t="s">
        <v>2535</v>
      </c>
      <c r="N777" s="351"/>
    </row>
    <row r="778" spans="1:14">
      <c r="A778" s="113" t="s">
        <v>1027</v>
      </c>
      <c r="B778" s="113" t="s">
        <v>384</v>
      </c>
      <c r="C778" s="113">
        <v>260</v>
      </c>
      <c r="D778" s="113">
        <v>261.39999999999998</v>
      </c>
      <c r="E778" s="113">
        <v>248.9</v>
      </c>
      <c r="F778" s="113">
        <v>253</v>
      </c>
      <c r="G778" s="113">
        <v>253.3</v>
      </c>
      <c r="H778" s="113">
        <v>259.60000000000002</v>
      </c>
      <c r="I778" s="113">
        <v>414167</v>
      </c>
      <c r="J778" s="113">
        <v>104704683.84999999</v>
      </c>
      <c r="K778" s="115">
        <v>43489</v>
      </c>
      <c r="L778" s="113">
        <v>10324</v>
      </c>
      <c r="M778" s="113" t="s">
        <v>1028</v>
      </c>
      <c r="N778" s="351"/>
    </row>
    <row r="779" spans="1:14">
      <c r="A779" s="113" t="s">
        <v>1029</v>
      </c>
      <c r="B779" s="113" t="s">
        <v>384</v>
      </c>
      <c r="C779" s="113">
        <v>18.600000000000001</v>
      </c>
      <c r="D779" s="113">
        <v>19</v>
      </c>
      <c r="E779" s="113">
        <v>18.600000000000001</v>
      </c>
      <c r="F779" s="113">
        <v>18.8</v>
      </c>
      <c r="G779" s="113">
        <v>18.75</v>
      </c>
      <c r="H779" s="113">
        <v>18.75</v>
      </c>
      <c r="I779" s="113">
        <v>14176</v>
      </c>
      <c r="J779" s="113">
        <v>267250.59999999998</v>
      </c>
      <c r="K779" s="115">
        <v>43489</v>
      </c>
      <c r="L779" s="113">
        <v>156</v>
      </c>
      <c r="M779" s="113" t="s">
        <v>1030</v>
      </c>
      <c r="N779" s="351"/>
    </row>
    <row r="780" spans="1:14">
      <c r="A780" s="113" t="s">
        <v>3027</v>
      </c>
      <c r="B780" s="113" t="s">
        <v>384</v>
      </c>
      <c r="C780" s="113">
        <v>362.85</v>
      </c>
      <c r="D780" s="113">
        <v>365.7</v>
      </c>
      <c r="E780" s="113">
        <v>352.05</v>
      </c>
      <c r="F780" s="113">
        <v>353.8</v>
      </c>
      <c r="G780" s="113">
        <v>353.1</v>
      </c>
      <c r="H780" s="113">
        <v>361.85</v>
      </c>
      <c r="I780" s="113">
        <v>131512</v>
      </c>
      <c r="J780" s="113">
        <v>46702391.950000003</v>
      </c>
      <c r="K780" s="115">
        <v>43489</v>
      </c>
      <c r="L780" s="113">
        <v>5602</v>
      </c>
      <c r="M780" s="113" t="s">
        <v>3028</v>
      </c>
      <c r="N780" s="351"/>
    </row>
    <row r="781" spans="1:14">
      <c r="A781" s="113" t="s">
        <v>2444</v>
      </c>
      <c r="B781" s="113" t="s">
        <v>3221</v>
      </c>
      <c r="C781" s="113">
        <v>41.5</v>
      </c>
      <c r="D781" s="113">
        <v>41.6</v>
      </c>
      <c r="E781" s="113">
        <v>40.049999999999997</v>
      </c>
      <c r="F781" s="113">
        <v>41.6</v>
      </c>
      <c r="G781" s="113">
        <v>41.6</v>
      </c>
      <c r="H781" s="113">
        <v>39.65</v>
      </c>
      <c r="I781" s="113">
        <v>112110</v>
      </c>
      <c r="J781" s="113">
        <v>4643048.45</v>
      </c>
      <c r="K781" s="115">
        <v>43489</v>
      </c>
      <c r="L781" s="113">
        <v>300</v>
      </c>
      <c r="M781" s="113" t="s">
        <v>2445</v>
      </c>
      <c r="N781" s="351"/>
    </row>
    <row r="782" spans="1:14">
      <c r="A782" s="113" t="s">
        <v>3286</v>
      </c>
      <c r="B782" s="113" t="s">
        <v>3221</v>
      </c>
      <c r="C782" s="113">
        <v>26.5</v>
      </c>
      <c r="D782" s="113">
        <v>26.5</v>
      </c>
      <c r="E782" s="113">
        <v>25.65</v>
      </c>
      <c r="F782" s="113">
        <v>25.7</v>
      </c>
      <c r="G782" s="113">
        <v>26.3</v>
      </c>
      <c r="H782" s="113">
        <v>26.4</v>
      </c>
      <c r="I782" s="113">
        <v>4103</v>
      </c>
      <c r="J782" s="113">
        <v>106572.7</v>
      </c>
      <c r="K782" s="115">
        <v>43489</v>
      </c>
      <c r="L782" s="113">
        <v>26</v>
      </c>
      <c r="M782" s="113" t="s">
        <v>3287</v>
      </c>
      <c r="N782" s="351"/>
    </row>
    <row r="783" spans="1:14">
      <c r="A783" s="113" t="s">
        <v>3617</v>
      </c>
      <c r="B783" s="113" t="s">
        <v>384</v>
      </c>
      <c r="C783" s="113">
        <v>27.15</v>
      </c>
      <c r="D783" s="113">
        <v>28.7</v>
      </c>
      <c r="E783" s="113">
        <v>27.05</v>
      </c>
      <c r="F783" s="113">
        <v>27.5</v>
      </c>
      <c r="G783" s="113">
        <v>27.5</v>
      </c>
      <c r="H783" s="113">
        <v>27.75</v>
      </c>
      <c r="I783" s="113">
        <v>1263</v>
      </c>
      <c r="J783" s="113">
        <v>34369.25</v>
      </c>
      <c r="K783" s="115">
        <v>43489</v>
      </c>
      <c r="L783" s="113">
        <v>17</v>
      </c>
      <c r="M783" s="113" t="s">
        <v>3618</v>
      </c>
      <c r="N783" s="351"/>
    </row>
    <row r="784" spans="1:14">
      <c r="A784" s="113" t="s">
        <v>1031</v>
      </c>
      <c r="B784" s="113" t="s">
        <v>384</v>
      </c>
      <c r="C784" s="113">
        <v>81</v>
      </c>
      <c r="D784" s="113">
        <v>81.75</v>
      </c>
      <c r="E784" s="113">
        <v>77.900000000000006</v>
      </c>
      <c r="F784" s="113">
        <v>78.5</v>
      </c>
      <c r="G784" s="113">
        <v>79.8</v>
      </c>
      <c r="H784" s="113">
        <v>81.2</v>
      </c>
      <c r="I784" s="113">
        <v>108254</v>
      </c>
      <c r="J784" s="113">
        <v>8613702.8000000007</v>
      </c>
      <c r="K784" s="115">
        <v>43489</v>
      </c>
      <c r="L784" s="113">
        <v>1657</v>
      </c>
      <c r="M784" s="113" t="s">
        <v>1032</v>
      </c>
      <c r="N784" s="351"/>
    </row>
    <row r="785" spans="1:14">
      <c r="A785" s="113" t="s">
        <v>3619</v>
      </c>
      <c r="B785" s="113" t="s">
        <v>384</v>
      </c>
      <c r="C785" s="113">
        <v>52.6</v>
      </c>
      <c r="D785" s="113">
        <v>52.6</v>
      </c>
      <c r="E785" s="113">
        <v>52.6</v>
      </c>
      <c r="F785" s="113">
        <v>52.6</v>
      </c>
      <c r="G785" s="113">
        <v>52.6</v>
      </c>
      <c r="H785" s="113">
        <v>52.6</v>
      </c>
      <c r="I785" s="113">
        <v>10</v>
      </c>
      <c r="J785" s="113">
        <v>526</v>
      </c>
      <c r="K785" s="115">
        <v>43489</v>
      </c>
      <c r="L785" s="113">
        <v>1</v>
      </c>
      <c r="M785" s="113" t="s">
        <v>3620</v>
      </c>
      <c r="N785" s="351"/>
    </row>
    <row r="786" spans="1:14">
      <c r="A786" s="113" t="s">
        <v>3288</v>
      </c>
      <c r="B786" s="113" t="s">
        <v>3221</v>
      </c>
      <c r="C786" s="113">
        <v>1.7</v>
      </c>
      <c r="D786" s="113">
        <v>1.7</v>
      </c>
      <c r="E786" s="113">
        <v>1.7</v>
      </c>
      <c r="F786" s="113">
        <v>1.7</v>
      </c>
      <c r="G786" s="113">
        <v>1.7</v>
      </c>
      <c r="H786" s="113">
        <v>1.65</v>
      </c>
      <c r="I786" s="113">
        <v>143449</v>
      </c>
      <c r="J786" s="113">
        <v>243863.3</v>
      </c>
      <c r="K786" s="115">
        <v>43489</v>
      </c>
      <c r="L786" s="113">
        <v>54</v>
      </c>
      <c r="M786" s="113" t="s">
        <v>3289</v>
      </c>
      <c r="N786" s="351"/>
    </row>
    <row r="787" spans="1:14">
      <c r="A787" s="113" t="s">
        <v>2302</v>
      </c>
      <c r="B787" s="113" t="s">
        <v>384</v>
      </c>
      <c r="C787" s="113">
        <v>480.4</v>
      </c>
      <c r="D787" s="113">
        <v>492</v>
      </c>
      <c r="E787" s="113">
        <v>480.4</v>
      </c>
      <c r="F787" s="113">
        <v>488.85</v>
      </c>
      <c r="G787" s="113">
        <v>492</v>
      </c>
      <c r="H787" s="113">
        <v>486.2</v>
      </c>
      <c r="I787" s="113">
        <v>1198</v>
      </c>
      <c r="J787" s="113">
        <v>584508.19999999995</v>
      </c>
      <c r="K787" s="115">
        <v>43489</v>
      </c>
      <c r="L787" s="113">
        <v>164</v>
      </c>
      <c r="M787" s="113" t="s">
        <v>2303</v>
      </c>
      <c r="N787" s="351"/>
    </row>
    <row r="788" spans="1:14">
      <c r="A788" s="113" t="s">
        <v>3641</v>
      </c>
      <c r="B788" s="113" t="s">
        <v>3221</v>
      </c>
      <c r="C788" s="113">
        <v>10.8</v>
      </c>
      <c r="D788" s="113">
        <v>10.8</v>
      </c>
      <c r="E788" s="113">
        <v>10.8</v>
      </c>
      <c r="F788" s="113">
        <v>10.8</v>
      </c>
      <c r="G788" s="113">
        <v>10.8</v>
      </c>
      <c r="H788" s="113">
        <v>11.2</v>
      </c>
      <c r="I788" s="113">
        <v>5</v>
      </c>
      <c r="J788" s="113">
        <v>54</v>
      </c>
      <c r="K788" s="115">
        <v>43489</v>
      </c>
      <c r="L788" s="113">
        <v>1</v>
      </c>
      <c r="M788" s="113" t="s">
        <v>3642</v>
      </c>
      <c r="N788" s="351"/>
    </row>
    <row r="789" spans="1:14">
      <c r="A789" s="113" t="s">
        <v>3580</v>
      </c>
      <c r="B789" s="113" t="s">
        <v>3221</v>
      </c>
      <c r="C789" s="113">
        <v>32.299999999999997</v>
      </c>
      <c r="D789" s="113">
        <v>32.35</v>
      </c>
      <c r="E789" s="113">
        <v>32.299999999999997</v>
      </c>
      <c r="F789" s="113">
        <v>32.299999999999997</v>
      </c>
      <c r="G789" s="113">
        <v>32.299999999999997</v>
      </c>
      <c r="H789" s="113">
        <v>32.299999999999997</v>
      </c>
      <c r="I789" s="113">
        <v>290</v>
      </c>
      <c r="J789" s="113">
        <v>9372</v>
      </c>
      <c r="K789" s="115">
        <v>43489</v>
      </c>
      <c r="L789" s="113">
        <v>8</v>
      </c>
      <c r="M789" s="113" t="s">
        <v>3581</v>
      </c>
      <c r="N789" s="351"/>
    </row>
    <row r="790" spans="1:14">
      <c r="A790" s="113" t="s">
        <v>1033</v>
      </c>
      <c r="B790" s="113" t="s">
        <v>384</v>
      </c>
      <c r="C790" s="113">
        <v>1563.05</v>
      </c>
      <c r="D790" s="113">
        <v>1564.05</v>
      </c>
      <c r="E790" s="113">
        <v>1535.6</v>
      </c>
      <c r="F790" s="113">
        <v>1543.25</v>
      </c>
      <c r="G790" s="113">
        <v>1546.3</v>
      </c>
      <c r="H790" s="113">
        <v>1561.95</v>
      </c>
      <c r="I790" s="113">
        <v>751</v>
      </c>
      <c r="J790" s="113">
        <v>1161511.3</v>
      </c>
      <c r="K790" s="115">
        <v>43489</v>
      </c>
      <c r="L790" s="113">
        <v>192</v>
      </c>
      <c r="M790" s="113" t="s">
        <v>1034</v>
      </c>
      <c r="N790" s="351"/>
    </row>
    <row r="791" spans="1:14">
      <c r="A791" s="113" t="s">
        <v>2304</v>
      </c>
      <c r="B791" s="113" t="s">
        <v>384</v>
      </c>
      <c r="C791" s="113">
        <v>235.85</v>
      </c>
      <c r="D791" s="113">
        <v>237.9</v>
      </c>
      <c r="E791" s="113">
        <v>224</v>
      </c>
      <c r="F791" s="113">
        <v>225.95</v>
      </c>
      <c r="G791" s="113">
        <v>225.9</v>
      </c>
      <c r="H791" s="113">
        <v>235.2</v>
      </c>
      <c r="I791" s="113">
        <v>114488</v>
      </c>
      <c r="J791" s="113">
        <v>26370232.300000001</v>
      </c>
      <c r="K791" s="115">
        <v>43489</v>
      </c>
      <c r="L791" s="113">
        <v>3516</v>
      </c>
      <c r="M791" s="113" t="s">
        <v>2305</v>
      </c>
      <c r="N791" s="351"/>
    </row>
    <row r="792" spans="1:14">
      <c r="A792" s="113" t="s">
        <v>2609</v>
      </c>
      <c r="B792" s="113" t="s">
        <v>384</v>
      </c>
      <c r="C792" s="113">
        <v>752.95</v>
      </c>
      <c r="D792" s="113">
        <v>752.95</v>
      </c>
      <c r="E792" s="113">
        <v>732</v>
      </c>
      <c r="F792" s="113">
        <v>742.65</v>
      </c>
      <c r="G792" s="113">
        <v>732</v>
      </c>
      <c r="H792" s="113">
        <v>744.5</v>
      </c>
      <c r="I792" s="113">
        <v>2071</v>
      </c>
      <c r="J792" s="113">
        <v>1547290.45</v>
      </c>
      <c r="K792" s="115">
        <v>43489</v>
      </c>
      <c r="L792" s="113">
        <v>99</v>
      </c>
      <c r="M792" s="113" t="s">
        <v>2610</v>
      </c>
      <c r="N792" s="351"/>
    </row>
    <row r="793" spans="1:14">
      <c r="A793" s="113" t="s">
        <v>2054</v>
      </c>
      <c r="B793" s="113" t="s">
        <v>384</v>
      </c>
      <c r="C793" s="113">
        <v>138.05000000000001</v>
      </c>
      <c r="D793" s="113">
        <v>146.9</v>
      </c>
      <c r="E793" s="113">
        <v>137.05000000000001</v>
      </c>
      <c r="F793" s="113">
        <v>141.80000000000001</v>
      </c>
      <c r="G793" s="113">
        <v>141.9</v>
      </c>
      <c r="H793" s="113">
        <v>139.35</v>
      </c>
      <c r="I793" s="113">
        <v>10635</v>
      </c>
      <c r="J793" s="113">
        <v>1510163.7</v>
      </c>
      <c r="K793" s="115">
        <v>43489</v>
      </c>
      <c r="L793" s="113">
        <v>437</v>
      </c>
      <c r="M793" s="113" t="s">
        <v>2055</v>
      </c>
      <c r="N793" s="351"/>
    </row>
    <row r="794" spans="1:14">
      <c r="A794" s="113" t="s">
        <v>1035</v>
      </c>
      <c r="B794" s="113" t="s">
        <v>384</v>
      </c>
      <c r="C794" s="113">
        <v>445</v>
      </c>
      <c r="D794" s="113">
        <v>445</v>
      </c>
      <c r="E794" s="113">
        <v>440</v>
      </c>
      <c r="F794" s="113">
        <v>440.25</v>
      </c>
      <c r="G794" s="113">
        <v>440</v>
      </c>
      <c r="H794" s="113">
        <v>443.4</v>
      </c>
      <c r="I794" s="113">
        <v>62954</v>
      </c>
      <c r="J794" s="113">
        <v>27719381.399999999</v>
      </c>
      <c r="K794" s="115">
        <v>43489</v>
      </c>
      <c r="L794" s="113">
        <v>1201</v>
      </c>
      <c r="M794" s="113" t="s">
        <v>1036</v>
      </c>
      <c r="N794" s="351"/>
    </row>
    <row r="795" spans="1:14">
      <c r="A795" s="113" t="s">
        <v>1037</v>
      </c>
      <c r="B795" s="113" t="s">
        <v>384</v>
      </c>
      <c r="C795" s="113">
        <v>144.9</v>
      </c>
      <c r="D795" s="113">
        <v>148</v>
      </c>
      <c r="E795" s="113">
        <v>142.30000000000001</v>
      </c>
      <c r="F795" s="113">
        <v>143.15</v>
      </c>
      <c r="G795" s="113">
        <v>143</v>
      </c>
      <c r="H795" s="113">
        <v>143.65</v>
      </c>
      <c r="I795" s="113">
        <v>19100</v>
      </c>
      <c r="J795" s="113">
        <v>2762677.1</v>
      </c>
      <c r="K795" s="115">
        <v>43489</v>
      </c>
      <c r="L795" s="113">
        <v>602</v>
      </c>
      <c r="M795" s="113" t="s">
        <v>1038</v>
      </c>
      <c r="N795" s="351"/>
    </row>
    <row r="796" spans="1:14">
      <c r="A796" s="113" t="s">
        <v>1039</v>
      </c>
      <c r="B796" s="113" t="s">
        <v>384</v>
      </c>
      <c r="C796" s="113">
        <v>182.65</v>
      </c>
      <c r="D796" s="113">
        <v>184.85</v>
      </c>
      <c r="E796" s="113">
        <v>179.9</v>
      </c>
      <c r="F796" s="113">
        <v>180.4</v>
      </c>
      <c r="G796" s="113">
        <v>181.65</v>
      </c>
      <c r="H796" s="113">
        <v>182.65</v>
      </c>
      <c r="I796" s="113">
        <v>8948</v>
      </c>
      <c r="J796" s="113">
        <v>1629710.7</v>
      </c>
      <c r="K796" s="115">
        <v>43489</v>
      </c>
      <c r="L796" s="113">
        <v>300</v>
      </c>
      <c r="M796" s="113" t="s">
        <v>1040</v>
      </c>
      <c r="N796" s="351"/>
    </row>
    <row r="797" spans="1:14">
      <c r="A797" s="113" t="s">
        <v>3029</v>
      </c>
      <c r="B797" s="113" t="s">
        <v>384</v>
      </c>
      <c r="C797" s="113">
        <v>851.05</v>
      </c>
      <c r="D797" s="113">
        <v>878</v>
      </c>
      <c r="E797" s="113">
        <v>851.05</v>
      </c>
      <c r="F797" s="113">
        <v>875</v>
      </c>
      <c r="G797" s="113">
        <v>875</v>
      </c>
      <c r="H797" s="113">
        <v>862.1</v>
      </c>
      <c r="I797" s="113">
        <v>959</v>
      </c>
      <c r="J797" s="113">
        <v>832593.65</v>
      </c>
      <c r="K797" s="115">
        <v>43489</v>
      </c>
      <c r="L797" s="113">
        <v>384</v>
      </c>
      <c r="M797" s="113" t="s">
        <v>3030</v>
      </c>
      <c r="N797" s="351"/>
    </row>
    <row r="798" spans="1:14">
      <c r="A798" s="113" t="s">
        <v>1041</v>
      </c>
      <c r="B798" s="113" t="s">
        <v>384</v>
      </c>
      <c r="C798" s="113">
        <v>106.5</v>
      </c>
      <c r="D798" s="113">
        <v>107.15</v>
      </c>
      <c r="E798" s="113">
        <v>104.4</v>
      </c>
      <c r="F798" s="113">
        <v>104.95</v>
      </c>
      <c r="G798" s="113">
        <v>105</v>
      </c>
      <c r="H798" s="113">
        <v>107</v>
      </c>
      <c r="I798" s="113">
        <v>20674</v>
      </c>
      <c r="J798" s="113">
        <v>2181301.85</v>
      </c>
      <c r="K798" s="115">
        <v>43489</v>
      </c>
      <c r="L798" s="113">
        <v>426</v>
      </c>
      <c r="M798" s="113" t="s">
        <v>3031</v>
      </c>
      <c r="N798" s="351"/>
    </row>
    <row r="799" spans="1:14">
      <c r="A799" s="113" t="s">
        <v>3032</v>
      </c>
      <c r="B799" s="113" t="s">
        <v>384</v>
      </c>
      <c r="C799" s="113">
        <v>1160.7</v>
      </c>
      <c r="D799" s="113">
        <v>1229.95</v>
      </c>
      <c r="E799" s="113">
        <v>1160</v>
      </c>
      <c r="F799" s="113">
        <v>1208.3499999999999</v>
      </c>
      <c r="G799" s="113">
        <v>1205</v>
      </c>
      <c r="H799" s="113">
        <v>1152.0999999999999</v>
      </c>
      <c r="I799" s="113">
        <v>1583</v>
      </c>
      <c r="J799" s="113">
        <v>1900875</v>
      </c>
      <c r="K799" s="115">
        <v>43489</v>
      </c>
      <c r="L799" s="113">
        <v>213</v>
      </c>
      <c r="M799" s="113" t="s">
        <v>3033</v>
      </c>
      <c r="N799" s="351"/>
    </row>
    <row r="800" spans="1:14">
      <c r="A800" s="113" t="s">
        <v>3034</v>
      </c>
      <c r="B800" s="113" t="s">
        <v>384</v>
      </c>
      <c r="C800" s="113">
        <v>8</v>
      </c>
      <c r="D800" s="113">
        <v>8.15</v>
      </c>
      <c r="E800" s="113">
        <v>7.9</v>
      </c>
      <c r="F800" s="113">
        <v>8.0500000000000007</v>
      </c>
      <c r="G800" s="113">
        <v>8.0500000000000007</v>
      </c>
      <c r="H800" s="113">
        <v>8</v>
      </c>
      <c r="I800" s="113">
        <v>68004</v>
      </c>
      <c r="J800" s="113">
        <v>547645.69999999995</v>
      </c>
      <c r="K800" s="115">
        <v>43489</v>
      </c>
      <c r="L800" s="113">
        <v>120</v>
      </c>
      <c r="M800" s="113" t="s">
        <v>3035</v>
      </c>
      <c r="N800" s="351"/>
    </row>
    <row r="801" spans="1:14">
      <c r="A801" s="113" t="s">
        <v>1042</v>
      </c>
      <c r="B801" s="113" t="s">
        <v>384</v>
      </c>
      <c r="C801" s="113">
        <v>211.05</v>
      </c>
      <c r="D801" s="113">
        <v>212.35</v>
      </c>
      <c r="E801" s="113">
        <v>207</v>
      </c>
      <c r="F801" s="113">
        <v>210.15</v>
      </c>
      <c r="G801" s="113">
        <v>210</v>
      </c>
      <c r="H801" s="113">
        <v>210.3</v>
      </c>
      <c r="I801" s="113">
        <v>92315</v>
      </c>
      <c r="J801" s="113">
        <v>19385724.899999999</v>
      </c>
      <c r="K801" s="115">
        <v>43489</v>
      </c>
      <c r="L801" s="113">
        <v>2924</v>
      </c>
      <c r="M801" s="113" t="s">
        <v>3036</v>
      </c>
      <c r="N801" s="351"/>
    </row>
    <row r="802" spans="1:14">
      <c r="A802" s="113" t="s">
        <v>3037</v>
      </c>
      <c r="B802" s="113" t="s">
        <v>384</v>
      </c>
      <c r="C802" s="113">
        <v>34.549999999999997</v>
      </c>
      <c r="D802" s="113">
        <v>34.549999999999997</v>
      </c>
      <c r="E802" s="113">
        <v>33.799999999999997</v>
      </c>
      <c r="F802" s="113">
        <v>33.950000000000003</v>
      </c>
      <c r="G802" s="113">
        <v>34</v>
      </c>
      <c r="H802" s="113">
        <v>34</v>
      </c>
      <c r="I802" s="113">
        <v>56546</v>
      </c>
      <c r="J802" s="113">
        <v>1929846.65</v>
      </c>
      <c r="K802" s="115">
        <v>43489</v>
      </c>
      <c r="L802" s="113">
        <v>465</v>
      </c>
      <c r="M802" s="113" t="s">
        <v>3038</v>
      </c>
      <c r="N802" s="351"/>
    </row>
    <row r="803" spans="1:14">
      <c r="A803" s="113" t="s">
        <v>3039</v>
      </c>
      <c r="B803" s="113" t="s">
        <v>384</v>
      </c>
      <c r="C803" s="113">
        <v>106.6</v>
      </c>
      <c r="D803" s="113">
        <v>106.9</v>
      </c>
      <c r="E803" s="113">
        <v>103</v>
      </c>
      <c r="F803" s="113">
        <v>105.45</v>
      </c>
      <c r="G803" s="113">
        <v>105.8</v>
      </c>
      <c r="H803" s="113">
        <v>105.9</v>
      </c>
      <c r="I803" s="113">
        <v>12665</v>
      </c>
      <c r="J803" s="113">
        <v>1333960.2</v>
      </c>
      <c r="K803" s="115">
        <v>43489</v>
      </c>
      <c r="L803" s="113">
        <v>324</v>
      </c>
      <c r="M803" s="113" t="s">
        <v>3040</v>
      </c>
      <c r="N803" s="351"/>
    </row>
    <row r="804" spans="1:14">
      <c r="A804" s="113" t="s">
        <v>1043</v>
      </c>
      <c r="B804" s="113" t="s">
        <v>384</v>
      </c>
      <c r="C804" s="113">
        <v>254.9</v>
      </c>
      <c r="D804" s="113">
        <v>269.25</v>
      </c>
      <c r="E804" s="113">
        <v>254.5</v>
      </c>
      <c r="F804" s="113">
        <v>265.25</v>
      </c>
      <c r="G804" s="113">
        <v>265.95</v>
      </c>
      <c r="H804" s="113">
        <v>253.45</v>
      </c>
      <c r="I804" s="113">
        <v>234454</v>
      </c>
      <c r="J804" s="113">
        <v>61956031.299999997</v>
      </c>
      <c r="K804" s="115">
        <v>43489</v>
      </c>
      <c r="L804" s="113">
        <v>5809</v>
      </c>
      <c r="M804" s="113" t="s">
        <v>3041</v>
      </c>
      <c r="N804" s="351"/>
    </row>
    <row r="805" spans="1:14">
      <c r="A805" s="113" t="s">
        <v>3042</v>
      </c>
      <c r="B805" s="113" t="s">
        <v>384</v>
      </c>
      <c r="C805" s="113">
        <v>41.5</v>
      </c>
      <c r="D805" s="113">
        <v>41.85</v>
      </c>
      <c r="E805" s="113">
        <v>40.35</v>
      </c>
      <c r="F805" s="113">
        <v>41.25</v>
      </c>
      <c r="G805" s="113">
        <v>41.1</v>
      </c>
      <c r="H805" s="113">
        <v>41.35</v>
      </c>
      <c r="I805" s="113">
        <v>83754</v>
      </c>
      <c r="J805" s="113">
        <v>3439294.9</v>
      </c>
      <c r="K805" s="115">
        <v>43489</v>
      </c>
      <c r="L805" s="113">
        <v>569</v>
      </c>
      <c r="M805" s="113" t="s">
        <v>3043</v>
      </c>
      <c r="N805" s="351"/>
    </row>
    <row r="806" spans="1:14">
      <c r="A806" s="113" t="s">
        <v>107</v>
      </c>
      <c r="B806" s="113" t="s">
        <v>384</v>
      </c>
      <c r="C806" s="113">
        <v>1274</v>
      </c>
      <c r="D806" s="113">
        <v>1276.5</v>
      </c>
      <c r="E806" s="113">
        <v>1263</v>
      </c>
      <c r="F806" s="113">
        <v>1267.75</v>
      </c>
      <c r="G806" s="113">
        <v>1265</v>
      </c>
      <c r="H806" s="113">
        <v>1276.5</v>
      </c>
      <c r="I806" s="113">
        <v>1459776</v>
      </c>
      <c r="J806" s="113">
        <v>1852921473.6500001</v>
      </c>
      <c r="K806" s="115">
        <v>43489</v>
      </c>
      <c r="L806" s="113">
        <v>68169</v>
      </c>
      <c r="M806" s="113" t="s">
        <v>3044</v>
      </c>
      <c r="N806" s="351"/>
    </row>
    <row r="807" spans="1:14">
      <c r="A807" s="113" t="s">
        <v>1044</v>
      </c>
      <c r="B807" s="113" t="s">
        <v>384</v>
      </c>
      <c r="C807" s="113">
        <v>279.58</v>
      </c>
      <c r="D807" s="113">
        <v>280.08999999999997</v>
      </c>
      <c r="E807" s="113">
        <v>277.52999999999997</v>
      </c>
      <c r="F807" s="113">
        <v>279.06</v>
      </c>
      <c r="G807" s="113">
        <v>279.77</v>
      </c>
      <c r="H807" s="113">
        <v>279.52</v>
      </c>
      <c r="I807" s="113">
        <v>162916</v>
      </c>
      <c r="J807" s="113">
        <v>45424072.119999997</v>
      </c>
      <c r="K807" s="115">
        <v>43489</v>
      </c>
      <c r="L807" s="113">
        <v>153</v>
      </c>
      <c r="M807" s="113" t="s">
        <v>1045</v>
      </c>
      <c r="N807" s="351"/>
    </row>
    <row r="808" spans="1:14">
      <c r="A808" s="113" t="s">
        <v>2244</v>
      </c>
      <c r="B808" s="113" t="s">
        <v>384</v>
      </c>
      <c r="C808" s="113">
        <v>282.95</v>
      </c>
      <c r="D808" s="113">
        <v>282.95</v>
      </c>
      <c r="E808" s="113">
        <v>281.10000000000002</v>
      </c>
      <c r="F808" s="113">
        <v>281.45</v>
      </c>
      <c r="G808" s="113">
        <v>281.5</v>
      </c>
      <c r="H808" s="113">
        <v>283</v>
      </c>
      <c r="I808" s="113">
        <v>8702</v>
      </c>
      <c r="J808" s="113">
        <v>2450866.65</v>
      </c>
      <c r="K808" s="115">
        <v>43489</v>
      </c>
      <c r="L808" s="113">
        <v>171</v>
      </c>
      <c r="M808" s="113" t="s">
        <v>2245</v>
      </c>
      <c r="N808" s="351"/>
    </row>
    <row r="809" spans="1:14">
      <c r="A809" s="113" t="s">
        <v>1046</v>
      </c>
      <c r="B809" s="113" t="s">
        <v>384</v>
      </c>
      <c r="C809" s="113">
        <v>111</v>
      </c>
      <c r="D809" s="113">
        <v>111.29</v>
      </c>
      <c r="E809" s="113">
        <v>110.6</v>
      </c>
      <c r="F809" s="113">
        <v>111.12</v>
      </c>
      <c r="G809" s="113">
        <v>111.29</v>
      </c>
      <c r="H809" s="113">
        <v>111.05</v>
      </c>
      <c r="I809" s="113">
        <v>48378</v>
      </c>
      <c r="J809" s="113">
        <v>5361153.7300000004</v>
      </c>
      <c r="K809" s="115">
        <v>43489</v>
      </c>
      <c r="L809" s="113">
        <v>178</v>
      </c>
      <c r="M809" s="113" t="s">
        <v>2124</v>
      </c>
      <c r="N809" s="351"/>
    </row>
    <row r="810" spans="1:14">
      <c r="A810" s="113" t="s">
        <v>2345</v>
      </c>
      <c r="B810" s="113" t="s">
        <v>384</v>
      </c>
      <c r="C810" s="113">
        <v>54.98</v>
      </c>
      <c r="D810" s="113">
        <v>54.99</v>
      </c>
      <c r="E810" s="113">
        <v>54.25</v>
      </c>
      <c r="F810" s="113">
        <v>54.69</v>
      </c>
      <c r="G810" s="113">
        <v>54.85</v>
      </c>
      <c r="H810" s="113">
        <v>54.38</v>
      </c>
      <c r="I810" s="113">
        <v>2348</v>
      </c>
      <c r="J810" s="113">
        <v>128149.19</v>
      </c>
      <c r="K810" s="115">
        <v>43489</v>
      </c>
      <c r="L810" s="113">
        <v>49</v>
      </c>
      <c r="M810" s="113" t="s">
        <v>2346</v>
      </c>
      <c r="N810" s="351"/>
    </row>
    <row r="811" spans="1:14">
      <c r="A811" s="113" t="s">
        <v>1047</v>
      </c>
      <c r="B811" s="113" t="s">
        <v>384</v>
      </c>
      <c r="C811" s="113">
        <v>298</v>
      </c>
      <c r="D811" s="113">
        <v>301</v>
      </c>
      <c r="E811" s="113">
        <v>297</v>
      </c>
      <c r="F811" s="113">
        <v>298.99</v>
      </c>
      <c r="G811" s="113">
        <v>299</v>
      </c>
      <c r="H811" s="113">
        <v>297.86</v>
      </c>
      <c r="I811" s="113">
        <v>1378</v>
      </c>
      <c r="J811" s="113">
        <v>410946.3</v>
      </c>
      <c r="K811" s="115">
        <v>43489</v>
      </c>
      <c r="L811" s="113">
        <v>34</v>
      </c>
      <c r="M811" s="113" t="s">
        <v>1048</v>
      </c>
      <c r="N811" s="351"/>
    </row>
    <row r="812" spans="1:14">
      <c r="A812" s="113" t="s">
        <v>3290</v>
      </c>
      <c r="B812" s="113" t="s">
        <v>384</v>
      </c>
      <c r="C812" s="113">
        <v>9.75</v>
      </c>
      <c r="D812" s="113">
        <v>9.9</v>
      </c>
      <c r="E812" s="113">
        <v>9.3000000000000007</v>
      </c>
      <c r="F812" s="113">
        <v>9.65</v>
      </c>
      <c r="G812" s="113">
        <v>9.65</v>
      </c>
      <c r="H812" s="113">
        <v>9.75</v>
      </c>
      <c r="I812" s="113">
        <v>9773</v>
      </c>
      <c r="J812" s="113">
        <v>93461.5</v>
      </c>
      <c r="K812" s="115">
        <v>43489</v>
      </c>
      <c r="L812" s="113">
        <v>20</v>
      </c>
      <c r="M812" s="113" t="s">
        <v>3291</v>
      </c>
      <c r="N812" s="351"/>
    </row>
    <row r="813" spans="1:14">
      <c r="A813" s="113" t="s">
        <v>1049</v>
      </c>
      <c r="B813" s="113" t="s">
        <v>384</v>
      </c>
      <c r="C813" s="113">
        <v>21.1</v>
      </c>
      <c r="D813" s="113">
        <v>21.4</v>
      </c>
      <c r="E813" s="113">
        <v>20.7</v>
      </c>
      <c r="F813" s="113">
        <v>20.7</v>
      </c>
      <c r="G813" s="113">
        <v>20.7</v>
      </c>
      <c r="H813" s="113">
        <v>21.3</v>
      </c>
      <c r="I813" s="113">
        <v>962</v>
      </c>
      <c r="J813" s="113">
        <v>20239.05</v>
      </c>
      <c r="K813" s="115">
        <v>43489</v>
      </c>
      <c r="L813" s="113">
        <v>28</v>
      </c>
      <c r="M813" s="113" t="s">
        <v>1050</v>
      </c>
      <c r="N813" s="351"/>
    </row>
    <row r="814" spans="1:14">
      <c r="A814" s="113" t="s">
        <v>1051</v>
      </c>
      <c r="B814" s="113" t="s">
        <v>384</v>
      </c>
      <c r="C814" s="113">
        <v>96.65</v>
      </c>
      <c r="D814" s="113">
        <v>98.55</v>
      </c>
      <c r="E814" s="113">
        <v>96.05</v>
      </c>
      <c r="F814" s="113">
        <v>97.1</v>
      </c>
      <c r="G814" s="113">
        <v>98.55</v>
      </c>
      <c r="H814" s="113">
        <v>96.8</v>
      </c>
      <c r="I814" s="113">
        <v>931</v>
      </c>
      <c r="J814" s="113">
        <v>90194.75</v>
      </c>
      <c r="K814" s="115">
        <v>43489</v>
      </c>
      <c r="L814" s="113">
        <v>138</v>
      </c>
      <c r="M814" s="113" t="s">
        <v>1052</v>
      </c>
      <c r="N814" s="351"/>
    </row>
    <row r="815" spans="1:14">
      <c r="A815" s="113" t="s">
        <v>201</v>
      </c>
      <c r="B815" s="113" t="s">
        <v>384</v>
      </c>
      <c r="C815" s="113">
        <v>135</v>
      </c>
      <c r="D815" s="113">
        <v>155</v>
      </c>
      <c r="E815" s="113">
        <v>123.1</v>
      </c>
      <c r="F815" s="113">
        <v>128.94999999999999</v>
      </c>
      <c r="G815" s="113">
        <v>127.85</v>
      </c>
      <c r="H815" s="113">
        <v>216.65</v>
      </c>
      <c r="I815" s="113">
        <v>35704029</v>
      </c>
      <c r="J815" s="113">
        <v>4875825390.6999998</v>
      </c>
      <c r="K815" s="115">
        <v>43489</v>
      </c>
      <c r="L815" s="113">
        <v>249471</v>
      </c>
      <c r="M815" s="113" t="s">
        <v>1053</v>
      </c>
      <c r="N815" s="351"/>
    </row>
    <row r="816" spans="1:14">
      <c r="A816" s="113" t="s">
        <v>1054</v>
      </c>
      <c r="B816" s="113" t="s">
        <v>384</v>
      </c>
      <c r="C816" s="113">
        <v>531.54999999999995</v>
      </c>
      <c r="D816" s="113">
        <v>533.9</v>
      </c>
      <c r="E816" s="113">
        <v>530</v>
      </c>
      <c r="F816" s="113">
        <v>531.85</v>
      </c>
      <c r="G816" s="113">
        <v>531.79999999999995</v>
      </c>
      <c r="H816" s="113">
        <v>534.6</v>
      </c>
      <c r="I816" s="113">
        <v>12225</v>
      </c>
      <c r="J816" s="113">
        <v>6491813.6500000004</v>
      </c>
      <c r="K816" s="115">
        <v>43489</v>
      </c>
      <c r="L816" s="113">
        <v>3819</v>
      </c>
      <c r="M816" s="113" t="s">
        <v>1942</v>
      </c>
      <c r="N816" s="351"/>
    </row>
    <row r="817" spans="1:14">
      <c r="A817" s="113" t="s">
        <v>1055</v>
      </c>
      <c r="B817" s="113" t="s">
        <v>384</v>
      </c>
      <c r="C817" s="113">
        <v>359.95</v>
      </c>
      <c r="D817" s="113">
        <v>359.95</v>
      </c>
      <c r="E817" s="113">
        <v>350.4</v>
      </c>
      <c r="F817" s="113">
        <v>353.15</v>
      </c>
      <c r="G817" s="113">
        <v>351.95</v>
      </c>
      <c r="H817" s="113">
        <v>361.95</v>
      </c>
      <c r="I817" s="113">
        <v>176473</v>
      </c>
      <c r="J817" s="113">
        <v>62610996.549999997</v>
      </c>
      <c r="K817" s="115">
        <v>43489</v>
      </c>
      <c r="L817" s="113">
        <v>4494</v>
      </c>
      <c r="M817" s="113" t="s">
        <v>1056</v>
      </c>
      <c r="N817" s="351"/>
    </row>
    <row r="818" spans="1:14">
      <c r="A818" s="113" t="s">
        <v>3421</v>
      </c>
      <c r="B818" s="113" t="s">
        <v>384</v>
      </c>
      <c r="C818" s="113">
        <v>120.75</v>
      </c>
      <c r="D818" s="113">
        <v>120.75</v>
      </c>
      <c r="E818" s="113">
        <v>110</v>
      </c>
      <c r="F818" s="113">
        <v>112.5</v>
      </c>
      <c r="G818" s="113">
        <v>113</v>
      </c>
      <c r="H818" s="113">
        <v>113.95</v>
      </c>
      <c r="I818" s="113">
        <v>970</v>
      </c>
      <c r="J818" s="113">
        <v>110949.8</v>
      </c>
      <c r="K818" s="115">
        <v>43489</v>
      </c>
      <c r="L818" s="113">
        <v>31</v>
      </c>
      <c r="M818" s="113" t="s">
        <v>3422</v>
      </c>
      <c r="N818" s="351"/>
    </row>
    <row r="819" spans="1:14">
      <c r="A819" s="113" t="s">
        <v>2077</v>
      </c>
      <c r="B819" s="113" t="s">
        <v>384</v>
      </c>
      <c r="C819" s="113">
        <v>43.05</v>
      </c>
      <c r="D819" s="113">
        <v>43.05</v>
      </c>
      <c r="E819" s="113">
        <v>41.85</v>
      </c>
      <c r="F819" s="113">
        <v>42</v>
      </c>
      <c r="G819" s="113">
        <v>41.9</v>
      </c>
      <c r="H819" s="113">
        <v>43.05</v>
      </c>
      <c r="I819" s="113">
        <v>38799</v>
      </c>
      <c r="J819" s="113">
        <v>1641476.1</v>
      </c>
      <c r="K819" s="115">
        <v>43489</v>
      </c>
      <c r="L819" s="113">
        <v>454</v>
      </c>
      <c r="M819" s="113" t="s">
        <v>2078</v>
      </c>
      <c r="N819" s="351"/>
    </row>
    <row r="820" spans="1:14">
      <c r="A820" s="113" t="s">
        <v>3166</v>
      </c>
      <c r="B820" s="113" t="s">
        <v>384</v>
      </c>
      <c r="C820" s="113">
        <v>702.4</v>
      </c>
      <c r="D820" s="113">
        <v>707.35</v>
      </c>
      <c r="E820" s="113">
        <v>688.7</v>
      </c>
      <c r="F820" s="113">
        <v>693.2</v>
      </c>
      <c r="G820" s="113">
        <v>690</v>
      </c>
      <c r="H820" s="113">
        <v>701.65</v>
      </c>
      <c r="I820" s="113">
        <v>4031</v>
      </c>
      <c r="J820" s="113">
        <v>2811006.85</v>
      </c>
      <c r="K820" s="115">
        <v>43489</v>
      </c>
      <c r="L820" s="113">
        <v>333</v>
      </c>
      <c r="M820" s="113" t="s">
        <v>1057</v>
      </c>
      <c r="N820" s="351"/>
    </row>
    <row r="821" spans="1:14">
      <c r="A821" s="113" t="s">
        <v>227</v>
      </c>
      <c r="B821" s="113" t="s">
        <v>384</v>
      </c>
      <c r="C821" s="113">
        <v>564.70000000000005</v>
      </c>
      <c r="D821" s="113">
        <v>580.54999999999995</v>
      </c>
      <c r="E821" s="113">
        <v>552.54999999999995</v>
      </c>
      <c r="F821" s="113">
        <v>576.75</v>
      </c>
      <c r="G821" s="113">
        <v>575.15</v>
      </c>
      <c r="H821" s="113">
        <v>554.65</v>
      </c>
      <c r="I821" s="113">
        <v>500097</v>
      </c>
      <c r="J821" s="113">
        <v>284898197.55000001</v>
      </c>
      <c r="K821" s="115">
        <v>43489</v>
      </c>
      <c r="L821" s="113">
        <v>13783</v>
      </c>
      <c r="M821" s="113" t="s">
        <v>1058</v>
      </c>
      <c r="N821" s="351"/>
    </row>
    <row r="822" spans="1:14">
      <c r="A822" s="113" t="s">
        <v>3292</v>
      </c>
      <c r="B822" s="113" t="s">
        <v>384</v>
      </c>
      <c r="C822" s="113">
        <v>0.15</v>
      </c>
      <c r="D822" s="113">
        <v>0.15</v>
      </c>
      <c r="E822" s="113">
        <v>0.1</v>
      </c>
      <c r="F822" s="113">
        <v>0.1</v>
      </c>
      <c r="G822" s="113">
        <v>0.15</v>
      </c>
      <c r="H822" s="113">
        <v>0.15</v>
      </c>
      <c r="I822" s="113">
        <v>625865</v>
      </c>
      <c r="J822" s="113">
        <v>79205.2</v>
      </c>
      <c r="K822" s="115">
        <v>43489</v>
      </c>
      <c r="L822" s="113">
        <v>102</v>
      </c>
      <c r="M822" s="113" t="s">
        <v>3293</v>
      </c>
      <c r="N822" s="351"/>
    </row>
    <row r="823" spans="1:14">
      <c r="A823" s="113" t="s">
        <v>3294</v>
      </c>
      <c r="B823" s="113" t="s">
        <v>384</v>
      </c>
      <c r="C823" s="113">
        <v>1.45</v>
      </c>
      <c r="D823" s="113">
        <v>1.45</v>
      </c>
      <c r="E823" s="113">
        <v>1.4</v>
      </c>
      <c r="F823" s="113">
        <v>1.45</v>
      </c>
      <c r="G823" s="113">
        <v>1.45</v>
      </c>
      <c r="H823" s="113">
        <v>1.45</v>
      </c>
      <c r="I823" s="113">
        <v>499954</v>
      </c>
      <c r="J823" s="113">
        <v>710212.3</v>
      </c>
      <c r="K823" s="115">
        <v>43489</v>
      </c>
      <c r="L823" s="113">
        <v>290</v>
      </c>
      <c r="M823" s="113" t="s">
        <v>3295</v>
      </c>
      <c r="N823" s="351"/>
    </row>
    <row r="824" spans="1:14">
      <c r="A824" s="113" t="s">
        <v>1059</v>
      </c>
      <c r="B824" s="113" t="s">
        <v>384</v>
      </c>
      <c r="C824" s="113">
        <v>214.95</v>
      </c>
      <c r="D824" s="113">
        <v>215</v>
      </c>
      <c r="E824" s="113">
        <v>208</v>
      </c>
      <c r="F824" s="113">
        <v>209.2</v>
      </c>
      <c r="G824" s="113">
        <v>209.5</v>
      </c>
      <c r="H824" s="113">
        <v>214.35</v>
      </c>
      <c r="I824" s="113">
        <v>29354</v>
      </c>
      <c r="J824" s="113">
        <v>6192156.4500000002</v>
      </c>
      <c r="K824" s="115">
        <v>43489</v>
      </c>
      <c r="L824" s="113">
        <v>1194</v>
      </c>
      <c r="M824" s="113" t="s">
        <v>1060</v>
      </c>
      <c r="N824" s="351"/>
    </row>
    <row r="825" spans="1:14">
      <c r="A825" s="113" t="s">
        <v>1061</v>
      </c>
      <c r="B825" s="113" t="s">
        <v>384</v>
      </c>
      <c r="C825" s="113">
        <v>64.900000000000006</v>
      </c>
      <c r="D825" s="113">
        <v>64.900000000000006</v>
      </c>
      <c r="E825" s="113">
        <v>60.3</v>
      </c>
      <c r="F825" s="113">
        <v>60.45</v>
      </c>
      <c r="G825" s="113">
        <v>60.3</v>
      </c>
      <c r="H825" s="113">
        <v>61.75</v>
      </c>
      <c r="I825" s="113">
        <v>3192</v>
      </c>
      <c r="J825" s="113">
        <v>194641.2</v>
      </c>
      <c r="K825" s="115">
        <v>43489</v>
      </c>
      <c r="L825" s="113">
        <v>55</v>
      </c>
      <c r="M825" s="113" t="s">
        <v>1873</v>
      </c>
      <c r="N825" s="351"/>
    </row>
    <row r="826" spans="1:14">
      <c r="A826" s="113" t="s">
        <v>108</v>
      </c>
      <c r="B826" s="113" t="s">
        <v>384</v>
      </c>
      <c r="C826" s="113">
        <v>118.65</v>
      </c>
      <c r="D826" s="113">
        <v>121.25</v>
      </c>
      <c r="E826" s="113">
        <v>118.2</v>
      </c>
      <c r="F826" s="113">
        <v>120.7</v>
      </c>
      <c r="G826" s="113">
        <v>120.55</v>
      </c>
      <c r="H826" s="113">
        <v>118.5</v>
      </c>
      <c r="I826" s="113">
        <v>1397681</v>
      </c>
      <c r="J826" s="113">
        <v>167049842.5</v>
      </c>
      <c r="K826" s="115">
        <v>43489</v>
      </c>
      <c r="L826" s="113">
        <v>8368</v>
      </c>
      <c r="M826" s="113" t="s">
        <v>1062</v>
      </c>
      <c r="N826" s="351"/>
    </row>
    <row r="827" spans="1:14">
      <c r="A827" s="113" t="s">
        <v>1063</v>
      </c>
      <c r="B827" s="113" t="s">
        <v>384</v>
      </c>
      <c r="C827" s="113">
        <v>7.4</v>
      </c>
      <c r="D827" s="113">
        <v>7.45</v>
      </c>
      <c r="E827" s="113">
        <v>6.9</v>
      </c>
      <c r="F827" s="113">
        <v>7</v>
      </c>
      <c r="G827" s="113">
        <v>6.95</v>
      </c>
      <c r="H827" s="113">
        <v>7.2</v>
      </c>
      <c r="I827" s="113">
        <v>1859099</v>
      </c>
      <c r="J827" s="113">
        <v>13213476.699999999</v>
      </c>
      <c r="K827" s="115">
        <v>43489</v>
      </c>
      <c r="L827" s="113">
        <v>1945</v>
      </c>
      <c r="M827" s="113" t="s">
        <v>1064</v>
      </c>
      <c r="N827" s="351"/>
    </row>
    <row r="828" spans="1:14">
      <c r="A828" s="113" t="s">
        <v>109</v>
      </c>
      <c r="B828" s="113" t="s">
        <v>384</v>
      </c>
      <c r="C828" s="113">
        <v>137</v>
      </c>
      <c r="D828" s="113">
        <v>138.15</v>
      </c>
      <c r="E828" s="113">
        <v>135.65</v>
      </c>
      <c r="F828" s="113">
        <v>137.5</v>
      </c>
      <c r="G828" s="113">
        <v>137.19999999999999</v>
      </c>
      <c r="H828" s="113">
        <v>136.6</v>
      </c>
      <c r="I828" s="113">
        <v>3490759</v>
      </c>
      <c r="J828" s="113">
        <v>477947423.55000001</v>
      </c>
      <c r="K828" s="115">
        <v>43489</v>
      </c>
      <c r="L828" s="113">
        <v>22425</v>
      </c>
      <c r="M828" s="113" t="s">
        <v>1065</v>
      </c>
      <c r="N828" s="351"/>
    </row>
    <row r="829" spans="1:14">
      <c r="A829" s="113" t="s">
        <v>1066</v>
      </c>
      <c r="B829" s="113" t="s">
        <v>384</v>
      </c>
      <c r="C829" s="113">
        <v>70.5</v>
      </c>
      <c r="D829" s="113">
        <v>71.650000000000006</v>
      </c>
      <c r="E829" s="113">
        <v>68.599999999999994</v>
      </c>
      <c r="F829" s="113">
        <v>69.349999999999994</v>
      </c>
      <c r="G829" s="113">
        <v>69.099999999999994</v>
      </c>
      <c r="H829" s="113">
        <v>70.05</v>
      </c>
      <c r="I829" s="113">
        <v>391004</v>
      </c>
      <c r="J829" s="113">
        <v>27344570.050000001</v>
      </c>
      <c r="K829" s="115">
        <v>43489</v>
      </c>
      <c r="L829" s="113">
        <v>2378</v>
      </c>
      <c r="M829" s="113" t="s">
        <v>1067</v>
      </c>
      <c r="N829" s="351"/>
    </row>
    <row r="830" spans="1:14">
      <c r="A830" s="113" t="s">
        <v>1068</v>
      </c>
      <c r="B830" s="113" t="s">
        <v>384</v>
      </c>
      <c r="C830" s="113">
        <v>1074</v>
      </c>
      <c r="D830" s="113">
        <v>1085</v>
      </c>
      <c r="E830" s="113">
        <v>1011.35</v>
      </c>
      <c r="F830" s="113">
        <v>1020.55</v>
      </c>
      <c r="G830" s="113">
        <v>1020</v>
      </c>
      <c r="H830" s="113">
        <v>1070</v>
      </c>
      <c r="I830" s="113">
        <v>52842</v>
      </c>
      <c r="J830" s="113">
        <v>55749835.350000001</v>
      </c>
      <c r="K830" s="115">
        <v>43489</v>
      </c>
      <c r="L830" s="113">
        <v>5961</v>
      </c>
      <c r="M830" s="113" t="s">
        <v>1069</v>
      </c>
      <c r="N830" s="351"/>
    </row>
    <row r="831" spans="1:14">
      <c r="A831" s="113" t="s">
        <v>1070</v>
      </c>
      <c r="B831" s="113" t="s">
        <v>384</v>
      </c>
      <c r="C831" s="113">
        <v>43.05</v>
      </c>
      <c r="D831" s="113">
        <v>49</v>
      </c>
      <c r="E831" s="113">
        <v>42.65</v>
      </c>
      <c r="F831" s="113">
        <v>44.4</v>
      </c>
      <c r="G831" s="113">
        <v>44.6</v>
      </c>
      <c r="H831" s="113">
        <v>43.85</v>
      </c>
      <c r="I831" s="113">
        <v>70222</v>
      </c>
      <c r="J831" s="113">
        <v>3239804.75</v>
      </c>
      <c r="K831" s="115">
        <v>43489</v>
      </c>
      <c r="L831" s="113">
        <v>865</v>
      </c>
      <c r="M831" s="113" t="s">
        <v>1071</v>
      </c>
      <c r="N831" s="351"/>
    </row>
    <row r="832" spans="1:14">
      <c r="A832" s="113" t="s">
        <v>1072</v>
      </c>
      <c r="B832" s="113" t="s">
        <v>384</v>
      </c>
      <c r="C832" s="113">
        <v>217</v>
      </c>
      <c r="D832" s="113">
        <v>217.3</v>
      </c>
      <c r="E832" s="113">
        <v>214.8</v>
      </c>
      <c r="F832" s="113">
        <v>215.5</v>
      </c>
      <c r="G832" s="113">
        <v>214.8</v>
      </c>
      <c r="H832" s="113">
        <v>216.3</v>
      </c>
      <c r="I832" s="113">
        <v>3488</v>
      </c>
      <c r="J832" s="113">
        <v>753833.7</v>
      </c>
      <c r="K832" s="115">
        <v>43489</v>
      </c>
      <c r="L832" s="113">
        <v>205</v>
      </c>
      <c r="M832" s="113" t="s">
        <v>1073</v>
      </c>
      <c r="N832" s="351"/>
    </row>
    <row r="833" spans="1:14">
      <c r="A833" s="113" t="s">
        <v>2536</v>
      </c>
      <c r="B833" s="113" t="s">
        <v>3221</v>
      </c>
      <c r="C833" s="113">
        <v>27.4</v>
      </c>
      <c r="D833" s="113">
        <v>27.4</v>
      </c>
      <c r="E833" s="113">
        <v>25.1</v>
      </c>
      <c r="F833" s="113">
        <v>25.15</v>
      </c>
      <c r="G833" s="113">
        <v>25.5</v>
      </c>
      <c r="H833" s="113">
        <v>26.3</v>
      </c>
      <c r="I833" s="113">
        <v>7417</v>
      </c>
      <c r="J833" s="113">
        <v>191652.6</v>
      </c>
      <c r="K833" s="115">
        <v>43489</v>
      </c>
      <c r="L833" s="113">
        <v>66</v>
      </c>
      <c r="M833" s="113" t="s">
        <v>2537</v>
      </c>
      <c r="N833" s="351"/>
    </row>
    <row r="834" spans="1:14">
      <c r="A834" s="113" t="s">
        <v>1979</v>
      </c>
      <c r="B834" s="113" t="s">
        <v>384</v>
      </c>
      <c r="C834" s="113">
        <v>385</v>
      </c>
      <c r="D834" s="113">
        <v>385</v>
      </c>
      <c r="E834" s="113">
        <v>375.2</v>
      </c>
      <c r="F834" s="113">
        <v>377.7</v>
      </c>
      <c r="G834" s="113">
        <v>378</v>
      </c>
      <c r="H834" s="113">
        <v>375.7</v>
      </c>
      <c r="I834" s="113">
        <v>11600</v>
      </c>
      <c r="J834" s="113">
        <v>4381047.25</v>
      </c>
      <c r="K834" s="115">
        <v>43489</v>
      </c>
      <c r="L834" s="113">
        <v>372</v>
      </c>
      <c r="M834" s="113" t="s">
        <v>3045</v>
      </c>
      <c r="N834" s="351"/>
    </row>
    <row r="835" spans="1:14">
      <c r="A835" s="113" t="s">
        <v>1074</v>
      </c>
      <c r="B835" s="113" t="s">
        <v>384</v>
      </c>
      <c r="C835" s="113">
        <v>5517.05</v>
      </c>
      <c r="D835" s="113">
        <v>5555.75</v>
      </c>
      <c r="E835" s="113">
        <v>5440</v>
      </c>
      <c r="F835" s="113">
        <v>5461.35</v>
      </c>
      <c r="G835" s="113">
        <v>5460.9</v>
      </c>
      <c r="H835" s="113">
        <v>5518.35</v>
      </c>
      <c r="I835" s="113">
        <v>1112</v>
      </c>
      <c r="J835" s="113">
        <v>6123714.25</v>
      </c>
      <c r="K835" s="115">
        <v>43489</v>
      </c>
      <c r="L835" s="113">
        <v>419</v>
      </c>
      <c r="M835" s="113" t="s">
        <v>1075</v>
      </c>
      <c r="N835" s="351"/>
    </row>
    <row r="836" spans="1:14">
      <c r="A836" s="113" t="s">
        <v>2095</v>
      </c>
      <c r="B836" s="113" t="s">
        <v>384</v>
      </c>
      <c r="C836" s="113">
        <v>40.5</v>
      </c>
      <c r="D836" s="113">
        <v>42.3</v>
      </c>
      <c r="E836" s="113">
        <v>38.75</v>
      </c>
      <c r="F836" s="113">
        <v>39.15</v>
      </c>
      <c r="G836" s="113">
        <v>38.75</v>
      </c>
      <c r="H836" s="113">
        <v>40.450000000000003</v>
      </c>
      <c r="I836" s="113">
        <v>411689</v>
      </c>
      <c r="J836" s="113">
        <v>16468739.25</v>
      </c>
      <c r="K836" s="115">
        <v>43489</v>
      </c>
      <c r="L836" s="113">
        <v>3157</v>
      </c>
      <c r="M836" s="113" t="s">
        <v>1085</v>
      </c>
      <c r="N836" s="351"/>
    </row>
    <row r="837" spans="1:14">
      <c r="A837" s="113" t="s">
        <v>2568</v>
      </c>
      <c r="B837" s="113" t="s">
        <v>384</v>
      </c>
      <c r="C837" s="113">
        <v>68.75</v>
      </c>
      <c r="D837" s="113">
        <v>69.05</v>
      </c>
      <c r="E837" s="113">
        <v>66.7</v>
      </c>
      <c r="F837" s="113">
        <v>67.7</v>
      </c>
      <c r="G837" s="113">
        <v>67.75</v>
      </c>
      <c r="H837" s="113">
        <v>68.849999999999994</v>
      </c>
      <c r="I837" s="113">
        <v>768847</v>
      </c>
      <c r="J837" s="113">
        <v>52491387.850000001</v>
      </c>
      <c r="K837" s="115">
        <v>43489</v>
      </c>
      <c r="L837" s="113">
        <v>10595</v>
      </c>
      <c r="M837" s="113" t="s">
        <v>2569</v>
      </c>
      <c r="N837" s="351"/>
    </row>
    <row r="838" spans="1:14">
      <c r="A838" s="113" t="s">
        <v>3670</v>
      </c>
      <c r="B838" s="113" t="s">
        <v>3221</v>
      </c>
      <c r="C838" s="113">
        <v>90.5</v>
      </c>
      <c r="D838" s="113">
        <v>90.5</v>
      </c>
      <c r="E838" s="113">
        <v>90.5</v>
      </c>
      <c r="F838" s="113">
        <v>90.5</v>
      </c>
      <c r="G838" s="113">
        <v>90.5</v>
      </c>
      <c r="H838" s="113">
        <v>91.2</v>
      </c>
      <c r="I838" s="113">
        <v>4</v>
      </c>
      <c r="J838" s="113">
        <v>362</v>
      </c>
      <c r="K838" s="115">
        <v>43489</v>
      </c>
      <c r="L838" s="113">
        <v>1</v>
      </c>
      <c r="M838" s="113" t="s">
        <v>3671</v>
      </c>
      <c r="N838" s="351"/>
    </row>
    <row r="839" spans="1:14">
      <c r="A839" s="113" t="s">
        <v>1076</v>
      </c>
      <c r="B839" s="113" t="s">
        <v>384</v>
      </c>
      <c r="C839" s="113">
        <v>406.05</v>
      </c>
      <c r="D839" s="113">
        <v>409.95</v>
      </c>
      <c r="E839" s="113">
        <v>406.05</v>
      </c>
      <c r="F839" s="113">
        <v>409.1</v>
      </c>
      <c r="G839" s="113">
        <v>408.05</v>
      </c>
      <c r="H839" s="113">
        <v>406.8</v>
      </c>
      <c r="I839" s="113">
        <v>5526</v>
      </c>
      <c r="J839" s="113">
        <v>2250832.4</v>
      </c>
      <c r="K839" s="115">
        <v>43489</v>
      </c>
      <c r="L839" s="113">
        <v>95</v>
      </c>
      <c r="M839" s="113" t="s">
        <v>1077</v>
      </c>
      <c r="N839" s="351"/>
    </row>
    <row r="840" spans="1:14">
      <c r="A840" s="113" t="s">
        <v>2306</v>
      </c>
      <c r="B840" s="113" t="s">
        <v>384</v>
      </c>
      <c r="C840" s="113">
        <v>160.80000000000001</v>
      </c>
      <c r="D840" s="113">
        <v>161.5</v>
      </c>
      <c r="E840" s="113">
        <v>158</v>
      </c>
      <c r="F840" s="113">
        <v>159.05000000000001</v>
      </c>
      <c r="G840" s="113">
        <v>159</v>
      </c>
      <c r="H840" s="113">
        <v>160.30000000000001</v>
      </c>
      <c r="I840" s="113">
        <v>37171</v>
      </c>
      <c r="J840" s="113">
        <v>5948779.8499999996</v>
      </c>
      <c r="K840" s="115">
        <v>43489</v>
      </c>
      <c r="L840" s="113">
        <v>1118</v>
      </c>
      <c r="M840" s="113" t="s">
        <v>2307</v>
      </c>
      <c r="N840" s="351"/>
    </row>
    <row r="841" spans="1:14">
      <c r="A841" s="113" t="s">
        <v>110</v>
      </c>
      <c r="B841" s="113" t="s">
        <v>384</v>
      </c>
      <c r="C841" s="113">
        <v>468</v>
      </c>
      <c r="D841" s="113">
        <v>471.7</v>
      </c>
      <c r="E841" s="113">
        <v>460.8</v>
      </c>
      <c r="F841" s="113">
        <v>469.6</v>
      </c>
      <c r="G841" s="113">
        <v>469.6</v>
      </c>
      <c r="H841" s="113">
        <v>466.95</v>
      </c>
      <c r="I841" s="113">
        <v>922672</v>
      </c>
      <c r="J841" s="113">
        <v>429993452.55000001</v>
      </c>
      <c r="K841" s="115">
        <v>43489</v>
      </c>
      <c r="L841" s="113">
        <v>18626</v>
      </c>
      <c r="M841" s="113" t="s">
        <v>1078</v>
      </c>
      <c r="N841" s="351"/>
    </row>
    <row r="842" spans="1:14">
      <c r="A842" s="113" t="s">
        <v>3180</v>
      </c>
      <c r="B842" s="113" t="s">
        <v>384</v>
      </c>
      <c r="C842" s="113">
        <v>17.95</v>
      </c>
      <c r="D842" s="113">
        <v>17.95</v>
      </c>
      <c r="E842" s="113">
        <v>17.75</v>
      </c>
      <c r="F842" s="113">
        <v>17.86</v>
      </c>
      <c r="G842" s="113">
        <v>17.86</v>
      </c>
      <c r="H842" s="113">
        <v>17.95</v>
      </c>
      <c r="I842" s="113">
        <v>85</v>
      </c>
      <c r="J842" s="113">
        <v>1509.39</v>
      </c>
      <c r="K842" s="115">
        <v>43489</v>
      </c>
      <c r="L842" s="113">
        <v>4</v>
      </c>
      <c r="M842" s="113" t="s">
        <v>3181</v>
      </c>
      <c r="N842" s="351"/>
    </row>
    <row r="843" spans="1:14">
      <c r="A843" s="113" t="s">
        <v>2117</v>
      </c>
      <c r="B843" s="113" t="s">
        <v>384</v>
      </c>
      <c r="C843" s="113">
        <v>112.99</v>
      </c>
      <c r="D843" s="113">
        <v>113</v>
      </c>
      <c r="E843" s="113">
        <v>112</v>
      </c>
      <c r="F843" s="113">
        <v>112</v>
      </c>
      <c r="G843" s="113">
        <v>112</v>
      </c>
      <c r="H843" s="113">
        <v>112.94</v>
      </c>
      <c r="I843" s="113">
        <v>18</v>
      </c>
      <c r="J843" s="113">
        <v>2023.96</v>
      </c>
      <c r="K843" s="115">
        <v>43489</v>
      </c>
      <c r="L843" s="113">
        <v>4</v>
      </c>
      <c r="M843" s="113" t="s">
        <v>2118</v>
      </c>
      <c r="N843" s="351"/>
    </row>
    <row r="844" spans="1:14">
      <c r="A844" s="113" t="s">
        <v>3558</v>
      </c>
      <c r="B844" s="113" t="s">
        <v>384</v>
      </c>
      <c r="C844" s="113">
        <v>362.01</v>
      </c>
      <c r="D844" s="113">
        <v>362.01</v>
      </c>
      <c r="E844" s="113">
        <v>362.01</v>
      </c>
      <c r="F844" s="113">
        <v>362.01</v>
      </c>
      <c r="G844" s="113">
        <v>362.01</v>
      </c>
      <c r="H844" s="113">
        <v>363</v>
      </c>
      <c r="I844" s="113">
        <v>6</v>
      </c>
      <c r="J844" s="113">
        <v>2172.06</v>
      </c>
      <c r="K844" s="115">
        <v>43489</v>
      </c>
      <c r="L844" s="113">
        <v>1</v>
      </c>
      <c r="M844" s="113" t="s">
        <v>3559</v>
      </c>
      <c r="N844" s="351"/>
    </row>
    <row r="845" spans="1:14">
      <c r="A845" s="113" t="s">
        <v>3741</v>
      </c>
      <c r="B845" s="113" t="s">
        <v>384</v>
      </c>
      <c r="C845" s="113">
        <v>115</v>
      </c>
      <c r="D845" s="113">
        <v>115</v>
      </c>
      <c r="E845" s="113">
        <v>112.4</v>
      </c>
      <c r="F845" s="113">
        <v>112.4</v>
      </c>
      <c r="G845" s="113">
        <v>112.4</v>
      </c>
      <c r="H845" s="113">
        <v>113.3</v>
      </c>
      <c r="I845" s="113">
        <v>105</v>
      </c>
      <c r="J845" s="113">
        <v>11815</v>
      </c>
      <c r="K845" s="115">
        <v>43489</v>
      </c>
      <c r="L845" s="113">
        <v>2</v>
      </c>
      <c r="M845" s="113" t="s">
        <v>3742</v>
      </c>
      <c r="N845" s="351"/>
    </row>
    <row r="846" spans="1:14">
      <c r="A846" s="113" t="s">
        <v>1079</v>
      </c>
      <c r="B846" s="113" t="s">
        <v>384</v>
      </c>
      <c r="C846" s="113">
        <v>208.3</v>
      </c>
      <c r="D846" s="113">
        <v>210.6</v>
      </c>
      <c r="E846" s="113">
        <v>199</v>
      </c>
      <c r="F846" s="113">
        <v>200.2</v>
      </c>
      <c r="G846" s="113">
        <v>200.95</v>
      </c>
      <c r="H846" s="113">
        <v>207.3</v>
      </c>
      <c r="I846" s="113">
        <v>62294</v>
      </c>
      <c r="J846" s="113">
        <v>12579809.85</v>
      </c>
      <c r="K846" s="115">
        <v>43489</v>
      </c>
      <c r="L846" s="113">
        <v>2518</v>
      </c>
      <c r="M846" s="113" t="s">
        <v>1080</v>
      </c>
      <c r="N846" s="351"/>
    </row>
    <row r="847" spans="1:14">
      <c r="A847" s="113" t="s">
        <v>2757</v>
      </c>
      <c r="B847" s="113" t="s">
        <v>384</v>
      </c>
      <c r="C847" s="113">
        <v>250.45</v>
      </c>
      <c r="D847" s="113">
        <v>254.95</v>
      </c>
      <c r="E847" s="113">
        <v>250.2</v>
      </c>
      <c r="F847" s="113">
        <v>252</v>
      </c>
      <c r="G847" s="113">
        <v>250.8</v>
      </c>
      <c r="H847" s="113">
        <v>252.6</v>
      </c>
      <c r="I847" s="113">
        <v>938</v>
      </c>
      <c r="J847" s="113">
        <v>236021.8</v>
      </c>
      <c r="K847" s="115">
        <v>43489</v>
      </c>
      <c r="L847" s="113">
        <v>43</v>
      </c>
      <c r="M847" s="113" t="s">
        <v>2758</v>
      </c>
      <c r="N847" s="351"/>
    </row>
    <row r="848" spans="1:14">
      <c r="A848" s="113" t="s">
        <v>1081</v>
      </c>
      <c r="B848" s="113" t="s">
        <v>384</v>
      </c>
      <c r="C848" s="113">
        <v>647.1</v>
      </c>
      <c r="D848" s="113">
        <v>746</v>
      </c>
      <c r="E848" s="113">
        <v>646.1</v>
      </c>
      <c r="F848" s="113">
        <v>710.8</v>
      </c>
      <c r="G848" s="113">
        <v>716</v>
      </c>
      <c r="H848" s="113">
        <v>653.6</v>
      </c>
      <c r="I848" s="113">
        <v>1500325</v>
      </c>
      <c r="J848" s="113">
        <v>1060197567.3</v>
      </c>
      <c r="K848" s="115">
        <v>43489</v>
      </c>
      <c r="L848" s="113">
        <v>55243</v>
      </c>
      <c r="M848" s="113" t="s">
        <v>1082</v>
      </c>
      <c r="N848" s="351"/>
    </row>
    <row r="849" spans="1:14">
      <c r="A849" s="113" t="s">
        <v>1083</v>
      </c>
      <c r="B849" s="113" t="s">
        <v>384</v>
      </c>
      <c r="C849" s="113">
        <v>999.99</v>
      </c>
      <c r="D849" s="113">
        <v>1000.01</v>
      </c>
      <c r="E849" s="113">
        <v>999.51</v>
      </c>
      <c r="F849" s="113">
        <v>1000</v>
      </c>
      <c r="G849" s="113">
        <v>1000.01</v>
      </c>
      <c r="H849" s="113">
        <v>999.99</v>
      </c>
      <c r="I849" s="113">
        <v>544761</v>
      </c>
      <c r="J849" s="113">
        <v>544759969.84000003</v>
      </c>
      <c r="K849" s="115">
        <v>43489</v>
      </c>
      <c r="L849" s="113">
        <v>2236</v>
      </c>
      <c r="M849" s="113" t="s">
        <v>1084</v>
      </c>
      <c r="N849" s="351"/>
    </row>
    <row r="850" spans="1:14">
      <c r="A850" s="113" t="s">
        <v>2765</v>
      </c>
      <c r="B850" s="113" t="s">
        <v>384</v>
      </c>
      <c r="C850" s="113">
        <v>999.99</v>
      </c>
      <c r="D850" s="113">
        <v>1000.01</v>
      </c>
      <c r="E850" s="113">
        <v>999.99</v>
      </c>
      <c r="F850" s="113">
        <v>1000.01</v>
      </c>
      <c r="G850" s="113">
        <v>1000.01</v>
      </c>
      <c r="H850" s="113">
        <v>999.99</v>
      </c>
      <c r="I850" s="113">
        <v>14709</v>
      </c>
      <c r="J850" s="113">
        <v>14708863.65</v>
      </c>
      <c r="K850" s="115">
        <v>43489</v>
      </c>
      <c r="L850" s="113">
        <v>227</v>
      </c>
      <c r="M850" s="113" t="s">
        <v>2766</v>
      </c>
      <c r="N850" s="351"/>
    </row>
    <row r="851" spans="1:14">
      <c r="A851" s="113" t="s">
        <v>1086</v>
      </c>
      <c r="B851" s="113" t="s">
        <v>384</v>
      </c>
      <c r="C851" s="113">
        <v>44.5</v>
      </c>
      <c r="D851" s="113">
        <v>47</v>
      </c>
      <c r="E851" s="113">
        <v>43.7</v>
      </c>
      <c r="F851" s="113">
        <v>44.2</v>
      </c>
      <c r="G851" s="113">
        <v>44.35</v>
      </c>
      <c r="H851" s="113">
        <v>44.7</v>
      </c>
      <c r="I851" s="113">
        <v>5009</v>
      </c>
      <c r="J851" s="113">
        <v>224484.2</v>
      </c>
      <c r="K851" s="115">
        <v>43489</v>
      </c>
      <c r="L851" s="113">
        <v>84</v>
      </c>
      <c r="M851" s="113" t="s">
        <v>1087</v>
      </c>
      <c r="N851" s="351"/>
    </row>
    <row r="852" spans="1:14">
      <c r="A852" s="113" t="s">
        <v>2446</v>
      </c>
      <c r="B852" s="113" t="s">
        <v>384</v>
      </c>
      <c r="C852" s="113">
        <v>26.95</v>
      </c>
      <c r="D852" s="113">
        <v>26.95</v>
      </c>
      <c r="E852" s="113">
        <v>24.2</v>
      </c>
      <c r="F852" s="113">
        <v>25.4</v>
      </c>
      <c r="G852" s="113">
        <v>25.35</v>
      </c>
      <c r="H852" s="113">
        <v>25.65</v>
      </c>
      <c r="I852" s="113">
        <v>4610</v>
      </c>
      <c r="J852" s="113">
        <v>117695.35</v>
      </c>
      <c r="K852" s="115">
        <v>43489</v>
      </c>
      <c r="L852" s="113">
        <v>51</v>
      </c>
      <c r="M852" s="113" t="s">
        <v>2447</v>
      </c>
      <c r="N852" s="351"/>
    </row>
    <row r="853" spans="1:14">
      <c r="A853" s="113" t="s">
        <v>1088</v>
      </c>
      <c r="B853" s="113" t="s">
        <v>384</v>
      </c>
      <c r="C853" s="113">
        <v>106.8</v>
      </c>
      <c r="D853" s="113">
        <v>106.8</v>
      </c>
      <c r="E853" s="113">
        <v>104.8</v>
      </c>
      <c r="F853" s="113">
        <v>105.15</v>
      </c>
      <c r="G853" s="113">
        <v>105.1</v>
      </c>
      <c r="H853" s="113">
        <v>106.75</v>
      </c>
      <c r="I853" s="113">
        <v>10015</v>
      </c>
      <c r="J853" s="113">
        <v>1058505.6499999999</v>
      </c>
      <c r="K853" s="115">
        <v>43489</v>
      </c>
      <c r="L853" s="113">
        <v>319</v>
      </c>
      <c r="M853" s="113" t="s">
        <v>1089</v>
      </c>
      <c r="N853" s="351"/>
    </row>
    <row r="854" spans="1:14">
      <c r="A854" s="113" t="s">
        <v>2448</v>
      </c>
      <c r="B854" s="113" t="s">
        <v>384</v>
      </c>
      <c r="C854" s="113">
        <v>4.75</v>
      </c>
      <c r="D854" s="113">
        <v>4.75</v>
      </c>
      <c r="E854" s="113">
        <v>4.05</v>
      </c>
      <c r="F854" s="113">
        <v>4.0999999999999996</v>
      </c>
      <c r="G854" s="113">
        <v>4.0999999999999996</v>
      </c>
      <c r="H854" s="113">
        <v>4.3</v>
      </c>
      <c r="I854" s="113">
        <v>27598</v>
      </c>
      <c r="J854" s="113">
        <v>114654.2</v>
      </c>
      <c r="K854" s="115">
        <v>43489</v>
      </c>
      <c r="L854" s="113">
        <v>49</v>
      </c>
      <c r="M854" s="113" t="s">
        <v>2449</v>
      </c>
      <c r="N854" s="351"/>
    </row>
    <row r="855" spans="1:14">
      <c r="A855" s="113" t="s">
        <v>2688</v>
      </c>
      <c r="B855" s="113" t="s">
        <v>384</v>
      </c>
      <c r="C855" s="113">
        <v>1.1499999999999999</v>
      </c>
      <c r="D855" s="113">
        <v>1.1499999999999999</v>
      </c>
      <c r="E855" s="113">
        <v>1.1000000000000001</v>
      </c>
      <c r="F855" s="113">
        <v>1.1000000000000001</v>
      </c>
      <c r="G855" s="113">
        <v>1.1499999999999999</v>
      </c>
      <c r="H855" s="113">
        <v>1.1000000000000001</v>
      </c>
      <c r="I855" s="113">
        <v>242881</v>
      </c>
      <c r="J855" s="113">
        <v>272355.40000000002</v>
      </c>
      <c r="K855" s="115">
        <v>43489</v>
      </c>
      <c r="L855" s="113">
        <v>243</v>
      </c>
      <c r="M855" s="113" t="s">
        <v>2689</v>
      </c>
      <c r="N855" s="351"/>
    </row>
    <row r="856" spans="1:14">
      <c r="A856" s="113" t="s">
        <v>111</v>
      </c>
      <c r="B856" s="113" t="s">
        <v>384</v>
      </c>
      <c r="C856" s="113">
        <v>1305</v>
      </c>
      <c r="D856" s="113">
        <v>1305.55</v>
      </c>
      <c r="E856" s="113">
        <v>1287</v>
      </c>
      <c r="F856" s="113">
        <v>1295.3499999999999</v>
      </c>
      <c r="G856" s="113">
        <v>1294</v>
      </c>
      <c r="H856" s="113">
        <v>1301.45</v>
      </c>
      <c r="I856" s="113">
        <v>1654706</v>
      </c>
      <c r="J856" s="113">
        <v>2143457261.3499999</v>
      </c>
      <c r="K856" s="115">
        <v>43489</v>
      </c>
      <c r="L856" s="113">
        <v>58707</v>
      </c>
      <c r="M856" s="113" t="s">
        <v>1090</v>
      </c>
      <c r="N856" s="351"/>
    </row>
    <row r="857" spans="1:14">
      <c r="A857" s="113" t="s">
        <v>1858</v>
      </c>
      <c r="B857" s="113" t="s">
        <v>384</v>
      </c>
      <c r="C857" s="113">
        <v>1763.8</v>
      </c>
      <c r="D857" s="113">
        <v>1773.4</v>
      </c>
      <c r="E857" s="113">
        <v>1740</v>
      </c>
      <c r="F857" s="113">
        <v>1747</v>
      </c>
      <c r="G857" s="113">
        <v>1745</v>
      </c>
      <c r="H857" s="113">
        <v>1756.95</v>
      </c>
      <c r="I857" s="113">
        <v>65547</v>
      </c>
      <c r="J857" s="113">
        <v>115030180.3</v>
      </c>
      <c r="K857" s="115">
        <v>43489</v>
      </c>
      <c r="L857" s="113">
        <v>6294</v>
      </c>
      <c r="M857" s="113" t="s">
        <v>1859</v>
      </c>
      <c r="N857" s="351"/>
    </row>
    <row r="858" spans="1:14">
      <c r="A858" s="113" t="s">
        <v>1905</v>
      </c>
      <c r="B858" s="113" t="s">
        <v>384</v>
      </c>
      <c r="C858" s="113">
        <v>1665.95</v>
      </c>
      <c r="D858" s="113">
        <v>1686.75</v>
      </c>
      <c r="E858" s="113">
        <v>1656</v>
      </c>
      <c r="F858" s="113">
        <v>1680.9</v>
      </c>
      <c r="G858" s="113">
        <v>1677.75</v>
      </c>
      <c r="H858" s="113">
        <v>1669.85</v>
      </c>
      <c r="I858" s="113">
        <v>48407</v>
      </c>
      <c r="J858" s="113">
        <v>80957645.599999994</v>
      </c>
      <c r="K858" s="115">
        <v>43489</v>
      </c>
      <c r="L858" s="113">
        <v>5765</v>
      </c>
      <c r="M858" s="113" t="s">
        <v>1906</v>
      </c>
      <c r="N858" s="351"/>
    </row>
    <row r="859" spans="1:14">
      <c r="A859" s="113" t="s">
        <v>1091</v>
      </c>
      <c r="B859" s="113" t="s">
        <v>384</v>
      </c>
      <c r="C859" s="113">
        <v>1650.05</v>
      </c>
      <c r="D859" s="113">
        <v>1667.35</v>
      </c>
      <c r="E859" s="113">
        <v>1640</v>
      </c>
      <c r="F859" s="113">
        <v>1640.9</v>
      </c>
      <c r="G859" s="113">
        <v>1640</v>
      </c>
      <c r="H859" s="113">
        <v>1652.7</v>
      </c>
      <c r="I859" s="113">
        <v>818</v>
      </c>
      <c r="J859" s="113">
        <v>1348140</v>
      </c>
      <c r="K859" s="115">
        <v>43489</v>
      </c>
      <c r="L859" s="113">
        <v>153</v>
      </c>
      <c r="M859" s="113" t="s">
        <v>1092</v>
      </c>
      <c r="N859" s="351"/>
    </row>
    <row r="860" spans="1:14">
      <c r="A860" s="113" t="s">
        <v>1093</v>
      </c>
      <c r="B860" s="113" t="s">
        <v>384</v>
      </c>
      <c r="C860" s="113">
        <v>175.95</v>
      </c>
      <c r="D860" s="113">
        <v>175.95</v>
      </c>
      <c r="E860" s="113">
        <v>170.05</v>
      </c>
      <c r="F860" s="113">
        <v>171.2</v>
      </c>
      <c r="G860" s="113">
        <v>172</v>
      </c>
      <c r="H860" s="113">
        <v>171.35</v>
      </c>
      <c r="I860" s="113">
        <v>5880</v>
      </c>
      <c r="J860" s="113">
        <v>1007192.45</v>
      </c>
      <c r="K860" s="115">
        <v>43489</v>
      </c>
      <c r="L860" s="113">
        <v>225</v>
      </c>
      <c r="M860" s="113" t="s">
        <v>2736</v>
      </c>
      <c r="N860" s="351"/>
    </row>
    <row r="861" spans="1:14">
      <c r="A861" s="113" t="s">
        <v>112</v>
      </c>
      <c r="B861" s="113" t="s">
        <v>384</v>
      </c>
      <c r="C861" s="113">
        <v>866</v>
      </c>
      <c r="D861" s="113">
        <v>870.95</v>
      </c>
      <c r="E861" s="113">
        <v>858.2</v>
      </c>
      <c r="F861" s="113">
        <v>868.4</v>
      </c>
      <c r="G861" s="113">
        <v>870.95</v>
      </c>
      <c r="H861" s="113">
        <v>864.6</v>
      </c>
      <c r="I861" s="113">
        <v>701634</v>
      </c>
      <c r="J861" s="113">
        <v>607235570.04999995</v>
      </c>
      <c r="K861" s="115">
        <v>43489</v>
      </c>
      <c r="L861" s="113">
        <v>18164</v>
      </c>
      <c r="M861" s="113" t="s">
        <v>1094</v>
      </c>
      <c r="N861" s="351"/>
    </row>
    <row r="862" spans="1:14">
      <c r="A862" s="113" t="s">
        <v>1095</v>
      </c>
      <c r="B862" s="113" t="s">
        <v>384</v>
      </c>
      <c r="C862" s="113">
        <v>1243</v>
      </c>
      <c r="D862" s="113">
        <v>1279</v>
      </c>
      <c r="E862" s="113">
        <v>1220.05</v>
      </c>
      <c r="F862" s="113">
        <v>1238.7</v>
      </c>
      <c r="G862" s="113">
        <v>1225</v>
      </c>
      <c r="H862" s="113">
        <v>1256.6500000000001</v>
      </c>
      <c r="I862" s="113">
        <v>41962</v>
      </c>
      <c r="J862" s="113">
        <v>52493788.299999997</v>
      </c>
      <c r="K862" s="115">
        <v>43489</v>
      </c>
      <c r="L862" s="113">
        <v>2524</v>
      </c>
      <c r="M862" s="113" t="s">
        <v>1096</v>
      </c>
      <c r="N862" s="351"/>
    </row>
    <row r="863" spans="1:14">
      <c r="A863" s="113" t="s">
        <v>1097</v>
      </c>
      <c r="B863" s="113" t="s">
        <v>384</v>
      </c>
      <c r="C863" s="113">
        <v>26.4</v>
      </c>
      <c r="D863" s="113">
        <v>27.1</v>
      </c>
      <c r="E863" s="113">
        <v>25.6</v>
      </c>
      <c r="F863" s="113">
        <v>25.8</v>
      </c>
      <c r="G863" s="113">
        <v>25.85</v>
      </c>
      <c r="H863" s="113">
        <v>26.55</v>
      </c>
      <c r="I863" s="113">
        <v>15708</v>
      </c>
      <c r="J863" s="113">
        <v>409296.65</v>
      </c>
      <c r="K863" s="115">
        <v>43489</v>
      </c>
      <c r="L863" s="113">
        <v>150</v>
      </c>
      <c r="M863" s="113" t="s">
        <v>1098</v>
      </c>
      <c r="N863" s="351"/>
    </row>
    <row r="864" spans="1:14">
      <c r="A864" s="113" t="s">
        <v>3296</v>
      </c>
      <c r="B864" s="113" t="s">
        <v>384</v>
      </c>
      <c r="C864" s="113">
        <v>8.75</v>
      </c>
      <c r="D864" s="113">
        <v>8.75</v>
      </c>
      <c r="E864" s="113">
        <v>8.35</v>
      </c>
      <c r="F864" s="113">
        <v>8.4499999999999993</v>
      </c>
      <c r="G864" s="113">
        <v>8.4</v>
      </c>
      <c r="H864" s="113">
        <v>8.5500000000000007</v>
      </c>
      <c r="I864" s="113">
        <v>29846</v>
      </c>
      <c r="J864" s="113">
        <v>252915.85</v>
      </c>
      <c r="K864" s="115">
        <v>43489</v>
      </c>
      <c r="L864" s="113">
        <v>112</v>
      </c>
      <c r="M864" s="113" t="s">
        <v>3297</v>
      </c>
      <c r="N864" s="351"/>
    </row>
    <row r="865" spans="1:14">
      <c r="A865" s="113" t="s">
        <v>113</v>
      </c>
      <c r="B865" s="113" t="s">
        <v>384</v>
      </c>
      <c r="C865" s="113">
        <v>699</v>
      </c>
      <c r="D865" s="113">
        <v>700.05</v>
      </c>
      <c r="E865" s="113">
        <v>686.05</v>
      </c>
      <c r="F865" s="113">
        <v>697.3</v>
      </c>
      <c r="G865" s="113">
        <v>697.7</v>
      </c>
      <c r="H865" s="113">
        <v>695.85</v>
      </c>
      <c r="I865" s="113">
        <v>3891245</v>
      </c>
      <c r="J865" s="113">
        <v>2697317936.3000002</v>
      </c>
      <c r="K865" s="115">
        <v>43489</v>
      </c>
      <c r="L865" s="113">
        <v>139092</v>
      </c>
      <c r="M865" s="113" t="s">
        <v>1099</v>
      </c>
      <c r="N865" s="351"/>
    </row>
    <row r="866" spans="1:14">
      <c r="A866" s="113" t="s">
        <v>114</v>
      </c>
      <c r="B866" s="113" t="s">
        <v>384</v>
      </c>
      <c r="C866" s="113">
        <v>433.55</v>
      </c>
      <c r="D866" s="113">
        <v>438.15</v>
      </c>
      <c r="E866" s="113">
        <v>419.85</v>
      </c>
      <c r="F866" s="113">
        <v>422.25</v>
      </c>
      <c r="G866" s="113">
        <v>421.4</v>
      </c>
      <c r="H866" s="113">
        <v>434.7</v>
      </c>
      <c r="I866" s="113">
        <v>2516921</v>
      </c>
      <c r="J866" s="113">
        <v>1074127931</v>
      </c>
      <c r="K866" s="115">
        <v>43489</v>
      </c>
      <c r="L866" s="113">
        <v>39905</v>
      </c>
      <c r="M866" s="113" t="s">
        <v>3046</v>
      </c>
      <c r="N866" s="351"/>
    </row>
    <row r="867" spans="1:14">
      <c r="A867" s="113" t="s">
        <v>1100</v>
      </c>
      <c r="B867" s="113" t="s">
        <v>384</v>
      </c>
      <c r="C867" s="113">
        <v>18.23</v>
      </c>
      <c r="D867" s="113">
        <v>18.23</v>
      </c>
      <c r="E867" s="113">
        <v>17.71</v>
      </c>
      <c r="F867" s="113">
        <v>17.920000000000002</v>
      </c>
      <c r="G867" s="113">
        <v>17.989999999999998</v>
      </c>
      <c r="H867" s="113">
        <v>18.07</v>
      </c>
      <c r="I867" s="113">
        <v>27936</v>
      </c>
      <c r="J867" s="113">
        <v>500589.34</v>
      </c>
      <c r="K867" s="115">
        <v>43489</v>
      </c>
      <c r="L867" s="113">
        <v>99</v>
      </c>
      <c r="M867" s="113" t="s">
        <v>1101</v>
      </c>
      <c r="N867" s="351"/>
    </row>
    <row r="868" spans="1:14">
      <c r="A868" s="113" t="s">
        <v>1102</v>
      </c>
      <c r="B868" s="113" t="s">
        <v>384</v>
      </c>
      <c r="C868" s="113">
        <v>104.13</v>
      </c>
      <c r="D868" s="113">
        <v>105.65</v>
      </c>
      <c r="E868" s="113">
        <v>104</v>
      </c>
      <c r="F868" s="113">
        <v>104.15</v>
      </c>
      <c r="G868" s="113">
        <v>104.15</v>
      </c>
      <c r="H868" s="113">
        <v>104.64</v>
      </c>
      <c r="I868" s="113">
        <v>811</v>
      </c>
      <c r="J868" s="113">
        <v>84821.47</v>
      </c>
      <c r="K868" s="115">
        <v>43489</v>
      </c>
      <c r="L868" s="113">
        <v>10</v>
      </c>
      <c r="M868" s="113" t="s">
        <v>1103</v>
      </c>
      <c r="N868" s="351"/>
    </row>
    <row r="869" spans="1:14">
      <c r="A869" s="113" t="s">
        <v>1104</v>
      </c>
      <c r="B869" s="113" t="s">
        <v>384</v>
      </c>
      <c r="C869" s="113">
        <v>99</v>
      </c>
      <c r="D869" s="113">
        <v>99</v>
      </c>
      <c r="E869" s="113">
        <v>92</v>
      </c>
      <c r="F869" s="113">
        <v>93.7</v>
      </c>
      <c r="G869" s="113">
        <v>94.4</v>
      </c>
      <c r="H869" s="113">
        <v>94.95</v>
      </c>
      <c r="I869" s="113">
        <v>3830</v>
      </c>
      <c r="J869" s="113">
        <v>361947.8</v>
      </c>
      <c r="K869" s="115">
        <v>43489</v>
      </c>
      <c r="L869" s="113">
        <v>223</v>
      </c>
      <c r="M869" s="113" t="s">
        <v>1105</v>
      </c>
      <c r="N869" s="351"/>
    </row>
    <row r="870" spans="1:14">
      <c r="A870" s="113" t="s">
        <v>1106</v>
      </c>
      <c r="B870" s="113" t="s">
        <v>384</v>
      </c>
      <c r="C870" s="113">
        <v>43.5</v>
      </c>
      <c r="D870" s="113">
        <v>45</v>
      </c>
      <c r="E870" s="113">
        <v>43.5</v>
      </c>
      <c r="F870" s="113">
        <v>44.45</v>
      </c>
      <c r="G870" s="113">
        <v>44</v>
      </c>
      <c r="H870" s="113">
        <v>43.5</v>
      </c>
      <c r="I870" s="113">
        <v>691</v>
      </c>
      <c r="J870" s="113">
        <v>30292.799999999999</v>
      </c>
      <c r="K870" s="115">
        <v>43489</v>
      </c>
      <c r="L870" s="113">
        <v>10</v>
      </c>
      <c r="M870" s="113" t="s">
        <v>1107</v>
      </c>
      <c r="N870" s="351"/>
    </row>
    <row r="871" spans="1:14">
      <c r="A871" s="113" t="s">
        <v>1108</v>
      </c>
      <c r="B871" s="113" t="s">
        <v>384</v>
      </c>
      <c r="C871" s="113">
        <v>6.4</v>
      </c>
      <c r="D871" s="113">
        <v>6.4</v>
      </c>
      <c r="E871" s="113">
        <v>6.15</v>
      </c>
      <c r="F871" s="113">
        <v>6.3</v>
      </c>
      <c r="G871" s="113">
        <v>6.35</v>
      </c>
      <c r="H871" s="113">
        <v>6.15</v>
      </c>
      <c r="I871" s="113">
        <v>16495</v>
      </c>
      <c r="J871" s="113">
        <v>102066.5</v>
      </c>
      <c r="K871" s="115">
        <v>43489</v>
      </c>
      <c r="L871" s="113">
        <v>46</v>
      </c>
      <c r="M871" s="113" t="s">
        <v>1109</v>
      </c>
      <c r="N871" s="351"/>
    </row>
    <row r="872" spans="1:14">
      <c r="A872" s="113" t="s">
        <v>2079</v>
      </c>
      <c r="B872" s="113" t="s">
        <v>384</v>
      </c>
      <c r="C872" s="113">
        <v>25</v>
      </c>
      <c r="D872" s="113">
        <v>25.3</v>
      </c>
      <c r="E872" s="113">
        <v>24.5</v>
      </c>
      <c r="F872" s="113">
        <v>24.55</v>
      </c>
      <c r="G872" s="113">
        <v>24.6</v>
      </c>
      <c r="H872" s="113">
        <v>25</v>
      </c>
      <c r="I872" s="113">
        <v>52767</v>
      </c>
      <c r="J872" s="113">
        <v>1307729</v>
      </c>
      <c r="K872" s="115">
        <v>43489</v>
      </c>
      <c r="L872" s="113">
        <v>384</v>
      </c>
      <c r="M872" s="113" t="s">
        <v>2080</v>
      </c>
      <c r="N872" s="351"/>
    </row>
    <row r="873" spans="1:14">
      <c r="A873" s="113" t="s">
        <v>3298</v>
      </c>
      <c r="B873" s="113" t="s">
        <v>384</v>
      </c>
      <c r="C873" s="113">
        <v>86</v>
      </c>
      <c r="D873" s="113">
        <v>89</v>
      </c>
      <c r="E873" s="113">
        <v>85</v>
      </c>
      <c r="F873" s="113">
        <v>87</v>
      </c>
      <c r="G873" s="113">
        <v>87</v>
      </c>
      <c r="H873" s="113">
        <v>86.95</v>
      </c>
      <c r="I873" s="113">
        <v>1106</v>
      </c>
      <c r="J873" s="113">
        <v>96966.5</v>
      </c>
      <c r="K873" s="115">
        <v>43489</v>
      </c>
      <c r="L873" s="113">
        <v>30</v>
      </c>
      <c r="M873" s="113" t="s">
        <v>3299</v>
      </c>
      <c r="N873" s="351"/>
    </row>
    <row r="874" spans="1:14">
      <c r="A874" s="113" t="s">
        <v>1110</v>
      </c>
      <c r="B874" s="113" t="s">
        <v>384</v>
      </c>
      <c r="C874" s="113">
        <v>106</v>
      </c>
      <c r="D874" s="113">
        <v>106</v>
      </c>
      <c r="E874" s="113">
        <v>100.55</v>
      </c>
      <c r="F874" s="113">
        <v>102.6</v>
      </c>
      <c r="G874" s="113">
        <v>102.75</v>
      </c>
      <c r="H874" s="113">
        <v>105.2</v>
      </c>
      <c r="I874" s="113">
        <v>59929</v>
      </c>
      <c r="J874" s="113">
        <v>6163487.4000000004</v>
      </c>
      <c r="K874" s="115">
        <v>43489</v>
      </c>
      <c r="L874" s="113">
        <v>1475</v>
      </c>
      <c r="M874" s="113" t="s">
        <v>1111</v>
      </c>
      <c r="N874" s="351"/>
    </row>
    <row r="875" spans="1:14">
      <c r="A875" s="113" t="s">
        <v>3047</v>
      </c>
      <c r="B875" s="113" t="s">
        <v>384</v>
      </c>
      <c r="C875" s="113">
        <v>6.2</v>
      </c>
      <c r="D875" s="113">
        <v>6.5</v>
      </c>
      <c r="E875" s="113">
        <v>6.15</v>
      </c>
      <c r="F875" s="113">
        <v>6.15</v>
      </c>
      <c r="G875" s="113">
        <v>6.15</v>
      </c>
      <c r="H875" s="113">
        <v>6.35</v>
      </c>
      <c r="I875" s="113">
        <v>3354</v>
      </c>
      <c r="J875" s="113">
        <v>20854.45</v>
      </c>
      <c r="K875" s="115">
        <v>43489</v>
      </c>
      <c r="L875" s="113">
        <v>48</v>
      </c>
      <c r="M875" s="113" t="s">
        <v>3048</v>
      </c>
      <c r="N875" s="351"/>
    </row>
    <row r="876" spans="1:14">
      <c r="A876" s="113" t="s">
        <v>1112</v>
      </c>
      <c r="B876" s="113" t="s">
        <v>384</v>
      </c>
      <c r="C876" s="113">
        <v>13.9</v>
      </c>
      <c r="D876" s="113">
        <v>14.55</v>
      </c>
      <c r="E876" s="113">
        <v>13.65</v>
      </c>
      <c r="F876" s="113">
        <v>13.95</v>
      </c>
      <c r="G876" s="113">
        <v>14</v>
      </c>
      <c r="H876" s="113">
        <v>14.55</v>
      </c>
      <c r="I876" s="113">
        <v>1669691</v>
      </c>
      <c r="J876" s="113">
        <v>23346196.649999999</v>
      </c>
      <c r="K876" s="115">
        <v>43489</v>
      </c>
      <c r="L876" s="113">
        <v>3048</v>
      </c>
      <c r="M876" s="113" t="s">
        <v>1113</v>
      </c>
      <c r="N876" s="351"/>
    </row>
    <row r="877" spans="1:14">
      <c r="A877" s="113" t="s">
        <v>3492</v>
      </c>
      <c r="B877" s="113" t="s">
        <v>3221</v>
      </c>
      <c r="C877" s="113">
        <v>105.6</v>
      </c>
      <c r="D877" s="113">
        <v>112.95</v>
      </c>
      <c r="E877" s="113">
        <v>105.45</v>
      </c>
      <c r="F877" s="113">
        <v>105.45</v>
      </c>
      <c r="G877" s="113">
        <v>105.45</v>
      </c>
      <c r="H877" s="113">
        <v>111</v>
      </c>
      <c r="I877" s="113">
        <v>4330</v>
      </c>
      <c r="J877" s="113">
        <v>456747.9</v>
      </c>
      <c r="K877" s="115">
        <v>43489</v>
      </c>
      <c r="L877" s="113">
        <v>44</v>
      </c>
      <c r="M877" s="113" t="s">
        <v>3493</v>
      </c>
      <c r="N877" s="351"/>
    </row>
    <row r="878" spans="1:14">
      <c r="A878" s="113" t="s">
        <v>1838</v>
      </c>
      <c r="B878" s="113" t="s">
        <v>384</v>
      </c>
      <c r="C878" s="113">
        <v>79</v>
      </c>
      <c r="D878" s="113">
        <v>80</v>
      </c>
      <c r="E878" s="113">
        <v>79</v>
      </c>
      <c r="F878" s="113">
        <v>79.2</v>
      </c>
      <c r="G878" s="113">
        <v>79.3</v>
      </c>
      <c r="H878" s="113">
        <v>81.05</v>
      </c>
      <c r="I878" s="113">
        <v>19163</v>
      </c>
      <c r="J878" s="113">
        <v>1526130.65</v>
      </c>
      <c r="K878" s="115">
        <v>43489</v>
      </c>
      <c r="L878" s="113">
        <v>218</v>
      </c>
      <c r="M878" s="113" t="s">
        <v>1839</v>
      </c>
      <c r="N878" s="351"/>
    </row>
    <row r="879" spans="1:14">
      <c r="A879" s="113" t="s">
        <v>1114</v>
      </c>
      <c r="B879" s="113" t="s">
        <v>384</v>
      </c>
      <c r="C879" s="113">
        <v>232.05</v>
      </c>
      <c r="D879" s="113">
        <v>233.3</v>
      </c>
      <c r="E879" s="113">
        <v>230</v>
      </c>
      <c r="F879" s="113">
        <v>231.8</v>
      </c>
      <c r="G879" s="113">
        <v>232</v>
      </c>
      <c r="H879" s="113">
        <v>231.4</v>
      </c>
      <c r="I879" s="113">
        <v>328177</v>
      </c>
      <c r="J879" s="113">
        <v>75987530.75</v>
      </c>
      <c r="K879" s="115">
        <v>43489</v>
      </c>
      <c r="L879" s="113">
        <v>14382</v>
      </c>
      <c r="M879" s="113" t="s">
        <v>1115</v>
      </c>
      <c r="N879" s="351"/>
    </row>
    <row r="880" spans="1:14">
      <c r="A880" s="113" t="s">
        <v>1116</v>
      </c>
      <c r="B880" s="113" t="s">
        <v>384</v>
      </c>
      <c r="C880" s="113">
        <v>411</v>
      </c>
      <c r="D880" s="113">
        <v>426.5</v>
      </c>
      <c r="E880" s="113">
        <v>411</v>
      </c>
      <c r="F880" s="113">
        <v>414.35</v>
      </c>
      <c r="G880" s="113">
        <v>414.5</v>
      </c>
      <c r="H880" s="113">
        <v>410.85</v>
      </c>
      <c r="I880" s="113">
        <v>31687</v>
      </c>
      <c r="J880" s="113">
        <v>13282841.75</v>
      </c>
      <c r="K880" s="115">
        <v>43489</v>
      </c>
      <c r="L880" s="113">
        <v>1138</v>
      </c>
      <c r="M880" s="113" t="s">
        <v>1117</v>
      </c>
      <c r="N880" s="351"/>
    </row>
    <row r="881" spans="1:14">
      <c r="A881" s="113" t="s">
        <v>2275</v>
      </c>
      <c r="B881" s="113" t="s">
        <v>384</v>
      </c>
      <c r="C881" s="113">
        <v>504.65</v>
      </c>
      <c r="D881" s="113">
        <v>515</v>
      </c>
      <c r="E881" s="113">
        <v>501</v>
      </c>
      <c r="F881" s="113">
        <v>513.20000000000005</v>
      </c>
      <c r="G881" s="113">
        <v>512.1</v>
      </c>
      <c r="H881" s="113">
        <v>503.7</v>
      </c>
      <c r="I881" s="113">
        <v>10605</v>
      </c>
      <c r="J881" s="113">
        <v>5390261.75</v>
      </c>
      <c r="K881" s="115">
        <v>43489</v>
      </c>
      <c r="L881" s="113">
        <v>908</v>
      </c>
      <c r="M881" s="113" t="s">
        <v>2276</v>
      </c>
      <c r="N881" s="351"/>
    </row>
    <row r="882" spans="1:14">
      <c r="A882" s="113" t="s">
        <v>1118</v>
      </c>
      <c r="B882" s="113" t="s">
        <v>384</v>
      </c>
      <c r="C882" s="113">
        <v>3164.05</v>
      </c>
      <c r="D882" s="113">
        <v>3219.95</v>
      </c>
      <c r="E882" s="113">
        <v>3050</v>
      </c>
      <c r="F882" s="113">
        <v>3192.2</v>
      </c>
      <c r="G882" s="113">
        <v>3208</v>
      </c>
      <c r="H882" s="113">
        <v>3195.85</v>
      </c>
      <c r="I882" s="113">
        <v>7296</v>
      </c>
      <c r="J882" s="113">
        <v>22986241.949999999</v>
      </c>
      <c r="K882" s="115">
        <v>43489</v>
      </c>
      <c r="L882" s="113">
        <v>1334</v>
      </c>
      <c r="M882" s="113" t="s">
        <v>1119</v>
      </c>
      <c r="N882" s="351"/>
    </row>
    <row r="883" spans="1:14">
      <c r="A883" s="113" t="s">
        <v>1120</v>
      </c>
      <c r="B883" s="113" t="s">
        <v>384</v>
      </c>
      <c r="C883" s="113">
        <v>492.05</v>
      </c>
      <c r="D883" s="113">
        <v>496.15</v>
      </c>
      <c r="E883" s="113">
        <v>484</v>
      </c>
      <c r="F883" s="113">
        <v>485</v>
      </c>
      <c r="G883" s="113">
        <v>485</v>
      </c>
      <c r="H883" s="113">
        <v>490.95</v>
      </c>
      <c r="I883" s="113">
        <v>26118</v>
      </c>
      <c r="J883" s="113">
        <v>12770868.9</v>
      </c>
      <c r="K883" s="115">
        <v>43489</v>
      </c>
      <c r="L883" s="113">
        <v>1624</v>
      </c>
      <c r="M883" s="113" t="s">
        <v>1121</v>
      </c>
      <c r="N883" s="351"/>
    </row>
    <row r="884" spans="1:14">
      <c r="A884" s="113" t="s">
        <v>1122</v>
      </c>
      <c r="B884" s="113" t="s">
        <v>384</v>
      </c>
      <c r="C884" s="113">
        <v>420.85</v>
      </c>
      <c r="D884" s="113">
        <v>424.95</v>
      </c>
      <c r="E884" s="113">
        <v>396.55</v>
      </c>
      <c r="F884" s="113">
        <v>397.85</v>
      </c>
      <c r="G884" s="113">
        <v>398.4</v>
      </c>
      <c r="H884" s="113">
        <v>420.45</v>
      </c>
      <c r="I884" s="113">
        <v>68751</v>
      </c>
      <c r="J884" s="113">
        <v>27820199.899999999</v>
      </c>
      <c r="K884" s="115">
        <v>43489</v>
      </c>
      <c r="L884" s="113">
        <v>2288</v>
      </c>
      <c r="M884" s="113" t="s">
        <v>1123</v>
      </c>
      <c r="N884" s="351"/>
    </row>
    <row r="885" spans="1:14">
      <c r="A885" s="113" t="s">
        <v>1124</v>
      </c>
      <c r="B885" s="113" t="s">
        <v>384</v>
      </c>
      <c r="C885" s="113">
        <v>477.1</v>
      </c>
      <c r="D885" s="113">
        <v>494.8</v>
      </c>
      <c r="E885" s="113">
        <v>472.95</v>
      </c>
      <c r="F885" s="113">
        <v>475.95</v>
      </c>
      <c r="G885" s="113">
        <v>476</v>
      </c>
      <c r="H885" s="113">
        <v>480.8</v>
      </c>
      <c r="I885" s="113">
        <v>29526</v>
      </c>
      <c r="J885" s="113">
        <v>14276631.199999999</v>
      </c>
      <c r="K885" s="115">
        <v>43489</v>
      </c>
      <c r="L885" s="113">
        <v>2521</v>
      </c>
      <c r="M885" s="113" t="s">
        <v>1125</v>
      </c>
      <c r="N885" s="351"/>
    </row>
    <row r="886" spans="1:14">
      <c r="A886" s="113" t="s">
        <v>3049</v>
      </c>
      <c r="B886" s="113" t="s">
        <v>384</v>
      </c>
      <c r="C886" s="113">
        <v>36.549999999999997</v>
      </c>
      <c r="D886" s="113">
        <v>36.549999999999997</v>
      </c>
      <c r="E886" s="113">
        <v>34.549999999999997</v>
      </c>
      <c r="F886" s="113">
        <v>35.15</v>
      </c>
      <c r="G886" s="113">
        <v>35</v>
      </c>
      <c r="H886" s="113">
        <v>36.85</v>
      </c>
      <c r="I886" s="113">
        <v>18293</v>
      </c>
      <c r="J886" s="113">
        <v>647101.30000000005</v>
      </c>
      <c r="K886" s="115">
        <v>43489</v>
      </c>
      <c r="L886" s="113">
        <v>226</v>
      </c>
      <c r="M886" s="113" t="s">
        <v>3050</v>
      </c>
      <c r="N886" s="351"/>
    </row>
    <row r="887" spans="1:14">
      <c r="A887" s="113" t="s">
        <v>3643</v>
      </c>
      <c r="B887" s="113" t="s">
        <v>384</v>
      </c>
      <c r="C887" s="113">
        <v>108.65</v>
      </c>
      <c r="D887" s="113">
        <v>108.85</v>
      </c>
      <c r="E887" s="113">
        <v>108.65</v>
      </c>
      <c r="F887" s="113">
        <v>108.85</v>
      </c>
      <c r="G887" s="113">
        <v>108.85</v>
      </c>
      <c r="H887" s="113">
        <v>109.1</v>
      </c>
      <c r="I887" s="113">
        <v>216</v>
      </c>
      <c r="J887" s="113">
        <v>23501.599999999999</v>
      </c>
      <c r="K887" s="115">
        <v>43489</v>
      </c>
      <c r="L887" s="113">
        <v>2</v>
      </c>
      <c r="M887" s="113" t="s">
        <v>3644</v>
      </c>
      <c r="N887" s="351"/>
    </row>
    <row r="888" spans="1:14">
      <c r="A888" s="113" t="s">
        <v>2171</v>
      </c>
      <c r="B888" s="113" t="s">
        <v>384</v>
      </c>
      <c r="C888" s="113">
        <v>7.1</v>
      </c>
      <c r="D888" s="113">
        <v>7.8</v>
      </c>
      <c r="E888" s="113">
        <v>7.1</v>
      </c>
      <c r="F888" s="113">
        <v>7.25</v>
      </c>
      <c r="G888" s="113">
        <v>7.25</v>
      </c>
      <c r="H888" s="113">
        <v>7.4</v>
      </c>
      <c r="I888" s="113">
        <v>5305</v>
      </c>
      <c r="J888" s="113">
        <v>38866.75</v>
      </c>
      <c r="K888" s="115">
        <v>43489</v>
      </c>
      <c r="L888" s="113">
        <v>31</v>
      </c>
      <c r="M888" s="113" t="s">
        <v>2172</v>
      </c>
      <c r="N888" s="351"/>
    </row>
    <row r="889" spans="1:14">
      <c r="A889" s="113" t="s">
        <v>1965</v>
      </c>
      <c r="B889" s="113" t="s">
        <v>384</v>
      </c>
      <c r="C889" s="113">
        <v>6.8</v>
      </c>
      <c r="D889" s="113">
        <v>6.8</v>
      </c>
      <c r="E889" s="113">
        <v>6.5</v>
      </c>
      <c r="F889" s="113">
        <v>6.75</v>
      </c>
      <c r="G889" s="113">
        <v>6.75</v>
      </c>
      <c r="H889" s="113">
        <v>6.7</v>
      </c>
      <c r="I889" s="113">
        <v>3486</v>
      </c>
      <c r="J889" s="113">
        <v>22749.9</v>
      </c>
      <c r="K889" s="115">
        <v>43489</v>
      </c>
      <c r="L889" s="113">
        <v>21</v>
      </c>
      <c r="M889" s="113" t="s">
        <v>1966</v>
      </c>
      <c r="N889" s="351"/>
    </row>
    <row r="890" spans="1:14">
      <c r="A890" s="113" t="s">
        <v>1126</v>
      </c>
      <c r="B890" s="113" t="s">
        <v>384</v>
      </c>
      <c r="C890" s="113">
        <v>39.799999999999997</v>
      </c>
      <c r="D890" s="113">
        <v>41.5</v>
      </c>
      <c r="E890" s="113">
        <v>38.200000000000003</v>
      </c>
      <c r="F890" s="113">
        <v>39.4</v>
      </c>
      <c r="G890" s="113">
        <v>38.200000000000003</v>
      </c>
      <c r="H890" s="113">
        <v>39.75</v>
      </c>
      <c r="I890" s="113">
        <v>11110</v>
      </c>
      <c r="J890" s="113">
        <v>447386.5</v>
      </c>
      <c r="K890" s="115">
        <v>43489</v>
      </c>
      <c r="L890" s="113">
        <v>158</v>
      </c>
      <c r="M890" s="113" t="s">
        <v>1127</v>
      </c>
      <c r="N890" s="351"/>
    </row>
    <row r="891" spans="1:14">
      <c r="A891" s="113" t="s">
        <v>2450</v>
      </c>
      <c r="B891" s="113" t="s">
        <v>384</v>
      </c>
      <c r="C891" s="113">
        <v>20</v>
      </c>
      <c r="D891" s="113">
        <v>20</v>
      </c>
      <c r="E891" s="113">
        <v>18.8</v>
      </c>
      <c r="F891" s="113">
        <v>19.25</v>
      </c>
      <c r="G891" s="113">
        <v>19.5</v>
      </c>
      <c r="H891" s="113">
        <v>18.850000000000001</v>
      </c>
      <c r="I891" s="113">
        <v>5506</v>
      </c>
      <c r="J891" s="113">
        <v>106191</v>
      </c>
      <c r="K891" s="115">
        <v>43489</v>
      </c>
      <c r="L891" s="113">
        <v>48</v>
      </c>
      <c r="M891" s="113" t="s">
        <v>2451</v>
      </c>
      <c r="N891" s="351"/>
    </row>
    <row r="892" spans="1:14">
      <c r="A892" s="113" t="s">
        <v>1128</v>
      </c>
      <c r="B892" s="113" t="s">
        <v>384</v>
      </c>
      <c r="C892" s="113">
        <v>27.35</v>
      </c>
      <c r="D892" s="113">
        <v>27.35</v>
      </c>
      <c r="E892" s="113">
        <v>25.6</v>
      </c>
      <c r="F892" s="113">
        <v>25.7</v>
      </c>
      <c r="G892" s="113">
        <v>25.75</v>
      </c>
      <c r="H892" s="113">
        <v>27.2</v>
      </c>
      <c r="I892" s="113">
        <v>508411</v>
      </c>
      <c r="J892" s="113">
        <v>13239489.5</v>
      </c>
      <c r="K892" s="115">
        <v>43489</v>
      </c>
      <c r="L892" s="113">
        <v>2192</v>
      </c>
      <c r="M892" s="113" t="s">
        <v>1129</v>
      </c>
      <c r="N892" s="351"/>
    </row>
    <row r="893" spans="1:14">
      <c r="A893" s="113" t="s">
        <v>1130</v>
      </c>
      <c r="B893" s="113" t="s">
        <v>384</v>
      </c>
      <c r="C893" s="113">
        <v>98</v>
      </c>
      <c r="D893" s="113">
        <v>99.7</v>
      </c>
      <c r="E893" s="113">
        <v>97.55</v>
      </c>
      <c r="F893" s="113">
        <v>99.05</v>
      </c>
      <c r="G893" s="113">
        <v>99.4</v>
      </c>
      <c r="H893" s="113">
        <v>97.9</v>
      </c>
      <c r="I893" s="113">
        <v>2850625</v>
      </c>
      <c r="J893" s="113">
        <v>281553618.55000001</v>
      </c>
      <c r="K893" s="115">
        <v>43489</v>
      </c>
      <c r="L893" s="113">
        <v>14477</v>
      </c>
      <c r="M893" s="113" t="s">
        <v>1131</v>
      </c>
      <c r="N893" s="351"/>
    </row>
    <row r="894" spans="1:14">
      <c r="A894" s="113" t="s">
        <v>3300</v>
      </c>
      <c r="B894" s="113" t="s">
        <v>384</v>
      </c>
      <c r="C894" s="113">
        <v>4.25</v>
      </c>
      <c r="D894" s="113">
        <v>4.4000000000000004</v>
      </c>
      <c r="E894" s="113">
        <v>4.0999999999999996</v>
      </c>
      <c r="F894" s="113">
        <v>4.1500000000000004</v>
      </c>
      <c r="G894" s="113">
        <v>4.0999999999999996</v>
      </c>
      <c r="H894" s="113">
        <v>4.25</v>
      </c>
      <c r="I894" s="113">
        <v>21427</v>
      </c>
      <c r="J894" s="113">
        <v>89518.2</v>
      </c>
      <c r="K894" s="115">
        <v>43489</v>
      </c>
      <c r="L894" s="113">
        <v>83</v>
      </c>
      <c r="M894" s="113" t="s">
        <v>3301</v>
      </c>
      <c r="N894" s="351"/>
    </row>
    <row r="895" spans="1:14">
      <c r="A895" s="113" t="s">
        <v>1132</v>
      </c>
      <c r="B895" s="113" t="s">
        <v>384</v>
      </c>
      <c r="C895" s="113">
        <v>69.5</v>
      </c>
      <c r="D895" s="113">
        <v>70.7</v>
      </c>
      <c r="E895" s="113">
        <v>68.55</v>
      </c>
      <c r="F895" s="113">
        <v>69.099999999999994</v>
      </c>
      <c r="G895" s="113">
        <v>69.3</v>
      </c>
      <c r="H895" s="113">
        <v>69.75</v>
      </c>
      <c r="I895" s="113">
        <v>9676</v>
      </c>
      <c r="J895" s="113">
        <v>672263.85</v>
      </c>
      <c r="K895" s="115">
        <v>43489</v>
      </c>
      <c r="L895" s="113">
        <v>158</v>
      </c>
      <c r="M895" s="113" t="s">
        <v>1133</v>
      </c>
      <c r="N895" s="351"/>
    </row>
    <row r="896" spans="1:14">
      <c r="A896" s="113" t="s">
        <v>1134</v>
      </c>
      <c r="B896" s="113" t="s">
        <v>384</v>
      </c>
      <c r="C896" s="113">
        <v>41.05</v>
      </c>
      <c r="D896" s="113">
        <v>41.9</v>
      </c>
      <c r="E896" s="113">
        <v>40.65</v>
      </c>
      <c r="F896" s="113">
        <v>41.5</v>
      </c>
      <c r="G896" s="113">
        <v>41.35</v>
      </c>
      <c r="H896" s="113">
        <v>41.5</v>
      </c>
      <c r="I896" s="113">
        <v>3167</v>
      </c>
      <c r="J896" s="113">
        <v>131210.25</v>
      </c>
      <c r="K896" s="115">
        <v>43489</v>
      </c>
      <c r="L896" s="113">
        <v>65</v>
      </c>
      <c r="M896" s="113" t="s">
        <v>1135</v>
      </c>
      <c r="N896" s="351"/>
    </row>
    <row r="897" spans="1:14">
      <c r="A897" s="113" t="s">
        <v>1136</v>
      </c>
      <c r="B897" s="113" t="s">
        <v>384</v>
      </c>
      <c r="C897" s="113">
        <v>228.95</v>
      </c>
      <c r="D897" s="113">
        <v>228.95</v>
      </c>
      <c r="E897" s="113">
        <v>220.1</v>
      </c>
      <c r="F897" s="113">
        <v>222.35</v>
      </c>
      <c r="G897" s="113">
        <v>220.5</v>
      </c>
      <c r="H897" s="113">
        <v>224.8</v>
      </c>
      <c r="I897" s="113">
        <v>1082</v>
      </c>
      <c r="J897" s="113">
        <v>241539.7</v>
      </c>
      <c r="K897" s="115">
        <v>43489</v>
      </c>
      <c r="L897" s="113">
        <v>98</v>
      </c>
      <c r="M897" s="113" t="s">
        <v>1137</v>
      </c>
      <c r="N897" s="351"/>
    </row>
    <row r="898" spans="1:14">
      <c r="A898" s="113" t="s">
        <v>2452</v>
      </c>
      <c r="B898" s="113" t="s">
        <v>384</v>
      </c>
      <c r="C898" s="113">
        <v>19.100000000000001</v>
      </c>
      <c r="D898" s="113">
        <v>19.45</v>
      </c>
      <c r="E898" s="113">
        <v>19</v>
      </c>
      <c r="F898" s="113">
        <v>19.05</v>
      </c>
      <c r="G898" s="113">
        <v>19</v>
      </c>
      <c r="H898" s="113">
        <v>19.3</v>
      </c>
      <c r="I898" s="113">
        <v>6701</v>
      </c>
      <c r="J898" s="113">
        <v>129079.55</v>
      </c>
      <c r="K898" s="115">
        <v>43489</v>
      </c>
      <c r="L898" s="113">
        <v>60</v>
      </c>
      <c r="M898" s="113" t="s">
        <v>2453</v>
      </c>
      <c r="N898" s="351"/>
    </row>
    <row r="899" spans="1:14">
      <c r="A899" s="113" t="s">
        <v>3051</v>
      </c>
      <c r="B899" s="113" t="s">
        <v>384</v>
      </c>
      <c r="C899" s="113">
        <v>65</v>
      </c>
      <c r="D899" s="113">
        <v>65.099999999999994</v>
      </c>
      <c r="E899" s="113">
        <v>63.3</v>
      </c>
      <c r="F899" s="113">
        <v>63.6</v>
      </c>
      <c r="G899" s="113">
        <v>63.6</v>
      </c>
      <c r="H899" s="113">
        <v>64.400000000000006</v>
      </c>
      <c r="I899" s="113">
        <v>31937</v>
      </c>
      <c r="J899" s="113">
        <v>2049339.5</v>
      </c>
      <c r="K899" s="115">
        <v>43489</v>
      </c>
      <c r="L899" s="113">
        <v>845</v>
      </c>
      <c r="M899" s="113" t="s">
        <v>3052</v>
      </c>
      <c r="N899" s="351"/>
    </row>
    <row r="900" spans="1:14">
      <c r="A900" s="113" t="s">
        <v>1138</v>
      </c>
      <c r="B900" s="113" t="s">
        <v>384</v>
      </c>
      <c r="C900" s="113">
        <v>37.1</v>
      </c>
      <c r="D900" s="113">
        <v>37.1</v>
      </c>
      <c r="E900" s="113">
        <v>36.25</v>
      </c>
      <c r="F900" s="113">
        <v>36.549999999999997</v>
      </c>
      <c r="G900" s="113">
        <v>36.799999999999997</v>
      </c>
      <c r="H900" s="113">
        <v>36.799999999999997</v>
      </c>
      <c r="I900" s="113">
        <v>45495</v>
      </c>
      <c r="J900" s="113">
        <v>1663760.65</v>
      </c>
      <c r="K900" s="115">
        <v>43489</v>
      </c>
      <c r="L900" s="113">
        <v>353</v>
      </c>
      <c r="M900" s="113" t="s">
        <v>1139</v>
      </c>
      <c r="N900" s="351"/>
    </row>
    <row r="901" spans="1:14">
      <c r="A901" s="113" t="s">
        <v>1140</v>
      </c>
      <c r="B901" s="113" t="s">
        <v>384</v>
      </c>
      <c r="C901" s="113">
        <v>81.05</v>
      </c>
      <c r="D901" s="113">
        <v>82.8</v>
      </c>
      <c r="E901" s="113">
        <v>80.05</v>
      </c>
      <c r="F901" s="113">
        <v>80.5</v>
      </c>
      <c r="G901" s="113">
        <v>80.55</v>
      </c>
      <c r="H901" s="113">
        <v>81.7</v>
      </c>
      <c r="I901" s="113">
        <v>113151</v>
      </c>
      <c r="J901" s="113">
        <v>9209356.8000000007</v>
      </c>
      <c r="K901" s="115">
        <v>43489</v>
      </c>
      <c r="L901" s="113">
        <v>2704</v>
      </c>
      <c r="M901" s="113" t="s">
        <v>1141</v>
      </c>
      <c r="N901" s="351"/>
    </row>
    <row r="902" spans="1:14">
      <c r="A902" s="113" t="s">
        <v>1142</v>
      </c>
      <c r="B902" s="113" t="s">
        <v>384</v>
      </c>
      <c r="C902" s="113">
        <v>29.95</v>
      </c>
      <c r="D902" s="113">
        <v>30</v>
      </c>
      <c r="E902" s="113">
        <v>29.25</v>
      </c>
      <c r="F902" s="113">
        <v>29.6</v>
      </c>
      <c r="G902" s="113">
        <v>29.8</v>
      </c>
      <c r="H902" s="113">
        <v>29.7</v>
      </c>
      <c r="I902" s="113">
        <v>70</v>
      </c>
      <c r="J902" s="113">
        <v>2076.8000000000002</v>
      </c>
      <c r="K902" s="115">
        <v>43489</v>
      </c>
      <c r="L902" s="113">
        <v>13</v>
      </c>
      <c r="M902" s="113" t="s">
        <v>1143</v>
      </c>
      <c r="N902" s="351"/>
    </row>
    <row r="903" spans="1:14">
      <c r="A903" s="113" t="s">
        <v>1144</v>
      </c>
      <c r="B903" s="113" t="s">
        <v>384</v>
      </c>
      <c r="C903" s="113">
        <v>27.15</v>
      </c>
      <c r="D903" s="113">
        <v>28.95</v>
      </c>
      <c r="E903" s="113">
        <v>27.15</v>
      </c>
      <c r="F903" s="113">
        <v>28.2</v>
      </c>
      <c r="G903" s="113">
        <v>28.2</v>
      </c>
      <c r="H903" s="113">
        <v>28.25</v>
      </c>
      <c r="I903" s="113">
        <v>36025</v>
      </c>
      <c r="J903" s="113">
        <v>1007100.4</v>
      </c>
      <c r="K903" s="115">
        <v>43489</v>
      </c>
      <c r="L903" s="113">
        <v>82</v>
      </c>
      <c r="M903" s="113" t="s">
        <v>1145</v>
      </c>
      <c r="N903" s="351"/>
    </row>
    <row r="904" spans="1:14">
      <c r="A904" s="113" t="s">
        <v>1909</v>
      </c>
      <c r="B904" s="113" t="s">
        <v>384</v>
      </c>
      <c r="C904" s="113">
        <v>117.05</v>
      </c>
      <c r="D904" s="113">
        <v>119.9</v>
      </c>
      <c r="E904" s="113">
        <v>113</v>
      </c>
      <c r="F904" s="113">
        <v>114.3</v>
      </c>
      <c r="G904" s="113">
        <v>114.3</v>
      </c>
      <c r="H904" s="113">
        <v>118.55</v>
      </c>
      <c r="I904" s="113">
        <v>2719</v>
      </c>
      <c r="J904" s="113">
        <v>311928.25</v>
      </c>
      <c r="K904" s="115">
        <v>43489</v>
      </c>
      <c r="L904" s="113">
        <v>110</v>
      </c>
      <c r="M904" s="113" t="s">
        <v>2567</v>
      </c>
      <c r="N904" s="351"/>
    </row>
    <row r="905" spans="1:14">
      <c r="A905" s="113" t="s">
        <v>240</v>
      </c>
      <c r="B905" s="113" t="s">
        <v>384</v>
      </c>
      <c r="C905" s="113">
        <v>376.55</v>
      </c>
      <c r="D905" s="113">
        <v>377.55</v>
      </c>
      <c r="E905" s="113">
        <v>369.65</v>
      </c>
      <c r="F905" s="113">
        <v>373.95</v>
      </c>
      <c r="G905" s="113">
        <v>374</v>
      </c>
      <c r="H905" s="113">
        <v>376.55</v>
      </c>
      <c r="I905" s="113">
        <v>904818</v>
      </c>
      <c r="J905" s="113">
        <v>337853783.19999999</v>
      </c>
      <c r="K905" s="115">
        <v>43489</v>
      </c>
      <c r="L905" s="113">
        <v>38985</v>
      </c>
      <c r="M905" s="113" t="s">
        <v>1146</v>
      </c>
      <c r="N905" s="351"/>
    </row>
    <row r="906" spans="1:14">
      <c r="A906" s="113" t="s">
        <v>1147</v>
      </c>
      <c r="B906" s="113" t="s">
        <v>384</v>
      </c>
      <c r="C906" s="113">
        <v>27.05</v>
      </c>
      <c r="D906" s="113">
        <v>27.25</v>
      </c>
      <c r="E906" s="113">
        <v>26.9</v>
      </c>
      <c r="F906" s="113">
        <v>27.1</v>
      </c>
      <c r="G906" s="113">
        <v>27</v>
      </c>
      <c r="H906" s="113">
        <v>27.05</v>
      </c>
      <c r="I906" s="113">
        <v>548550</v>
      </c>
      <c r="J906" s="113">
        <v>14839017.15</v>
      </c>
      <c r="K906" s="115">
        <v>43489</v>
      </c>
      <c r="L906" s="113">
        <v>1181</v>
      </c>
      <c r="M906" s="113" t="s">
        <v>1148</v>
      </c>
      <c r="N906" s="351"/>
    </row>
    <row r="907" spans="1:14">
      <c r="A907" s="113" t="s">
        <v>115</v>
      </c>
      <c r="B907" s="113" t="s">
        <v>384</v>
      </c>
      <c r="C907" s="113">
        <v>7059.9</v>
      </c>
      <c r="D907" s="113">
        <v>7098</v>
      </c>
      <c r="E907" s="113">
        <v>7014.4</v>
      </c>
      <c r="F907" s="113">
        <v>7040.6</v>
      </c>
      <c r="G907" s="113">
        <v>7058.7</v>
      </c>
      <c r="H907" s="113">
        <v>7045.4</v>
      </c>
      <c r="I907" s="113">
        <v>520703</v>
      </c>
      <c r="J907" s="113">
        <v>3675424081.5999999</v>
      </c>
      <c r="K907" s="115">
        <v>43489</v>
      </c>
      <c r="L907" s="113">
        <v>58624</v>
      </c>
      <c r="M907" s="113" t="s">
        <v>1149</v>
      </c>
      <c r="N907" s="351"/>
    </row>
    <row r="908" spans="1:14">
      <c r="A908" s="113" t="s">
        <v>2246</v>
      </c>
      <c r="B908" s="113" t="s">
        <v>384</v>
      </c>
      <c r="C908" s="113">
        <v>556</v>
      </c>
      <c r="D908" s="113">
        <v>556</v>
      </c>
      <c r="E908" s="113">
        <v>535.25</v>
      </c>
      <c r="F908" s="113">
        <v>536.54999999999995</v>
      </c>
      <c r="G908" s="113">
        <v>536</v>
      </c>
      <c r="H908" s="113">
        <v>544.29999999999995</v>
      </c>
      <c r="I908" s="113">
        <v>2206</v>
      </c>
      <c r="J908" s="113">
        <v>1190049.1000000001</v>
      </c>
      <c r="K908" s="115">
        <v>43489</v>
      </c>
      <c r="L908" s="113">
        <v>227</v>
      </c>
      <c r="M908" s="113" t="s">
        <v>2247</v>
      </c>
      <c r="N908" s="351"/>
    </row>
    <row r="909" spans="1:14">
      <c r="A909" s="113" t="s">
        <v>3743</v>
      </c>
      <c r="B909" s="113" t="s">
        <v>3221</v>
      </c>
      <c r="C909" s="113">
        <v>62.75</v>
      </c>
      <c r="D909" s="113">
        <v>62.75</v>
      </c>
      <c r="E909" s="113">
        <v>62.75</v>
      </c>
      <c r="F909" s="113">
        <v>62.75</v>
      </c>
      <c r="G909" s="113">
        <v>62.75</v>
      </c>
      <c r="H909" s="113">
        <v>66.05</v>
      </c>
      <c r="I909" s="113">
        <v>22</v>
      </c>
      <c r="J909" s="113">
        <v>1380.5</v>
      </c>
      <c r="K909" s="115">
        <v>43489</v>
      </c>
      <c r="L909" s="113">
        <v>2</v>
      </c>
      <c r="M909" s="113" t="s">
        <v>3744</v>
      </c>
      <c r="N909" s="351"/>
    </row>
    <row r="910" spans="1:14">
      <c r="A910" s="113" t="s">
        <v>1150</v>
      </c>
      <c r="B910" s="113" t="s">
        <v>384</v>
      </c>
      <c r="C910" s="113">
        <v>413</v>
      </c>
      <c r="D910" s="113">
        <v>449</v>
      </c>
      <c r="E910" s="113">
        <v>408</v>
      </c>
      <c r="F910" s="113">
        <v>422.5</v>
      </c>
      <c r="G910" s="113">
        <v>419.15</v>
      </c>
      <c r="H910" s="113">
        <v>412.7</v>
      </c>
      <c r="I910" s="113">
        <v>618320</v>
      </c>
      <c r="J910" s="113">
        <v>266924357.80000001</v>
      </c>
      <c r="K910" s="115">
        <v>43489</v>
      </c>
      <c r="L910" s="113">
        <v>15940</v>
      </c>
      <c r="M910" s="113" t="s">
        <v>1151</v>
      </c>
      <c r="N910" s="351"/>
    </row>
    <row r="911" spans="1:14">
      <c r="A911" s="113" t="s">
        <v>2202</v>
      </c>
      <c r="B911" s="113" t="s">
        <v>384</v>
      </c>
      <c r="C911" s="113">
        <v>446.8</v>
      </c>
      <c r="D911" s="113">
        <v>450</v>
      </c>
      <c r="E911" s="113">
        <v>439.3</v>
      </c>
      <c r="F911" s="113">
        <v>442.2</v>
      </c>
      <c r="G911" s="113">
        <v>439.3</v>
      </c>
      <c r="H911" s="113">
        <v>449.8</v>
      </c>
      <c r="I911" s="113">
        <v>1119</v>
      </c>
      <c r="J911" s="113">
        <v>496537.2</v>
      </c>
      <c r="K911" s="115">
        <v>43489</v>
      </c>
      <c r="L911" s="113">
        <v>133</v>
      </c>
      <c r="M911" s="113" t="s">
        <v>2203</v>
      </c>
      <c r="N911" s="351"/>
    </row>
    <row r="912" spans="1:14">
      <c r="A912" s="113" t="s">
        <v>3302</v>
      </c>
      <c r="B912" s="113" t="s">
        <v>384</v>
      </c>
      <c r="C912" s="113">
        <v>44.05</v>
      </c>
      <c r="D912" s="113">
        <v>45.6</v>
      </c>
      <c r="E912" s="113">
        <v>43.15</v>
      </c>
      <c r="F912" s="113">
        <v>43.45</v>
      </c>
      <c r="G912" s="113">
        <v>43.95</v>
      </c>
      <c r="H912" s="113">
        <v>44.25</v>
      </c>
      <c r="I912" s="113">
        <v>21016</v>
      </c>
      <c r="J912" s="113">
        <v>927692.35</v>
      </c>
      <c r="K912" s="115">
        <v>43489</v>
      </c>
      <c r="L912" s="113">
        <v>253</v>
      </c>
      <c r="M912" s="113" t="s">
        <v>3303</v>
      </c>
      <c r="N912" s="351"/>
    </row>
    <row r="913" spans="1:14">
      <c r="A913" s="113" t="s">
        <v>1860</v>
      </c>
      <c r="B913" s="113" t="s">
        <v>384</v>
      </c>
      <c r="C913" s="113">
        <v>86</v>
      </c>
      <c r="D913" s="113">
        <v>86</v>
      </c>
      <c r="E913" s="113">
        <v>84.75</v>
      </c>
      <c r="F913" s="113">
        <v>85.55</v>
      </c>
      <c r="G913" s="113">
        <v>85.55</v>
      </c>
      <c r="H913" s="113">
        <v>85.45</v>
      </c>
      <c r="I913" s="113">
        <v>198456</v>
      </c>
      <c r="J913" s="113">
        <v>16959535.899999999</v>
      </c>
      <c r="K913" s="115">
        <v>43489</v>
      </c>
      <c r="L913" s="113">
        <v>819</v>
      </c>
      <c r="M913" s="113" t="s">
        <v>1861</v>
      </c>
      <c r="N913" s="351"/>
    </row>
    <row r="914" spans="1:14">
      <c r="A914" s="113" t="s">
        <v>1849</v>
      </c>
      <c r="B914" s="113" t="s">
        <v>384</v>
      </c>
      <c r="C914" s="113">
        <v>52</v>
      </c>
      <c r="D914" s="113">
        <v>52.3</v>
      </c>
      <c r="E914" s="113">
        <v>50.95</v>
      </c>
      <c r="F914" s="113">
        <v>51.2</v>
      </c>
      <c r="G914" s="113">
        <v>51.3</v>
      </c>
      <c r="H914" s="113">
        <v>52.1</v>
      </c>
      <c r="I914" s="113">
        <v>13041</v>
      </c>
      <c r="J914" s="113">
        <v>671517</v>
      </c>
      <c r="K914" s="115">
        <v>43489</v>
      </c>
      <c r="L914" s="113">
        <v>205</v>
      </c>
      <c r="M914" s="113" t="s">
        <v>1851</v>
      </c>
      <c r="N914" s="351"/>
    </row>
    <row r="915" spans="1:14">
      <c r="A915" s="113" t="s">
        <v>1153</v>
      </c>
      <c r="B915" s="113" t="s">
        <v>384</v>
      </c>
      <c r="C915" s="113">
        <v>383.8</v>
      </c>
      <c r="D915" s="113">
        <v>384.8</v>
      </c>
      <c r="E915" s="113">
        <v>368.25</v>
      </c>
      <c r="F915" s="113">
        <v>371</v>
      </c>
      <c r="G915" s="113">
        <v>372.55</v>
      </c>
      <c r="H915" s="113">
        <v>384.55</v>
      </c>
      <c r="I915" s="113">
        <v>8989</v>
      </c>
      <c r="J915" s="113">
        <v>3362148.3</v>
      </c>
      <c r="K915" s="115">
        <v>43489</v>
      </c>
      <c r="L915" s="113">
        <v>688</v>
      </c>
      <c r="M915" s="113" t="s">
        <v>1154</v>
      </c>
      <c r="N915" s="351"/>
    </row>
    <row r="916" spans="1:14">
      <c r="A916" s="113" t="s">
        <v>1991</v>
      </c>
      <c r="B916" s="113" t="s">
        <v>384</v>
      </c>
      <c r="C916" s="113">
        <v>277.55</v>
      </c>
      <c r="D916" s="113">
        <v>279.35000000000002</v>
      </c>
      <c r="E916" s="113">
        <v>271.14999999999998</v>
      </c>
      <c r="F916" s="113">
        <v>272.5</v>
      </c>
      <c r="G916" s="113">
        <v>272.3</v>
      </c>
      <c r="H916" s="113">
        <v>276.60000000000002</v>
      </c>
      <c r="I916" s="113">
        <v>1166</v>
      </c>
      <c r="J916" s="113">
        <v>320257.34999999998</v>
      </c>
      <c r="K916" s="115">
        <v>43489</v>
      </c>
      <c r="L916" s="113">
        <v>72</v>
      </c>
      <c r="M916" s="113" t="s">
        <v>1992</v>
      </c>
      <c r="N916" s="351"/>
    </row>
    <row r="917" spans="1:14">
      <c r="A917" s="113" t="s">
        <v>3304</v>
      </c>
      <c r="B917" s="113" t="s">
        <v>3221</v>
      </c>
      <c r="C917" s="113">
        <v>9.1</v>
      </c>
      <c r="D917" s="113">
        <v>9.3000000000000007</v>
      </c>
      <c r="E917" s="113">
        <v>8.9499999999999993</v>
      </c>
      <c r="F917" s="113">
        <v>9.15</v>
      </c>
      <c r="G917" s="113">
        <v>9.3000000000000007</v>
      </c>
      <c r="H917" s="113">
        <v>9</v>
      </c>
      <c r="I917" s="113">
        <v>8058</v>
      </c>
      <c r="J917" s="113">
        <v>73114.75</v>
      </c>
      <c r="K917" s="115">
        <v>43489</v>
      </c>
      <c r="L917" s="113">
        <v>26</v>
      </c>
      <c r="M917" s="113" t="s">
        <v>3305</v>
      </c>
      <c r="N917" s="351"/>
    </row>
    <row r="918" spans="1:14">
      <c r="A918" s="113" t="s">
        <v>2454</v>
      </c>
      <c r="B918" s="113" t="s">
        <v>384</v>
      </c>
      <c r="C918" s="113">
        <v>13.75</v>
      </c>
      <c r="D918" s="113">
        <v>15.9</v>
      </c>
      <c r="E918" s="113">
        <v>13.25</v>
      </c>
      <c r="F918" s="113">
        <v>14.85</v>
      </c>
      <c r="G918" s="113">
        <v>14.8</v>
      </c>
      <c r="H918" s="113">
        <v>13.6</v>
      </c>
      <c r="I918" s="113">
        <v>113794</v>
      </c>
      <c r="J918" s="113">
        <v>1623268</v>
      </c>
      <c r="K918" s="115">
        <v>43489</v>
      </c>
      <c r="L918" s="113">
        <v>235</v>
      </c>
      <c r="M918" s="113" t="s">
        <v>2455</v>
      </c>
      <c r="N918" s="351"/>
    </row>
    <row r="919" spans="1:14">
      <c r="A919" s="113" t="s">
        <v>3306</v>
      </c>
      <c r="B919" s="113" t="s">
        <v>384</v>
      </c>
      <c r="C919" s="113">
        <v>28.05</v>
      </c>
      <c r="D919" s="113">
        <v>28.05</v>
      </c>
      <c r="E919" s="113">
        <v>26.15</v>
      </c>
      <c r="F919" s="113">
        <v>26.35</v>
      </c>
      <c r="G919" s="113">
        <v>26.3</v>
      </c>
      <c r="H919" s="113">
        <v>27</v>
      </c>
      <c r="I919" s="113">
        <v>3727</v>
      </c>
      <c r="J919" s="113">
        <v>99109.8</v>
      </c>
      <c r="K919" s="115">
        <v>43489</v>
      </c>
      <c r="L919" s="113">
        <v>50</v>
      </c>
      <c r="M919" s="113" t="s">
        <v>3307</v>
      </c>
      <c r="N919" s="351"/>
    </row>
    <row r="920" spans="1:14">
      <c r="A920" s="113" t="s">
        <v>348</v>
      </c>
      <c r="B920" s="113" t="s">
        <v>384</v>
      </c>
      <c r="C920" s="113">
        <v>590.95000000000005</v>
      </c>
      <c r="D920" s="113">
        <v>596</v>
      </c>
      <c r="E920" s="113">
        <v>565.20000000000005</v>
      </c>
      <c r="F920" s="113">
        <v>571.75</v>
      </c>
      <c r="G920" s="113">
        <v>571.75</v>
      </c>
      <c r="H920" s="113">
        <v>580.25</v>
      </c>
      <c r="I920" s="113">
        <v>4920065</v>
      </c>
      <c r="J920" s="113">
        <v>2858833737.8000002</v>
      </c>
      <c r="K920" s="115">
        <v>43489</v>
      </c>
      <c r="L920" s="113">
        <v>70313</v>
      </c>
      <c r="M920" s="113" t="s">
        <v>2737</v>
      </c>
      <c r="N920" s="351"/>
    </row>
    <row r="921" spans="1:14">
      <c r="A921" s="113" t="s">
        <v>116</v>
      </c>
      <c r="B921" s="113" t="s">
        <v>384</v>
      </c>
      <c r="C921" s="113">
        <v>107.2</v>
      </c>
      <c r="D921" s="113">
        <v>110.4</v>
      </c>
      <c r="E921" s="113">
        <v>106</v>
      </c>
      <c r="F921" s="113">
        <v>106.55</v>
      </c>
      <c r="G921" s="113">
        <v>106.1</v>
      </c>
      <c r="H921" s="113">
        <v>104.3</v>
      </c>
      <c r="I921" s="113">
        <v>359169</v>
      </c>
      <c r="J921" s="113">
        <v>38666120.600000001</v>
      </c>
      <c r="K921" s="115">
        <v>43489</v>
      </c>
      <c r="L921" s="113">
        <v>4932</v>
      </c>
      <c r="M921" s="113" t="s">
        <v>1155</v>
      </c>
      <c r="N921" s="351"/>
    </row>
    <row r="922" spans="1:14">
      <c r="A922" s="113" t="s">
        <v>1156</v>
      </c>
      <c r="B922" s="113" t="s">
        <v>384</v>
      </c>
      <c r="C922" s="113">
        <v>733</v>
      </c>
      <c r="D922" s="113">
        <v>733</v>
      </c>
      <c r="E922" s="113">
        <v>713.55</v>
      </c>
      <c r="F922" s="113">
        <v>718.2</v>
      </c>
      <c r="G922" s="113">
        <v>713.55</v>
      </c>
      <c r="H922" s="113">
        <v>729.8</v>
      </c>
      <c r="I922" s="113">
        <v>200547</v>
      </c>
      <c r="J922" s="113">
        <v>144834461.30000001</v>
      </c>
      <c r="K922" s="115">
        <v>43489</v>
      </c>
      <c r="L922" s="113">
        <v>9372</v>
      </c>
      <c r="M922" s="113" t="s">
        <v>3053</v>
      </c>
      <c r="N922" s="351"/>
    </row>
    <row r="923" spans="1:14">
      <c r="A923" s="113" t="s">
        <v>2456</v>
      </c>
      <c r="B923" s="113" t="s">
        <v>3221</v>
      </c>
      <c r="C923" s="113">
        <v>6.8</v>
      </c>
      <c r="D923" s="113">
        <v>7.15</v>
      </c>
      <c r="E923" s="113">
        <v>6.8</v>
      </c>
      <c r="F923" s="113">
        <v>7</v>
      </c>
      <c r="G923" s="113">
        <v>6.95</v>
      </c>
      <c r="H923" s="113">
        <v>6.95</v>
      </c>
      <c r="I923" s="113">
        <v>7596</v>
      </c>
      <c r="J923" s="113">
        <v>53261.8</v>
      </c>
      <c r="K923" s="115">
        <v>43489</v>
      </c>
      <c r="L923" s="113">
        <v>35</v>
      </c>
      <c r="M923" s="113" t="s">
        <v>2457</v>
      </c>
      <c r="N923" s="351"/>
    </row>
    <row r="924" spans="1:14">
      <c r="A924" s="113" t="s">
        <v>1157</v>
      </c>
      <c r="B924" s="113" t="s">
        <v>384</v>
      </c>
      <c r="C924" s="113">
        <v>57</v>
      </c>
      <c r="D924" s="113">
        <v>57.6</v>
      </c>
      <c r="E924" s="113">
        <v>56.05</v>
      </c>
      <c r="F924" s="113">
        <v>56.6</v>
      </c>
      <c r="G924" s="113">
        <v>56.9</v>
      </c>
      <c r="H924" s="113">
        <v>57.1</v>
      </c>
      <c r="I924" s="113">
        <v>285281</v>
      </c>
      <c r="J924" s="113">
        <v>16188810.949999999</v>
      </c>
      <c r="K924" s="115">
        <v>43489</v>
      </c>
      <c r="L924" s="113">
        <v>2198</v>
      </c>
      <c r="M924" s="113" t="s">
        <v>1158</v>
      </c>
      <c r="N924" s="351"/>
    </row>
    <row r="925" spans="1:14">
      <c r="A925" s="113" t="s">
        <v>3645</v>
      </c>
      <c r="B925" s="113" t="s">
        <v>3221</v>
      </c>
      <c r="C925" s="113">
        <v>1.4</v>
      </c>
      <c r="D925" s="113">
        <v>1.4</v>
      </c>
      <c r="E925" s="113">
        <v>1.4</v>
      </c>
      <c r="F925" s="113">
        <v>1.4</v>
      </c>
      <c r="G925" s="113">
        <v>1.4</v>
      </c>
      <c r="H925" s="113">
        <v>1.45</v>
      </c>
      <c r="I925" s="113">
        <v>1</v>
      </c>
      <c r="J925" s="113">
        <v>1.4</v>
      </c>
      <c r="K925" s="115">
        <v>43489</v>
      </c>
      <c r="L925" s="113">
        <v>1</v>
      </c>
      <c r="M925" s="113" t="s">
        <v>3646</v>
      </c>
      <c r="N925" s="351"/>
    </row>
    <row r="926" spans="1:14">
      <c r="A926" s="113" t="s">
        <v>1159</v>
      </c>
      <c r="B926" s="113" t="s">
        <v>384</v>
      </c>
      <c r="C926" s="113">
        <v>82.5</v>
      </c>
      <c r="D926" s="113">
        <v>82.85</v>
      </c>
      <c r="E926" s="113">
        <v>81.25</v>
      </c>
      <c r="F926" s="113">
        <v>81.55</v>
      </c>
      <c r="G926" s="113">
        <v>81.3</v>
      </c>
      <c r="H926" s="113">
        <v>82.15</v>
      </c>
      <c r="I926" s="113">
        <v>6833</v>
      </c>
      <c r="J926" s="113">
        <v>558800.9</v>
      </c>
      <c r="K926" s="115">
        <v>43489</v>
      </c>
      <c r="L926" s="113">
        <v>372</v>
      </c>
      <c r="M926" s="113" t="s">
        <v>1160</v>
      </c>
      <c r="N926" s="351"/>
    </row>
    <row r="927" spans="1:14">
      <c r="A927" s="113" t="s">
        <v>1161</v>
      </c>
      <c r="B927" s="113" t="s">
        <v>384</v>
      </c>
      <c r="C927" s="113">
        <v>41.5</v>
      </c>
      <c r="D927" s="113">
        <v>42</v>
      </c>
      <c r="E927" s="113">
        <v>39.700000000000003</v>
      </c>
      <c r="F927" s="113">
        <v>40.1</v>
      </c>
      <c r="G927" s="113">
        <v>40</v>
      </c>
      <c r="H927" s="113">
        <v>40.299999999999997</v>
      </c>
      <c r="I927" s="113">
        <v>204620</v>
      </c>
      <c r="J927" s="113">
        <v>8288218.4000000004</v>
      </c>
      <c r="K927" s="115">
        <v>43489</v>
      </c>
      <c r="L927" s="113">
        <v>3258</v>
      </c>
      <c r="M927" s="113" t="s">
        <v>1162</v>
      </c>
      <c r="N927" s="351"/>
    </row>
    <row r="928" spans="1:14">
      <c r="A928" s="113" t="s">
        <v>1163</v>
      </c>
      <c r="B928" s="113" t="s">
        <v>384</v>
      </c>
      <c r="C928" s="113">
        <v>9.6</v>
      </c>
      <c r="D928" s="113">
        <v>9.6</v>
      </c>
      <c r="E928" s="113">
        <v>9.5</v>
      </c>
      <c r="F928" s="113">
        <v>9.5</v>
      </c>
      <c r="G928" s="113">
        <v>9.5</v>
      </c>
      <c r="H928" s="113">
        <v>9.9499999999999993</v>
      </c>
      <c r="I928" s="113">
        <v>286720</v>
      </c>
      <c r="J928" s="113">
        <v>2727062.05</v>
      </c>
      <c r="K928" s="115">
        <v>43489</v>
      </c>
      <c r="L928" s="113">
        <v>392</v>
      </c>
      <c r="M928" s="113" t="s">
        <v>1164</v>
      </c>
      <c r="N928" s="351"/>
    </row>
    <row r="929" spans="1:14">
      <c r="A929" s="113" t="s">
        <v>1165</v>
      </c>
      <c r="B929" s="113" t="s">
        <v>384</v>
      </c>
      <c r="C929" s="113">
        <v>3275</v>
      </c>
      <c r="D929" s="113">
        <v>3342.7</v>
      </c>
      <c r="E929" s="113">
        <v>3275</v>
      </c>
      <c r="F929" s="113">
        <v>3306.2</v>
      </c>
      <c r="G929" s="113">
        <v>3323</v>
      </c>
      <c r="H929" s="113">
        <v>3304.25</v>
      </c>
      <c r="I929" s="113">
        <v>6504</v>
      </c>
      <c r="J929" s="113">
        <v>21526911.899999999</v>
      </c>
      <c r="K929" s="115">
        <v>43489</v>
      </c>
      <c r="L929" s="113">
        <v>1233</v>
      </c>
      <c r="M929" s="113" t="s">
        <v>1166</v>
      </c>
      <c r="N929" s="351"/>
    </row>
    <row r="930" spans="1:14">
      <c r="A930" s="113" t="s">
        <v>2458</v>
      </c>
      <c r="B930" s="113" t="s">
        <v>384</v>
      </c>
      <c r="C930" s="113">
        <v>9.3000000000000007</v>
      </c>
      <c r="D930" s="113">
        <v>9.9</v>
      </c>
      <c r="E930" s="113">
        <v>9.25</v>
      </c>
      <c r="F930" s="113">
        <v>9.5</v>
      </c>
      <c r="G930" s="113">
        <v>9.5</v>
      </c>
      <c r="H930" s="113">
        <v>9.25</v>
      </c>
      <c r="I930" s="113">
        <v>30042</v>
      </c>
      <c r="J930" s="113">
        <v>288578.2</v>
      </c>
      <c r="K930" s="115">
        <v>43489</v>
      </c>
      <c r="L930" s="113">
        <v>130</v>
      </c>
      <c r="M930" s="113" t="s">
        <v>2459</v>
      </c>
      <c r="N930" s="351"/>
    </row>
    <row r="931" spans="1:14">
      <c r="A931" s="113" t="s">
        <v>3308</v>
      </c>
      <c r="B931" s="113" t="s">
        <v>3221</v>
      </c>
      <c r="C931" s="113">
        <v>1.35</v>
      </c>
      <c r="D931" s="113">
        <v>1.35</v>
      </c>
      <c r="E931" s="113">
        <v>1.25</v>
      </c>
      <c r="F931" s="113">
        <v>1.25</v>
      </c>
      <c r="G931" s="113">
        <v>1.25</v>
      </c>
      <c r="H931" s="113">
        <v>1.3</v>
      </c>
      <c r="I931" s="113">
        <v>1352</v>
      </c>
      <c r="J931" s="113">
        <v>1690.1</v>
      </c>
      <c r="K931" s="115">
        <v>43489</v>
      </c>
      <c r="L931" s="113">
        <v>5</v>
      </c>
      <c r="M931" s="113" t="s">
        <v>3309</v>
      </c>
      <c r="N931" s="351"/>
    </row>
    <row r="932" spans="1:14">
      <c r="A932" s="113" t="s">
        <v>352</v>
      </c>
      <c r="B932" s="113" t="s">
        <v>384</v>
      </c>
      <c r="C932" s="113">
        <v>436.55</v>
      </c>
      <c r="D932" s="113">
        <v>447.1</v>
      </c>
      <c r="E932" s="113">
        <v>432.3</v>
      </c>
      <c r="F932" s="113">
        <v>441</v>
      </c>
      <c r="G932" s="113">
        <v>443</v>
      </c>
      <c r="H932" s="113">
        <v>438.95</v>
      </c>
      <c r="I932" s="113">
        <v>225365</v>
      </c>
      <c r="J932" s="113">
        <v>99177428.400000006</v>
      </c>
      <c r="K932" s="115">
        <v>43489</v>
      </c>
      <c r="L932" s="113">
        <v>8834</v>
      </c>
      <c r="M932" s="113" t="s">
        <v>1167</v>
      </c>
      <c r="N932" s="351"/>
    </row>
    <row r="933" spans="1:14">
      <c r="A933" s="113" t="s">
        <v>1840</v>
      </c>
      <c r="B933" s="113" t="s">
        <v>384</v>
      </c>
      <c r="C933" s="113">
        <v>911</v>
      </c>
      <c r="D933" s="113">
        <v>911</v>
      </c>
      <c r="E933" s="113">
        <v>901.05</v>
      </c>
      <c r="F933" s="113">
        <v>907.35</v>
      </c>
      <c r="G933" s="113">
        <v>903</v>
      </c>
      <c r="H933" s="113">
        <v>904.55</v>
      </c>
      <c r="I933" s="113">
        <v>91096</v>
      </c>
      <c r="J933" s="113">
        <v>82410190.150000006</v>
      </c>
      <c r="K933" s="115">
        <v>43489</v>
      </c>
      <c r="L933" s="113">
        <v>6319</v>
      </c>
      <c r="M933" s="113" t="s">
        <v>1841</v>
      </c>
      <c r="N933" s="351"/>
    </row>
    <row r="934" spans="1:14">
      <c r="A934" s="113" t="s">
        <v>1168</v>
      </c>
      <c r="B934" s="113" t="s">
        <v>384</v>
      </c>
      <c r="C934" s="113">
        <v>207.5</v>
      </c>
      <c r="D934" s="113">
        <v>208</v>
      </c>
      <c r="E934" s="113">
        <v>201.7</v>
      </c>
      <c r="F934" s="113">
        <v>205.7</v>
      </c>
      <c r="G934" s="113">
        <v>206.6</v>
      </c>
      <c r="H934" s="113">
        <v>206.5</v>
      </c>
      <c r="I934" s="113">
        <v>40659</v>
      </c>
      <c r="J934" s="113">
        <v>8300739.5999999996</v>
      </c>
      <c r="K934" s="115">
        <v>43489</v>
      </c>
      <c r="L934" s="113">
        <v>1153</v>
      </c>
      <c r="M934" s="113" t="s">
        <v>1169</v>
      </c>
      <c r="N934" s="351"/>
    </row>
    <row r="935" spans="1:14">
      <c r="A935" s="113" t="s">
        <v>2690</v>
      </c>
      <c r="B935" s="113" t="s">
        <v>384</v>
      </c>
      <c r="C935" s="113">
        <v>0.9</v>
      </c>
      <c r="D935" s="113">
        <v>0.95</v>
      </c>
      <c r="E935" s="113">
        <v>0.9</v>
      </c>
      <c r="F935" s="113">
        <v>0.9</v>
      </c>
      <c r="G935" s="113">
        <v>0.9</v>
      </c>
      <c r="H935" s="113">
        <v>0.95</v>
      </c>
      <c r="I935" s="113">
        <v>553633</v>
      </c>
      <c r="J935" s="113">
        <v>499444.05</v>
      </c>
      <c r="K935" s="115">
        <v>43489</v>
      </c>
      <c r="L935" s="113">
        <v>208</v>
      </c>
      <c r="M935" s="113" t="s">
        <v>2691</v>
      </c>
      <c r="N935" s="351"/>
    </row>
    <row r="936" spans="1:14">
      <c r="A936" s="113" t="s">
        <v>2559</v>
      </c>
      <c r="B936" s="113" t="s">
        <v>384</v>
      </c>
      <c r="C936" s="113">
        <v>124.25</v>
      </c>
      <c r="D936" s="113">
        <v>126.45</v>
      </c>
      <c r="E936" s="113">
        <v>123.25</v>
      </c>
      <c r="F936" s="113">
        <v>125.3</v>
      </c>
      <c r="G936" s="113">
        <v>125</v>
      </c>
      <c r="H936" s="113">
        <v>123.8</v>
      </c>
      <c r="I936" s="113">
        <v>68473</v>
      </c>
      <c r="J936" s="113">
        <v>8537427.3499999996</v>
      </c>
      <c r="K936" s="115">
        <v>43489</v>
      </c>
      <c r="L936" s="113">
        <v>1650</v>
      </c>
      <c r="M936" s="113" t="s">
        <v>2564</v>
      </c>
      <c r="N936" s="351"/>
    </row>
    <row r="937" spans="1:14">
      <c r="A937" s="113" t="s">
        <v>1170</v>
      </c>
      <c r="B937" s="113" t="s">
        <v>384</v>
      </c>
      <c r="C937" s="113">
        <v>145</v>
      </c>
      <c r="D937" s="113">
        <v>148.69999999999999</v>
      </c>
      <c r="E937" s="113">
        <v>142.5</v>
      </c>
      <c r="F937" s="113">
        <v>147.15</v>
      </c>
      <c r="G937" s="113">
        <v>148.5</v>
      </c>
      <c r="H937" s="113">
        <v>144.9</v>
      </c>
      <c r="I937" s="113">
        <v>133588</v>
      </c>
      <c r="J937" s="113">
        <v>19495929.300000001</v>
      </c>
      <c r="K937" s="115">
        <v>43489</v>
      </c>
      <c r="L937" s="113">
        <v>1040</v>
      </c>
      <c r="M937" s="113" t="s">
        <v>1171</v>
      </c>
      <c r="N937" s="351"/>
    </row>
    <row r="938" spans="1:14">
      <c r="A938" s="113" t="s">
        <v>1172</v>
      </c>
      <c r="B938" s="113" t="s">
        <v>384</v>
      </c>
      <c r="C938" s="113">
        <v>297.39999999999998</v>
      </c>
      <c r="D938" s="113">
        <v>309</v>
      </c>
      <c r="E938" s="113">
        <v>293</v>
      </c>
      <c r="F938" s="113">
        <v>299.45</v>
      </c>
      <c r="G938" s="113">
        <v>298.7</v>
      </c>
      <c r="H938" s="113">
        <v>294.60000000000002</v>
      </c>
      <c r="I938" s="113">
        <v>363961</v>
      </c>
      <c r="J938" s="113">
        <v>109965597.55</v>
      </c>
      <c r="K938" s="115">
        <v>43489</v>
      </c>
      <c r="L938" s="113">
        <v>8038</v>
      </c>
      <c r="M938" s="113" t="s">
        <v>1897</v>
      </c>
      <c r="N938" s="351"/>
    </row>
    <row r="939" spans="1:14">
      <c r="A939" s="113" t="s">
        <v>3310</v>
      </c>
      <c r="B939" s="113" t="s">
        <v>384</v>
      </c>
      <c r="C939" s="113">
        <v>40.6</v>
      </c>
      <c r="D939" s="113">
        <v>40.6</v>
      </c>
      <c r="E939" s="113">
        <v>37.700000000000003</v>
      </c>
      <c r="F939" s="113">
        <v>38.75</v>
      </c>
      <c r="G939" s="113">
        <v>38.75</v>
      </c>
      <c r="H939" s="113">
        <v>38.75</v>
      </c>
      <c r="I939" s="113">
        <v>737</v>
      </c>
      <c r="J939" s="113">
        <v>28181.599999999999</v>
      </c>
      <c r="K939" s="115">
        <v>43489</v>
      </c>
      <c r="L939" s="113">
        <v>25</v>
      </c>
      <c r="M939" s="113" t="s">
        <v>3311</v>
      </c>
      <c r="N939" s="351"/>
    </row>
    <row r="940" spans="1:14">
      <c r="A940" s="113" t="s">
        <v>117</v>
      </c>
      <c r="B940" s="113" t="s">
        <v>384</v>
      </c>
      <c r="C940" s="113">
        <v>913.8</v>
      </c>
      <c r="D940" s="113">
        <v>923.35</v>
      </c>
      <c r="E940" s="113">
        <v>906.5</v>
      </c>
      <c r="F940" s="113">
        <v>910.4</v>
      </c>
      <c r="G940" s="113">
        <v>912.05</v>
      </c>
      <c r="H940" s="113">
        <v>906.55</v>
      </c>
      <c r="I940" s="113">
        <v>2027003</v>
      </c>
      <c r="J940" s="113">
        <v>1847328745.6500001</v>
      </c>
      <c r="K940" s="115">
        <v>43489</v>
      </c>
      <c r="L940" s="113">
        <v>42509</v>
      </c>
      <c r="M940" s="113" t="s">
        <v>1173</v>
      </c>
      <c r="N940" s="351"/>
    </row>
    <row r="941" spans="1:14">
      <c r="A941" s="113" t="s">
        <v>1174</v>
      </c>
      <c r="B941" s="113" t="s">
        <v>384</v>
      </c>
      <c r="C941" s="113">
        <v>24.95</v>
      </c>
      <c r="D941" s="113">
        <v>25</v>
      </c>
      <c r="E941" s="113">
        <v>24.2</v>
      </c>
      <c r="F941" s="113">
        <v>24.5</v>
      </c>
      <c r="G941" s="113">
        <v>24.5</v>
      </c>
      <c r="H941" s="113">
        <v>24.95</v>
      </c>
      <c r="I941" s="113">
        <v>121118</v>
      </c>
      <c r="J941" s="113">
        <v>2977806.3</v>
      </c>
      <c r="K941" s="115">
        <v>43489</v>
      </c>
      <c r="L941" s="113">
        <v>604</v>
      </c>
      <c r="M941" s="113" t="s">
        <v>1175</v>
      </c>
      <c r="N941" s="351"/>
    </row>
    <row r="942" spans="1:14">
      <c r="A942" s="113" t="s">
        <v>1176</v>
      </c>
      <c r="B942" s="113" t="s">
        <v>384</v>
      </c>
      <c r="C942" s="113">
        <v>76.099999999999994</v>
      </c>
      <c r="D942" s="113">
        <v>76.8</v>
      </c>
      <c r="E942" s="113">
        <v>75.3</v>
      </c>
      <c r="F942" s="113">
        <v>75.599999999999994</v>
      </c>
      <c r="G942" s="113">
        <v>75.650000000000006</v>
      </c>
      <c r="H942" s="113">
        <v>76.400000000000006</v>
      </c>
      <c r="I942" s="113">
        <v>41180</v>
      </c>
      <c r="J942" s="113">
        <v>3117893</v>
      </c>
      <c r="K942" s="115">
        <v>43489</v>
      </c>
      <c r="L942" s="113">
        <v>467</v>
      </c>
      <c r="M942" s="113" t="s">
        <v>1177</v>
      </c>
      <c r="N942" s="351"/>
    </row>
    <row r="943" spans="1:14">
      <c r="A943" s="113" t="s">
        <v>1178</v>
      </c>
      <c r="B943" s="113" t="s">
        <v>384</v>
      </c>
      <c r="C943" s="113">
        <v>514.95000000000005</v>
      </c>
      <c r="D943" s="113">
        <v>524.5</v>
      </c>
      <c r="E943" s="113">
        <v>506</v>
      </c>
      <c r="F943" s="113">
        <v>510.45</v>
      </c>
      <c r="G943" s="113">
        <v>513</v>
      </c>
      <c r="H943" s="113">
        <v>515.04999999999995</v>
      </c>
      <c r="I943" s="113">
        <v>5260</v>
      </c>
      <c r="J943" s="113">
        <v>2695030.85</v>
      </c>
      <c r="K943" s="115">
        <v>43489</v>
      </c>
      <c r="L943" s="113">
        <v>416</v>
      </c>
      <c r="M943" s="113" t="s">
        <v>1179</v>
      </c>
      <c r="N943" s="351"/>
    </row>
    <row r="944" spans="1:14">
      <c r="A944" s="113" t="s">
        <v>1180</v>
      </c>
      <c r="B944" s="113" t="s">
        <v>384</v>
      </c>
      <c r="C944" s="113">
        <v>28.15</v>
      </c>
      <c r="D944" s="113">
        <v>28.25</v>
      </c>
      <c r="E944" s="113">
        <v>27.65</v>
      </c>
      <c r="F944" s="113">
        <v>27.9</v>
      </c>
      <c r="G944" s="113">
        <v>27.95</v>
      </c>
      <c r="H944" s="113">
        <v>28.05</v>
      </c>
      <c r="I944" s="113">
        <v>442641</v>
      </c>
      <c r="J944" s="113">
        <v>12349918.949999999</v>
      </c>
      <c r="K944" s="115">
        <v>43489</v>
      </c>
      <c r="L944" s="113">
        <v>1705</v>
      </c>
      <c r="M944" s="113" t="s">
        <v>3054</v>
      </c>
      <c r="N944" s="351"/>
    </row>
    <row r="945" spans="1:14">
      <c r="A945" s="113" t="s">
        <v>3745</v>
      </c>
      <c r="B945" s="113" t="s">
        <v>3221</v>
      </c>
      <c r="C945" s="113">
        <v>40.25</v>
      </c>
      <c r="D945" s="113">
        <v>44.15</v>
      </c>
      <c r="E945" s="113">
        <v>40.25</v>
      </c>
      <c r="F945" s="113">
        <v>44.15</v>
      </c>
      <c r="G945" s="113">
        <v>44.15</v>
      </c>
      <c r="H945" s="113">
        <v>42.1</v>
      </c>
      <c r="I945" s="113">
        <v>26</v>
      </c>
      <c r="J945" s="113">
        <v>1073.8</v>
      </c>
      <c r="K945" s="115">
        <v>43489</v>
      </c>
      <c r="L945" s="113">
        <v>3</v>
      </c>
      <c r="M945" s="113" t="s">
        <v>3746</v>
      </c>
      <c r="N945" s="351"/>
    </row>
    <row r="946" spans="1:14">
      <c r="A946" s="113" t="s">
        <v>1181</v>
      </c>
      <c r="B946" s="113" t="s">
        <v>384</v>
      </c>
      <c r="C946" s="113">
        <v>10.25</v>
      </c>
      <c r="D946" s="113">
        <v>10.25</v>
      </c>
      <c r="E946" s="113">
        <v>10.050000000000001</v>
      </c>
      <c r="F946" s="113">
        <v>10.050000000000001</v>
      </c>
      <c r="G946" s="113">
        <v>10.050000000000001</v>
      </c>
      <c r="H946" s="113">
        <v>10.1</v>
      </c>
      <c r="I946" s="113">
        <v>5888</v>
      </c>
      <c r="J946" s="113">
        <v>59861.9</v>
      </c>
      <c r="K946" s="115">
        <v>43489</v>
      </c>
      <c r="L946" s="113">
        <v>22</v>
      </c>
      <c r="M946" s="113" t="s">
        <v>1182</v>
      </c>
      <c r="N946" s="351"/>
    </row>
    <row r="947" spans="1:14">
      <c r="A947" s="113" t="s">
        <v>2692</v>
      </c>
      <c r="B947" s="113" t="s">
        <v>384</v>
      </c>
      <c r="C947" s="113">
        <v>64.349999999999994</v>
      </c>
      <c r="D947" s="113">
        <v>66.05</v>
      </c>
      <c r="E947" s="113">
        <v>60.35</v>
      </c>
      <c r="F947" s="113">
        <v>60.75</v>
      </c>
      <c r="G947" s="113">
        <v>62</v>
      </c>
      <c r="H947" s="113">
        <v>64.349999999999994</v>
      </c>
      <c r="I947" s="113">
        <v>147691</v>
      </c>
      <c r="J947" s="113">
        <v>9050261.25</v>
      </c>
      <c r="K947" s="115">
        <v>43489</v>
      </c>
      <c r="L947" s="113">
        <v>1036</v>
      </c>
      <c r="M947" s="113" t="s">
        <v>2693</v>
      </c>
      <c r="N947" s="351"/>
    </row>
    <row r="948" spans="1:14">
      <c r="A948" s="113" t="s">
        <v>1183</v>
      </c>
      <c r="B948" s="113" t="s">
        <v>384</v>
      </c>
      <c r="C948" s="113">
        <v>161</v>
      </c>
      <c r="D948" s="113">
        <v>162.5</v>
      </c>
      <c r="E948" s="113">
        <v>160.25</v>
      </c>
      <c r="F948" s="113">
        <v>160.94999999999999</v>
      </c>
      <c r="G948" s="113">
        <v>160.80000000000001</v>
      </c>
      <c r="H948" s="113">
        <v>160.9</v>
      </c>
      <c r="I948" s="113">
        <v>53540</v>
      </c>
      <c r="J948" s="113">
        <v>8632153</v>
      </c>
      <c r="K948" s="115">
        <v>43489</v>
      </c>
      <c r="L948" s="113">
        <v>1372</v>
      </c>
      <c r="M948" s="113" t="s">
        <v>1184</v>
      </c>
      <c r="N948" s="351"/>
    </row>
    <row r="949" spans="1:14">
      <c r="A949" s="113" t="s">
        <v>2460</v>
      </c>
      <c r="B949" s="113" t="s">
        <v>384</v>
      </c>
      <c r="C949" s="113">
        <v>52</v>
      </c>
      <c r="D949" s="113">
        <v>54.5</v>
      </c>
      <c r="E949" s="113">
        <v>50</v>
      </c>
      <c r="F949" s="113">
        <v>50.8</v>
      </c>
      <c r="G949" s="113">
        <v>50.9</v>
      </c>
      <c r="H949" s="113">
        <v>52.35</v>
      </c>
      <c r="I949" s="113">
        <v>80071</v>
      </c>
      <c r="J949" s="113">
        <v>4217786.3499999996</v>
      </c>
      <c r="K949" s="115">
        <v>43489</v>
      </c>
      <c r="L949" s="113">
        <v>637</v>
      </c>
      <c r="M949" s="113" t="s">
        <v>2461</v>
      </c>
      <c r="N949" s="351"/>
    </row>
    <row r="950" spans="1:14">
      <c r="A950" s="113" t="s">
        <v>1185</v>
      </c>
      <c r="B950" s="113" t="s">
        <v>384</v>
      </c>
      <c r="C950" s="113">
        <v>266.45</v>
      </c>
      <c r="D950" s="113">
        <v>266.5</v>
      </c>
      <c r="E950" s="113">
        <v>256.2</v>
      </c>
      <c r="F950" s="113">
        <v>261.55</v>
      </c>
      <c r="G950" s="113">
        <v>260</v>
      </c>
      <c r="H950" s="113">
        <v>265.10000000000002</v>
      </c>
      <c r="I950" s="113">
        <v>16984</v>
      </c>
      <c r="J950" s="113">
        <v>4407915.0999999996</v>
      </c>
      <c r="K950" s="115">
        <v>43489</v>
      </c>
      <c r="L950" s="113">
        <v>570</v>
      </c>
      <c r="M950" s="113" t="s">
        <v>1186</v>
      </c>
      <c r="N950" s="351"/>
    </row>
    <row r="951" spans="1:14">
      <c r="A951" s="113" t="s">
        <v>1187</v>
      </c>
      <c r="B951" s="113" t="s">
        <v>384</v>
      </c>
      <c r="C951" s="113">
        <v>2560</v>
      </c>
      <c r="D951" s="113">
        <v>2560</v>
      </c>
      <c r="E951" s="113">
        <v>2532</v>
      </c>
      <c r="F951" s="113">
        <v>2542.6999999999998</v>
      </c>
      <c r="G951" s="113">
        <v>2540</v>
      </c>
      <c r="H951" s="113">
        <v>2553.3000000000002</v>
      </c>
      <c r="I951" s="113">
        <v>579</v>
      </c>
      <c r="J951" s="113">
        <v>1471086.5</v>
      </c>
      <c r="K951" s="115">
        <v>43489</v>
      </c>
      <c r="L951" s="113">
        <v>167</v>
      </c>
      <c r="M951" s="113" t="s">
        <v>1188</v>
      </c>
      <c r="N951" s="351"/>
    </row>
    <row r="952" spans="1:14">
      <c r="A952" s="113" t="s">
        <v>1189</v>
      </c>
      <c r="B952" s="113" t="s">
        <v>384</v>
      </c>
      <c r="C952" s="113">
        <v>376.25</v>
      </c>
      <c r="D952" s="113">
        <v>378.9</v>
      </c>
      <c r="E952" s="113">
        <v>372.5</v>
      </c>
      <c r="F952" s="113">
        <v>374.2</v>
      </c>
      <c r="G952" s="113">
        <v>374.7</v>
      </c>
      <c r="H952" s="113">
        <v>376.8</v>
      </c>
      <c r="I952" s="113">
        <v>5579</v>
      </c>
      <c r="J952" s="113">
        <v>2096618.95</v>
      </c>
      <c r="K952" s="115">
        <v>43489</v>
      </c>
      <c r="L952" s="113">
        <v>187</v>
      </c>
      <c r="M952" s="113" t="s">
        <v>1190</v>
      </c>
      <c r="N952" s="351"/>
    </row>
    <row r="953" spans="1:14">
      <c r="A953" s="113" t="s">
        <v>1191</v>
      </c>
      <c r="B953" s="113" t="s">
        <v>384</v>
      </c>
      <c r="C953" s="113">
        <v>23.95</v>
      </c>
      <c r="D953" s="113">
        <v>23.95</v>
      </c>
      <c r="E953" s="113">
        <v>23.6</v>
      </c>
      <c r="F953" s="113">
        <v>23.65</v>
      </c>
      <c r="G953" s="113">
        <v>23.6</v>
      </c>
      <c r="H953" s="113">
        <v>23.75</v>
      </c>
      <c r="I953" s="113">
        <v>980</v>
      </c>
      <c r="J953" s="113">
        <v>23180.85</v>
      </c>
      <c r="K953" s="115">
        <v>43489</v>
      </c>
      <c r="L953" s="113">
        <v>13</v>
      </c>
      <c r="M953" s="113" t="s">
        <v>1192</v>
      </c>
      <c r="N953" s="351"/>
    </row>
    <row r="954" spans="1:14">
      <c r="A954" s="113" t="s">
        <v>3055</v>
      </c>
      <c r="B954" s="113" t="s">
        <v>384</v>
      </c>
      <c r="C954" s="113">
        <v>20.3</v>
      </c>
      <c r="D954" s="113">
        <v>21.6</v>
      </c>
      <c r="E954" s="113">
        <v>20.3</v>
      </c>
      <c r="F954" s="113">
        <v>20.8</v>
      </c>
      <c r="G954" s="113">
        <v>21</v>
      </c>
      <c r="H954" s="113">
        <v>20.3</v>
      </c>
      <c r="I954" s="113">
        <v>564522</v>
      </c>
      <c r="J954" s="113">
        <v>11886695.15</v>
      </c>
      <c r="K954" s="115">
        <v>43489</v>
      </c>
      <c r="L954" s="113">
        <v>1663</v>
      </c>
      <c r="M954" s="113" t="s">
        <v>3056</v>
      </c>
      <c r="N954" s="351"/>
    </row>
    <row r="955" spans="1:14">
      <c r="A955" s="113" t="s">
        <v>118</v>
      </c>
      <c r="B955" s="113" t="s">
        <v>384</v>
      </c>
      <c r="C955" s="113">
        <v>157.05000000000001</v>
      </c>
      <c r="D955" s="113">
        <v>157.55000000000001</v>
      </c>
      <c r="E955" s="113">
        <v>152.65</v>
      </c>
      <c r="F955" s="113">
        <v>154.05000000000001</v>
      </c>
      <c r="G955" s="113">
        <v>154</v>
      </c>
      <c r="H955" s="113">
        <v>157.55000000000001</v>
      </c>
      <c r="I955" s="113">
        <v>5785444</v>
      </c>
      <c r="J955" s="113">
        <v>894043222.5</v>
      </c>
      <c r="K955" s="115">
        <v>43489</v>
      </c>
      <c r="L955" s="113">
        <v>51709</v>
      </c>
      <c r="M955" s="113" t="s">
        <v>3057</v>
      </c>
      <c r="N955" s="351"/>
    </row>
    <row r="956" spans="1:14">
      <c r="A956" s="113" t="s">
        <v>1193</v>
      </c>
      <c r="B956" s="113" t="s">
        <v>384</v>
      </c>
      <c r="C956" s="113">
        <v>664.15</v>
      </c>
      <c r="D956" s="113">
        <v>665.15</v>
      </c>
      <c r="E956" s="113">
        <v>640</v>
      </c>
      <c r="F956" s="113">
        <v>643.29999999999995</v>
      </c>
      <c r="G956" s="113">
        <v>642.29999999999995</v>
      </c>
      <c r="H956" s="113">
        <v>664.15</v>
      </c>
      <c r="I956" s="113">
        <v>202723</v>
      </c>
      <c r="J956" s="113">
        <v>131936605.7</v>
      </c>
      <c r="K956" s="115">
        <v>43489</v>
      </c>
      <c r="L956" s="113">
        <v>7778</v>
      </c>
      <c r="M956" s="113" t="s">
        <v>3058</v>
      </c>
      <c r="N956" s="351"/>
    </row>
    <row r="957" spans="1:14">
      <c r="A957" s="113" t="s">
        <v>3059</v>
      </c>
      <c r="B957" s="113" t="s">
        <v>384</v>
      </c>
      <c r="C957" s="113">
        <v>47.05</v>
      </c>
      <c r="D957" s="113">
        <v>49</v>
      </c>
      <c r="E957" s="113">
        <v>47.05</v>
      </c>
      <c r="F957" s="113">
        <v>49</v>
      </c>
      <c r="G957" s="113">
        <v>49</v>
      </c>
      <c r="H957" s="113">
        <v>49</v>
      </c>
      <c r="I957" s="113">
        <v>1030</v>
      </c>
      <c r="J957" s="113">
        <v>49563.25</v>
      </c>
      <c r="K957" s="115">
        <v>43489</v>
      </c>
      <c r="L957" s="113">
        <v>23</v>
      </c>
      <c r="M957" s="113" t="s">
        <v>3060</v>
      </c>
      <c r="N957" s="351"/>
    </row>
    <row r="958" spans="1:14">
      <c r="A958" s="113" t="s">
        <v>204</v>
      </c>
      <c r="B958" s="113" t="s">
        <v>384</v>
      </c>
      <c r="C958" s="113">
        <v>899.95</v>
      </c>
      <c r="D958" s="113">
        <v>925</v>
      </c>
      <c r="E958" s="113">
        <v>899</v>
      </c>
      <c r="F958" s="113">
        <v>921.25</v>
      </c>
      <c r="G958" s="113">
        <v>921.6</v>
      </c>
      <c r="H958" s="113">
        <v>897.95</v>
      </c>
      <c r="I958" s="113">
        <v>522968</v>
      </c>
      <c r="J958" s="113">
        <v>479216654.60000002</v>
      </c>
      <c r="K958" s="115">
        <v>43489</v>
      </c>
      <c r="L958" s="113">
        <v>26307</v>
      </c>
      <c r="M958" s="113" t="s">
        <v>3061</v>
      </c>
      <c r="N958" s="351"/>
    </row>
    <row r="959" spans="1:14">
      <c r="A959" s="113" t="s">
        <v>3062</v>
      </c>
      <c r="B959" s="113" t="s">
        <v>384</v>
      </c>
      <c r="C959" s="113">
        <v>479.7</v>
      </c>
      <c r="D959" s="113">
        <v>479.7</v>
      </c>
      <c r="E959" s="113">
        <v>463.5</v>
      </c>
      <c r="F959" s="113">
        <v>467.05</v>
      </c>
      <c r="G959" s="113">
        <v>466</v>
      </c>
      <c r="H959" s="113">
        <v>465.55</v>
      </c>
      <c r="I959" s="113">
        <v>1558</v>
      </c>
      <c r="J959" s="113">
        <v>733767.35</v>
      </c>
      <c r="K959" s="115">
        <v>43489</v>
      </c>
      <c r="L959" s="113">
        <v>222</v>
      </c>
      <c r="M959" s="113" t="s">
        <v>3063</v>
      </c>
      <c r="N959" s="351"/>
    </row>
    <row r="960" spans="1:14">
      <c r="A960" s="113" t="s">
        <v>119</v>
      </c>
      <c r="B960" s="113" t="s">
        <v>384</v>
      </c>
      <c r="C960" s="113">
        <v>66000</v>
      </c>
      <c r="D960" s="113">
        <v>66188.399999999994</v>
      </c>
      <c r="E960" s="113">
        <v>64500</v>
      </c>
      <c r="F960" s="113">
        <v>64902.75</v>
      </c>
      <c r="G960" s="113">
        <v>64950</v>
      </c>
      <c r="H960" s="113">
        <v>66072.05</v>
      </c>
      <c r="I960" s="113">
        <v>4134</v>
      </c>
      <c r="J960" s="113">
        <v>269995896.94999999</v>
      </c>
      <c r="K960" s="115">
        <v>43489</v>
      </c>
      <c r="L960" s="113">
        <v>2482</v>
      </c>
      <c r="M960" s="113" t="s">
        <v>1194</v>
      </c>
      <c r="N960" s="351"/>
    </row>
    <row r="961" spans="1:14">
      <c r="A961" s="113" t="s">
        <v>2730</v>
      </c>
      <c r="B961" s="113" t="s">
        <v>384</v>
      </c>
      <c r="C961" s="113">
        <v>41.65</v>
      </c>
      <c r="D961" s="113">
        <v>42</v>
      </c>
      <c r="E961" s="113">
        <v>40.75</v>
      </c>
      <c r="F961" s="113">
        <v>40.75</v>
      </c>
      <c r="G961" s="113">
        <v>40.75</v>
      </c>
      <c r="H961" s="113">
        <v>42</v>
      </c>
      <c r="I961" s="113">
        <v>1295</v>
      </c>
      <c r="J961" s="113">
        <v>53795.95</v>
      </c>
      <c r="K961" s="115">
        <v>43489</v>
      </c>
      <c r="L961" s="113">
        <v>15</v>
      </c>
      <c r="M961" s="113" t="s">
        <v>2731</v>
      </c>
      <c r="N961" s="351"/>
    </row>
    <row r="962" spans="1:14">
      <c r="A962" s="113" t="s">
        <v>1195</v>
      </c>
      <c r="B962" s="113" t="s">
        <v>384</v>
      </c>
      <c r="C962" s="113">
        <v>69.3</v>
      </c>
      <c r="D962" s="113">
        <v>69.849999999999994</v>
      </c>
      <c r="E962" s="113">
        <v>68.8</v>
      </c>
      <c r="F962" s="113">
        <v>69.650000000000006</v>
      </c>
      <c r="G962" s="113">
        <v>69.8</v>
      </c>
      <c r="H962" s="113">
        <v>69.150000000000006</v>
      </c>
      <c r="I962" s="113">
        <v>535744</v>
      </c>
      <c r="J962" s="113">
        <v>37190643.899999999</v>
      </c>
      <c r="K962" s="115">
        <v>43489</v>
      </c>
      <c r="L962" s="113">
        <v>4555</v>
      </c>
      <c r="M962" s="113" t="s">
        <v>1196</v>
      </c>
      <c r="N962" s="351"/>
    </row>
    <row r="963" spans="1:14">
      <c r="A963" s="113" t="s">
        <v>2462</v>
      </c>
      <c r="B963" s="113" t="s">
        <v>384</v>
      </c>
      <c r="C963" s="113">
        <v>12.95</v>
      </c>
      <c r="D963" s="113">
        <v>12.95</v>
      </c>
      <c r="E963" s="113">
        <v>12.15</v>
      </c>
      <c r="F963" s="113">
        <v>12.25</v>
      </c>
      <c r="G963" s="113">
        <v>12.4</v>
      </c>
      <c r="H963" s="113">
        <v>12.15</v>
      </c>
      <c r="I963" s="113">
        <v>3830</v>
      </c>
      <c r="J963" s="113">
        <v>47413.05</v>
      </c>
      <c r="K963" s="115">
        <v>43489</v>
      </c>
      <c r="L963" s="113">
        <v>56</v>
      </c>
      <c r="M963" s="113" t="s">
        <v>2463</v>
      </c>
      <c r="N963" s="351"/>
    </row>
    <row r="964" spans="1:14">
      <c r="A964" s="113" t="s">
        <v>2464</v>
      </c>
      <c r="B964" s="113" t="s">
        <v>384</v>
      </c>
      <c r="C964" s="113">
        <v>64</v>
      </c>
      <c r="D964" s="113">
        <v>68</v>
      </c>
      <c r="E964" s="113">
        <v>62</v>
      </c>
      <c r="F964" s="113">
        <v>65.8</v>
      </c>
      <c r="G964" s="113">
        <v>64.7</v>
      </c>
      <c r="H964" s="113">
        <v>64.099999999999994</v>
      </c>
      <c r="I964" s="113">
        <v>64402</v>
      </c>
      <c r="J964" s="113">
        <v>4198982.95</v>
      </c>
      <c r="K964" s="115">
        <v>43489</v>
      </c>
      <c r="L964" s="113">
        <v>498</v>
      </c>
      <c r="M964" s="113" t="s">
        <v>2465</v>
      </c>
      <c r="N964" s="351"/>
    </row>
    <row r="965" spans="1:14">
      <c r="A965" s="113" t="s">
        <v>1197</v>
      </c>
      <c r="B965" s="113" t="s">
        <v>384</v>
      </c>
      <c r="C965" s="113">
        <v>14.9</v>
      </c>
      <c r="D965" s="113">
        <v>14.95</v>
      </c>
      <c r="E965" s="113">
        <v>14.6</v>
      </c>
      <c r="F965" s="113">
        <v>14.7</v>
      </c>
      <c r="G965" s="113">
        <v>14.65</v>
      </c>
      <c r="H965" s="113">
        <v>14.8</v>
      </c>
      <c r="I965" s="113">
        <v>386209</v>
      </c>
      <c r="J965" s="113">
        <v>5698254.25</v>
      </c>
      <c r="K965" s="115">
        <v>43489</v>
      </c>
      <c r="L965" s="113">
        <v>841</v>
      </c>
      <c r="M965" s="113" t="s">
        <v>1198</v>
      </c>
      <c r="N965" s="351"/>
    </row>
    <row r="966" spans="1:14">
      <c r="A966" s="113" t="s">
        <v>1199</v>
      </c>
      <c r="B966" s="113" t="s">
        <v>384</v>
      </c>
      <c r="C966" s="113">
        <v>20.9</v>
      </c>
      <c r="D966" s="113">
        <v>21.85</v>
      </c>
      <c r="E966" s="113">
        <v>20.5</v>
      </c>
      <c r="F966" s="113">
        <v>20.75</v>
      </c>
      <c r="G966" s="113">
        <v>20.65</v>
      </c>
      <c r="H966" s="113">
        <v>21.15</v>
      </c>
      <c r="I966" s="113">
        <v>1467</v>
      </c>
      <c r="J966" s="113">
        <v>30635.3</v>
      </c>
      <c r="K966" s="115">
        <v>43489</v>
      </c>
      <c r="L966" s="113">
        <v>34</v>
      </c>
      <c r="M966" s="113" t="s">
        <v>1200</v>
      </c>
      <c r="N966" s="351"/>
    </row>
    <row r="967" spans="1:14">
      <c r="A967" s="113" t="s">
        <v>1201</v>
      </c>
      <c r="B967" s="113" t="s">
        <v>384</v>
      </c>
      <c r="C967" s="113">
        <v>54.55</v>
      </c>
      <c r="D967" s="113">
        <v>56.4</v>
      </c>
      <c r="E967" s="113">
        <v>53</v>
      </c>
      <c r="F967" s="113">
        <v>53.6</v>
      </c>
      <c r="G967" s="113">
        <v>53.95</v>
      </c>
      <c r="H967" s="113">
        <v>55.05</v>
      </c>
      <c r="I967" s="113">
        <v>62675</v>
      </c>
      <c r="J967" s="113">
        <v>3377322</v>
      </c>
      <c r="K967" s="115">
        <v>43489</v>
      </c>
      <c r="L967" s="113">
        <v>1124</v>
      </c>
      <c r="M967" s="113" t="s">
        <v>1202</v>
      </c>
      <c r="N967" s="351"/>
    </row>
    <row r="968" spans="1:14">
      <c r="A968" s="113" t="s">
        <v>1203</v>
      </c>
      <c r="B968" s="113" t="s">
        <v>384</v>
      </c>
      <c r="C968" s="113">
        <v>38.700000000000003</v>
      </c>
      <c r="D968" s="113">
        <v>40.200000000000003</v>
      </c>
      <c r="E968" s="113">
        <v>38</v>
      </c>
      <c r="F968" s="113">
        <v>39.450000000000003</v>
      </c>
      <c r="G968" s="113">
        <v>40</v>
      </c>
      <c r="H968" s="113">
        <v>37.700000000000003</v>
      </c>
      <c r="I968" s="113">
        <v>54826</v>
      </c>
      <c r="J968" s="113">
        <v>2137099.65</v>
      </c>
      <c r="K968" s="115">
        <v>43489</v>
      </c>
      <c r="L968" s="113">
        <v>1067</v>
      </c>
      <c r="M968" s="113" t="s">
        <v>1204</v>
      </c>
      <c r="N968" s="351"/>
    </row>
    <row r="969" spans="1:14">
      <c r="A969" s="113" t="s">
        <v>1205</v>
      </c>
      <c r="B969" s="113" t="s">
        <v>384</v>
      </c>
      <c r="C969" s="113">
        <v>56.4</v>
      </c>
      <c r="D969" s="113">
        <v>56.4</v>
      </c>
      <c r="E969" s="113">
        <v>55.75</v>
      </c>
      <c r="F969" s="113">
        <v>55.9</v>
      </c>
      <c r="G969" s="113">
        <v>56</v>
      </c>
      <c r="H969" s="113">
        <v>56.05</v>
      </c>
      <c r="I969" s="113">
        <v>13953</v>
      </c>
      <c r="J969" s="113">
        <v>781110.6</v>
      </c>
      <c r="K969" s="115">
        <v>43489</v>
      </c>
      <c r="L969" s="113">
        <v>237</v>
      </c>
      <c r="M969" s="113" t="s">
        <v>1206</v>
      </c>
      <c r="N969" s="351"/>
    </row>
    <row r="970" spans="1:14">
      <c r="A970" s="113" t="s">
        <v>1207</v>
      </c>
      <c r="B970" s="113" t="s">
        <v>384</v>
      </c>
      <c r="C970" s="113">
        <v>172.95</v>
      </c>
      <c r="D970" s="113">
        <v>174</v>
      </c>
      <c r="E970" s="113">
        <v>172.4</v>
      </c>
      <c r="F970" s="113">
        <v>173.6</v>
      </c>
      <c r="G970" s="113">
        <v>173.85</v>
      </c>
      <c r="H970" s="113">
        <v>173</v>
      </c>
      <c r="I970" s="113">
        <v>6392</v>
      </c>
      <c r="J970" s="113">
        <v>1107659.45</v>
      </c>
      <c r="K970" s="115">
        <v>43489</v>
      </c>
      <c r="L970" s="113">
        <v>124</v>
      </c>
      <c r="M970" s="113" t="s">
        <v>1208</v>
      </c>
      <c r="N970" s="351"/>
    </row>
    <row r="971" spans="1:14">
      <c r="A971" s="113" t="s">
        <v>3064</v>
      </c>
      <c r="B971" s="113" t="s">
        <v>384</v>
      </c>
      <c r="C971" s="113">
        <v>23.1</v>
      </c>
      <c r="D971" s="113">
        <v>23.9</v>
      </c>
      <c r="E971" s="113">
        <v>22.65</v>
      </c>
      <c r="F971" s="113">
        <v>22.85</v>
      </c>
      <c r="G971" s="113">
        <v>22.75</v>
      </c>
      <c r="H971" s="113">
        <v>23.15</v>
      </c>
      <c r="I971" s="113">
        <v>68845</v>
      </c>
      <c r="J971" s="113">
        <v>1584430.35</v>
      </c>
      <c r="K971" s="115">
        <v>43489</v>
      </c>
      <c r="L971" s="113">
        <v>317</v>
      </c>
      <c r="M971" s="113" t="s">
        <v>3065</v>
      </c>
      <c r="N971" s="351"/>
    </row>
    <row r="972" spans="1:14">
      <c r="A972" s="113" t="s">
        <v>1209</v>
      </c>
      <c r="B972" s="113" t="s">
        <v>384</v>
      </c>
      <c r="C972" s="113">
        <v>933.15</v>
      </c>
      <c r="D972" s="113">
        <v>941.55</v>
      </c>
      <c r="E972" s="113">
        <v>921.25</v>
      </c>
      <c r="F972" s="113">
        <v>929.55</v>
      </c>
      <c r="G972" s="113">
        <v>925</v>
      </c>
      <c r="H972" s="113">
        <v>937.3</v>
      </c>
      <c r="I972" s="113">
        <v>6248</v>
      </c>
      <c r="J972" s="113">
        <v>5798647.0499999998</v>
      </c>
      <c r="K972" s="115">
        <v>43489</v>
      </c>
      <c r="L972" s="113">
        <v>563</v>
      </c>
      <c r="M972" s="113" t="s">
        <v>1210</v>
      </c>
      <c r="N972" s="351"/>
    </row>
    <row r="973" spans="1:14">
      <c r="A973" s="113" t="s">
        <v>1211</v>
      </c>
      <c r="B973" s="113" t="s">
        <v>384</v>
      </c>
      <c r="C973" s="113">
        <v>539</v>
      </c>
      <c r="D973" s="113">
        <v>549.4</v>
      </c>
      <c r="E973" s="113">
        <v>539</v>
      </c>
      <c r="F973" s="113">
        <v>541.1</v>
      </c>
      <c r="G973" s="113">
        <v>540.79999999999995</v>
      </c>
      <c r="H973" s="113">
        <v>541.70000000000005</v>
      </c>
      <c r="I973" s="113">
        <v>685146</v>
      </c>
      <c r="J973" s="113">
        <v>373068078.19999999</v>
      </c>
      <c r="K973" s="115">
        <v>43489</v>
      </c>
      <c r="L973" s="113">
        <v>17954</v>
      </c>
      <c r="M973" s="113" t="s">
        <v>1212</v>
      </c>
      <c r="N973" s="351"/>
    </row>
    <row r="974" spans="1:14">
      <c r="A974" s="113" t="s">
        <v>2694</v>
      </c>
      <c r="B974" s="113" t="s">
        <v>384</v>
      </c>
      <c r="C974" s="113">
        <v>0.25</v>
      </c>
      <c r="D974" s="113">
        <v>0.25</v>
      </c>
      <c r="E974" s="113">
        <v>0.2</v>
      </c>
      <c r="F974" s="113">
        <v>0.2</v>
      </c>
      <c r="G974" s="113">
        <v>0.2</v>
      </c>
      <c r="H974" s="113">
        <v>0.2</v>
      </c>
      <c r="I974" s="113">
        <v>42864</v>
      </c>
      <c r="J974" s="113">
        <v>10027.049999999999</v>
      </c>
      <c r="K974" s="115">
        <v>43489</v>
      </c>
      <c r="L974" s="113">
        <v>44</v>
      </c>
      <c r="M974" s="113" t="s">
        <v>2695</v>
      </c>
      <c r="N974" s="351"/>
    </row>
    <row r="975" spans="1:14">
      <c r="A975" s="113" t="s">
        <v>2779</v>
      </c>
      <c r="B975" s="113" t="s">
        <v>384</v>
      </c>
      <c r="C975" s="113">
        <v>464.19</v>
      </c>
      <c r="D975" s="113">
        <v>470</v>
      </c>
      <c r="E975" s="113">
        <v>464.19</v>
      </c>
      <c r="F975" s="113">
        <v>467.21</v>
      </c>
      <c r="G975" s="113">
        <v>469.85</v>
      </c>
      <c r="H975" s="113">
        <v>468.88</v>
      </c>
      <c r="I975" s="113">
        <v>15646</v>
      </c>
      <c r="J975" s="113">
        <v>7324175.8700000001</v>
      </c>
      <c r="K975" s="115">
        <v>43489</v>
      </c>
      <c r="L975" s="113">
        <v>117</v>
      </c>
      <c r="M975" s="113" t="s">
        <v>2780</v>
      </c>
      <c r="N975" s="351"/>
    </row>
    <row r="976" spans="1:14">
      <c r="A976" s="113" t="s">
        <v>2210</v>
      </c>
      <c r="B976" s="113" t="s">
        <v>384</v>
      </c>
      <c r="C976" s="113">
        <v>27.9</v>
      </c>
      <c r="D976" s="113">
        <v>27.9</v>
      </c>
      <c r="E976" s="113">
        <v>27.25</v>
      </c>
      <c r="F976" s="113">
        <v>27.3</v>
      </c>
      <c r="G976" s="113">
        <v>27.4</v>
      </c>
      <c r="H976" s="113">
        <v>27.4</v>
      </c>
      <c r="I976" s="113">
        <v>17762</v>
      </c>
      <c r="J976" s="113">
        <v>484190</v>
      </c>
      <c r="K976" s="115">
        <v>43489</v>
      </c>
      <c r="L976" s="113">
        <v>33</v>
      </c>
      <c r="M976" s="113" t="s">
        <v>2041</v>
      </c>
      <c r="N976" s="351"/>
    </row>
    <row r="977" spans="1:14">
      <c r="A977" s="113" t="s">
        <v>2003</v>
      </c>
      <c r="B977" s="113" t="s">
        <v>384</v>
      </c>
      <c r="C977" s="113">
        <v>8.5500000000000007</v>
      </c>
      <c r="D977" s="113">
        <v>9.15</v>
      </c>
      <c r="E977" s="113">
        <v>8.5500000000000007</v>
      </c>
      <c r="F977" s="113">
        <v>8.8000000000000007</v>
      </c>
      <c r="G977" s="113">
        <v>8.85</v>
      </c>
      <c r="H977" s="113">
        <v>8.65</v>
      </c>
      <c r="I977" s="113">
        <v>266567</v>
      </c>
      <c r="J977" s="113">
        <v>2346632.7999999998</v>
      </c>
      <c r="K977" s="115">
        <v>43489</v>
      </c>
      <c r="L977" s="113">
        <v>455</v>
      </c>
      <c r="M977" s="113" t="s">
        <v>2004</v>
      </c>
      <c r="N977" s="351"/>
    </row>
    <row r="978" spans="1:14">
      <c r="A978" s="113" t="s">
        <v>1213</v>
      </c>
      <c r="B978" s="113" t="s">
        <v>384</v>
      </c>
      <c r="C978" s="113">
        <v>0.65</v>
      </c>
      <c r="D978" s="113">
        <v>0.65</v>
      </c>
      <c r="E978" s="113">
        <v>0.6</v>
      </c>
      <c r="F978" s="113">
        <v>0.65</v>
      </c>
      <c r="G978" s="113">
        <v>0.65</v>
      </c>
      <c r="H978" s="113">
        <v>0.65</v>
      </c>
      <c r="I978" s="113">
        <v>165356</v>
      </c>
      <c r="J978" s="113">
        <v>104464.05</v>
      </c>
      <c r="K978" s="115">
        <v>43489</v>
      </c>
      <c r="L978" s="113">
        <v>121</v>
      </c>
      <c r="M978" s="113" t="s">
        <v>1214</v>
      </c>
      <c r="N978" s="351"/>
    </row>
    <row r="979" spans="1:14">
      <c r="A979" s="113" t="s">
        <v>1995</v>
      </c>
      <c r="B979" s="113" t="s">
        <v>384</v>
      </c>
      <c r="C979" s="113">
        <v>14.05</v>
      </c>
      <c r="D979" s="113">
        <v>14.05</v>
      </c>
      <c r="E979" s="113">
        <v>13.45</v>
      </c>
      <c r="F979" s="113">
        <v>13.6</v>
      </c>
      <c r="G979" s="113">
        <v>13.45</v>
      </c>
      <c r="H979" s="113">
        <v>14.05</v>
      </c>
      <c r="I979" s="113">
        <v>13674</v>
      </c>
      <c r="J979" s="113">
        <v>186399.8</v>
      </c>
      <c r="K979" s="115">
        <v>43489</v>
      </c>
      <c r="L979" s="113">
        <v>33</v>
      </c>
      <c r="M979" s="113" t="s">
        <v>1996</v>
      </c>
      <c r="N979" s="351"/>
    </row>
    <row r="980" spans="1:14">
      <c r="A980" s="113" t="s">
        <v>2466</v>
      </c>
      <c r="B980" s="113" t="s">
        <v>384</v>
      </c>
      <c r="C980" s="113">
        <v>23.25</v>
      </c>
      <c r="D980" s="113">
        <v>23.25</v>
      </c>
      <c r="E980" s="113">
        <v>22.6</v>
      </c>
      <c r="F980" s="113">
        <v>22.7</v>
      </c>
      <c r="G980" s="113">
        <v>22.75</v>
      </c>
      <c r="H980" s="113">
        <v>23</v>
      </c>
      <c r="I980" s="113">
        <v>4470</v>
      </c>
      <c r="J980" s="113">
        <v>103077.95</v>
      </c>
      <c r="K980" s="115">
        <v>43489</v>
      </c>
      <c r="L980" s="113">
        <v>66</v>
      </c>
      <c r="M980" s="113" t="s">
        <v>2467</v>
      </c>
      <c r="N980" s="351"/>
    </row>
    <row r="981" spans="1:14">
      <c r="A981" s="113" t="s">
        <v>1215</v>
      </c>
      <c r="B981" s="113" t="s">
        <v>384</v>
      </c>
      <c r="C981" s="113">
        <v>92.3</v>
      </c>
      <c r="D981" s="113">
        <v>93.7</v>
      </c>
      <c r="E981" s="113">
        <v>92.3</v>
      </c>
      <c r="F981" s="113">
        <v>93.1</v>
      </c>
      <c r="G981" s="113">
        <v>92.5</v>
      </c>
      <c r="H981" s="113">
        <v>92.3</v>
      </c>
      <c r="I981" s="113">
        <v>742</v>
      </c>
      <c r="J981" s="113">
        <v>68821.8</v>
      </c>
      <c r="K981" s="115">
        <v>43489</v>
      </c>
      <c r="L981" s="113">
        <v>18</v>
      </c>
      <c r="M981" s="113" t="s">
        <v>1216</v>
      </c>
      <c r="N981" s="351"/>
    </row>
    <row r="982" spans="1:14">
      <c r="A982" s="113" t="s">
        <v>1217</v>
      </c>
      <c r="B982" s="113" t="s">
        <v>384</v>
      </c>
      <c r="C982" s="113">
        <v>55.35</v>
      </c>
      <c r="D982" s="113">
        <v>55.35</v>
      </c>
      <c r="E982" s="113">
        <v>53</v>
      </c>
      <c r="F982" s="113">
        <v>53.45</v>
      </c>
      <c r="G982" s="113">
        <v>53.05</v>
      </c>
      <c r="H982" s="113">
        <v>55.2</v>
      </c>
      <c r="I982" s="113">
        <v>13292</v>
      </c>
      <c r="J982" s="113">
        <v>718612.4</v>
      </c>
      <c r="K982" s="115">
        <v>43489</v>
      </c>
      <c r="L982" s="113">
        <v>129</v>
      </c>
      <c r="M982" s="113" t="s">
        <v>1218</v>
      </c>
      <c r="N982" s="351"/>
    </row>
    <row r="983" spans="1:14">
      <c r="A983" s="113" t="s">
        <v>1219</v>
      </c>
      <c r="B983" s="113" t="s">
        <v>384</v>
      </c>
      <c r="C983" s="113">
        <v>38</v>
      </c>
      <c r="D983" s="113">
        <v>39</v>
      </c>
      <c r="E983" s="113">
        <v>37.6</v>
      </c>
      <c r="F983" s="113">
        <v>37.799999999999997</v>
      </c>
      <c r="G983" s="113">
        <v>37.6</v>
      </c>
      <c r="H983" s="113">
        <v>38.299999999999997</v>
      </c>
      <c r="I983" s="113">
        <v>1041</v>
      </c>
      <c r="J983" s="113">
        <v>39510.85</v>
      </c>
      <c r="K983" s="115">
        <v>43489</v>
      </c>
      <c r="L983" s="113">
        <v>31</v>
      </c>
      <c r="M983" s="113" t="s">
        <v>1220</v>
      </c>
      <c r="N983" s="351"/>
    </row>
    <row r="984" spans="1:14">
      <c r="A984" s="113" t="s">
        <v>1221</v>
      </c>
      <c r="B984" s="113" t="s">
        <v>384</v>
      </c>
      <c r="C984" s="113">
        <v>92.55</v>
      </c>
      <c r="D984" s="113">
        <v>92.55</v>
      </c>
      <c r="E984" s="113">
        <v>90.4</v>
      </c>
      <c r="F984" s="113">
        <v>91.5</v>
      </c>
      <c r="G984" s="113">
        <v>91.4</v>
      </c>
      <c r="H984" s="113">
        <v>92.55</v>
      </c>
      <c r="I984" s="113">
        <v>5859</v>
      </c>
      <c r="J984" s="113">
        <v>536109.1</v>
      </c>
      <c r="K984" s="115">
        <v>43489</v>
      </c>
      <c r="L984" s="113">
        <v>91</v>
      </c>
      <c r="M984" s="113" t="s">
        <v>1222</v>
      </c>
      <c r="N984" s="351"/>
    </row>
    <row r="985" spans="1:14">
      <c r="A985" s="113" t="s">
        <v>374</v>
      </c>
      <c r="B985" s="113" t="s">
        <v>384</v>
      </c>
      <c r="C985" s="113">
        <v>693.8</v>
      </c>
      <c r="D985" s="113">
        <v>693.8</v>
      </c>
      <c r="E985" s="113">
        <v>675.05</v>
      </c>
      <c r="F985" s="113">
        <v>680.55</v>
      </c>
      <c r="G985" s="113">
        <v>678</v>
      </c>
      <c r="H985" s="113">
        <v>688.85</v>
      </c>
      <c r="I985" s="113">
        <v>219246</v>
      </c>
      <c r="J985" s="113">
        <v>149206707.69999999</v>
      </c>
      <c r="K985" s="115">
        <v>43489</v>
      </c>
      <c r="L985" s="113">
        <v>9436</v>
      </c>
      <c r="M985" s="113" t="s">
        <v>1223</v>
      </c>
      <c r="N985" s="351"/>
    </row>
    <row r="986" spans="1:14">
      <c r="A986" s="113" t="s">
        <v>1224</v>
      </c>
      <c r="B986" s="113" t="s">
        <v>384</v>
      </c>
      <c r="C986" s="113">
        <v>416.05</v>
      </c>
      <c r="D986" s="113">
        <v>417.7</v>
      </c>
      <c r="E986" s="113">
        <v>405</v>
      </c>
      <c r="F986" s="113">
        <v>405.75</v>
      </c>
      <c r="G986" s="113">
        <v>405</v>
      </c>
      <c r="H986" s="113">
        <v>410.65</v>
      </c>
      <c r="I986" s="113">
        <v>4455</v>
      </c>
      <c r="J986" s="113">
        <v>1814165.25</v>
      </c>
      <c r="K986" s="115">
        <v>43489</v>
      </c>
      <c r="L986" s="113">
        <v>502</v>
      </c>
      <c r="M986" s="113" t="s">
        <v>1225</v>
      </c>
      <c r="N986" s="351"/>
    </row>
    <row r="987" spans="1:14">
      <c r="A987" s="113" t="s">
        <v>1226</v>
      </c>
      <c r="B987" s="113" t="s">
        <v>384</v>
      </c>
      <c r="C987" s="113">
        <v>61.6</v>
      </c>
      <c r="D987" s="113">
        <v>62.45</v>
      </c>
      <c r="E987" s="113">
        <v>60.8</v>
      </c>
      <c r="F987" s="113">
        <v>61.85</v>
      </c>
      <c r="G987" s="113">
        <v>61.9</v>
      </c>
      <c r="H987" s="113">
        <v>61.7</v>
      </c>
      <c r="I987" s="113">
        <v>2839521</v>
      </c>
      <c r="J987" s="113">
        <v>174963409.19999999</v>
      </c>
      <c r="K987" s="115">
        <v>43489</v>
      </c>
      <c r="L987" s="113">
        <v>12425</v>
      </c>
      <c r="M987" s="113" t="s">
        <v>1227</v>
      </c>
      <c r="N987" s="351"/>
    </row>
    <row r="988" spans="1:14">
      <c r="A988" s="113" t="s">
        <v>3172</v>
      </c>
      <c r="B988" s="113" t="s">
        <v>384</v>
      </c>
      <c r="C988" s="113">
        <v>6.75</v>
      </c>
      <c r="D988" s="113">
        <v>6.75</v>
      </c>
      <c r="E988" s="113">
        <v>6.5</v>
      </c>
      <c r="F988" s="113">
        <v>6.55</v>
      </c>
      <c r="G988" s="113">
        <v>6.55</v>
      </c>
      <c r="H988" s="113">
        <v>6.55</v>
      </c>
      <c r="I988" s="113">
        <v>10186</v>
      </c>
      <c r="J988" s="113">
        <v>67085.7</v>
      </c>
      <c r="K988" s="115">
        <v>43489</v>
      </c>
      <c r="L988" s="113">
        <v>63</v>
      </c>
      <c r="M988" s="113" t="s">
        <v>3173</v>
      </c>
      <c r="N988" s="351"/>
    </row>
    <row r="989" spans="1:14">
      <c r="A989" s="113" t="s">
        <v>1228</v>
      </c>
      <c r="B989" s="113" t="s">
        <v>384</v>
      </c>
      <c r="C989" s="113">
        <v>1739</v>
      </c>
      <c r="D989" s="113">
        <v>1790</v>
      </c>
      <c r="E989" s="113">
        <v>1676.9</v>
      </c>
      <c r="F989" s="113">
        <v>1715.6</v>
      </c>
      <c r="G989" s="113">
        <v>1715.1</v>
      </c>
      <c r="H989" s="113">
        <v>1729.05</v>
      </c>
      <c r="I989" s="113">
        <v>614949</v>
      </c>
      <c r="J989" s="113">
        <v>1065653286.15</v>
      </c>
      <c r="K989" s="115">
        <v>43489</v>
      </c>
      <c r="L989" s="113">
        <v>60127</v>
      </c>
      <c r="M989" s="113" t="s">
        <v>1229</v>
      </c>
      <c r="N989" s="351"/>
    </row>
    <row r="990" spans="1:14">
      <c r="A990" s="113" t="s">
        <v>1230</v>
      </c>
      <c r="B990" s="113" t="s">
        <v>384</v>
      </c>
      <c r="C990" s="113">
        <v>651</v>
      </c>
      <c r="D990" s="113">
        <v>674</v>
      </c>
      <c r="E990" s="113">
        <v>635</v>
      </c>
      <c r="F990" s="113">
        <v>665.05</v>
      </c>
      <c r="G990" s="113">
        <v>664.9</v>
      </c>
      <c r="H990" s="113">
        <v>662.1</v>
      </c>
      <c r="I990" s="113">
        <v>110545</v>
      </c>
      <c r="J990" s="113">
        <v>71250852.450000003</v>
      </c>
      <c r="K990" s="115">
        <v>43489</v>
      </c>
      <c r="L990" s="113">
        <v>8893</v>
      </c>
      <c r="M990" s="113" t="s">
        <v>2120</v>
      </c>
      <c r="N990" s="351"/>
    </row>
    <row r="991" spans="1:14">
      <c r="A991" s="113" t="s">
        <v>1231</v>
      </c>
      <c r="B991" s="113" t="s">
        <v>384</v>
      </c>
      <c r="C991" s="113">
        <v>47.5</v>
      </c>
      <c r="D991" s="113">
        <v>51.75</v>
      </c>
      <c r="E991" s="113">
        <v>47</v>
      </c>
      <c r="F991" s="113">
        <v>48</v>
      </c>
      <c r="G991" s="113">
        <v>47.5</v>
      </c>
      <c r="H991" s="113">
        <v>46.2</v>
      </c>
      <c r="I991" s="113">
        <v>652473</v>
      </c>
      <c r="J991" s="113">
        <v>32305209.399999999</v>
      </c>
      <c r="K991" s="115">
        <v>43489</v>
      </c>
      <c r="L991" s="113">
        <v>4670</v>
      </c>
      <c r="M991" s="113" t="s">
        <v>1232</v>
      </c>
      <c r="N991" s="351"/>
    </row>
    <row r="992" spans="1:14">
      <c r="A992" s="113" t="s">
        <v>1233</v>
      </c>
      <c r="B992" s="113" t="s">
        <v>384</v>
      </c>
      <c r="C992" s="113">
        <v>109.8</v>
      </c>
      <c r="D992" s="113">
        <v>109.85</v>
      </c>
      <c r="E992" s="113">
        <v>108</v>
      </c>
      <c r="F992" s="113">
        <v>108.9</v>
      </c>
      <c r="G992" s="113">
        <v>108.55</v>
      </c>
      <c r="H992" s="113">
        <v>109.05</v>
      </c>
      <c r="I992" s="113">
        <v>33294</v>
      </c>
      <c r="J992" s="113">
        <v>3626391.4</v>
      </c>
      <c r="K992" s="115">
        <v>43489</v>
      </c>
      <c r="L992" s="113">
        <v>831</v>
      </c>
      <c r="M992" s="113" t="s">
        <v>1234</v>
      </c>
      <c r="N992" s="351"/>
    </row>
    <row r="993" spans="1:14">
      <c r="A993" s="113" t="s">
        <v>367</v>
      </c>
      <c r="B993" s="113" t="s">
        <v>384</v>
      </c>
      <c r="C993" s="113">
        <v>57</v>
      </c>
      <c r="D993" s="113">
        <v>57.5</v>
      </c>
      <c r="E993" s="113">
        <v>55.75</v>
      </c>
      <c r="F993" s="113">
        <v>56.15</v>
      </c>
      <c r="G993" s="113">
        <v>56.25</v>
      </c>
      <c r="H993" s="113">
        <v>57</v>
      </c>
      <c r="I993" s="113">
        <v>4945606</v>
      </c>
      <c r="J993" s="113">
        <v>279737994.10000002</v>
      </c>
      <c r="K993" s="115">
        <v>43489</v>
      </c>
      <c r="L993" s="113">
        <v>13629</v>
      </c>
      <c r="M993" s="113" t="s">
        <v>2583</v>
      </c>
      <c r="N993" s="351"/>
    </row>
    <row r="994" spans="1:14">
      <c r="A994" s="113" t="s">
        <v>2752</v>
      </c>
      <c r="B994" s="113" t="s">
        <v>384</v>
      </c>
      <c r="C994" s="113">
        <v>1211.7</v>
      </c>
      <c r="D994" s="113">
        <v>1211.7</v>
      </c>
      <c r="E994" s="113">
        <v>1211.7</v>
      </c>
      <c r="F994" s="113">
        <v>1211.7</v>
      </c>
      <c r="G994" s="113">
        <v>1211.7</v>
      </c>
      <c r="H994" s="113">
        <v>1223.95</v>
      </c>
      <c r="I994" s="113">
        <v>10</v>
      </c>
      <c r="J994" s="113">
        <v>12117</v>
      </c>
      <c r="K994" s="115">
        <v>43489</v>
      </c>
      <c r="L994" s="113">
        <v>1</v>
      </c>
      <c r="M994" s="113" t="s">
        <v>2753</v>
      </c>
      <c r="N994" s="351"/>
    </row>
    <row r="995" spans="1:14">
      <c r="A995" s="113" t="s">
        <v>1235</v>
      </c>
      <c r="B995" s="113" t="s">
        <v>384</v>
      </c>
      <c r="C995" s="113">
        <v>112.05</v>
      </c>
      <c r="D995" s="113">
        <v>112.65</v>
      </c>
      <c r="E995" s="113">
        <v>111</v>
      </c>
      <c r="F995" s="113">
        <v>111.9</v>
      </c>
      <c r="G995" s="113">
        <v>111.95</v>
      </c>
      <c r="H995" s="113">
        <v>112</v>
      </c>
      <c r="I995" s="113">
        <v>48336</v>
      </c>
      <c r="J995" s="113">
        <v>5401168.5499999998</v>
      </c>
      <c r="K995" s="115">
        <v>43489</v>
      </c>
      <c r="L995" s="113">
        <v>1328</v>
      </c>
      <c r="M995" s="113" t="s">
        <v>1236</v>
      </c>
      <c r="N995" s="351"/>
    </row>
    <row r="996" spans="1:14">
      <c r="A996" s="113" t="s">
        <v>241</v>
      </c>
      <c r="B996" s="113" t="s">
        <v>384</v>
      </c>
      <c r="C996" s="113">
        <v>85.5</v>
      </c>
      <c r="D996" s="113">
        <v>85.85</v>
      </c>
      <c r="E996" s="113">
        <v>83.55</v>
      </c>
      <c r="F996" s="113">
        <v>83.85</v>
      </c>
      <c r="G996" s="113">
        <v>83.8</v>
      </c>
      <c r="H996" s="113">
        <v>85.35</v>
      </c>
      <c r="I996" s="113">
        <v>4326899</v>
      </c>
      <c r="J996" s="113">
        <v>365493228.19999999</v>
      </c>
      <c r="K996" s="115">
        <v>43489</v>
      </c>
      <c r="L996" s="113">
        <v>16331</v>
      </c>
      <c r="M996" s="113" t="s">
        <v>1237</v>
      </c>
      <c r="N996" s="351"/>
    </row>
    <row r="997" spans="1:14">
      <c r="A997" s="113" t="s">
        <v>1238</v>
      </c>
      <c r="B997" s="113" t="s">
        <v>384</v>
      </c>
      <c r="C997" s="113">
        <v>126</v>
      </c>
      <c r="D997" s="113">
        <v>129.35</v>
      </c>
      <c r="E997" s="113">
        <v>125.1</v>
      </c>
      <c r="F997" s="113">
        <v>127</v>
      </c>
      <c r="G997" s="113">
        <v>127.2</v>
      </c>
      <c r="H997" s="113">
        <v>126.4</v>
      </c>
      <c r="I997" s="113">
        <v>11435</v>
      </c>
      <c r="J997" s="113">
        <v>1440564.3</v>
      </c>
      <c r="K997" s="115">
        <v>43489</v>
      </c>
      <c r="L997" s="113">
        <v>487</v>
      </c>
      <c r="M997" s="113" t="s">
        <v>1239</v>
      </c>
      <c r="N997" s="351"/>
    </row>
    <row r="998" spans="1:14">
      <c r="A998" s="113" t="s">
        <v>3191</v>
      </c>
      <c r="B998" s="113" t="s">
        <v>384</v>
      </c>
      <c r="C998" s="113">
        <v>831.05</v>
      </c>
      <c r="D998" s="113">
        <v>849.85</v>
      </c>
      <c r="E998" s="113">
        <v>820.95</v>
      </c>
      <c r="F998" s="113">
        <v>826.6</v>
      </c>
      <c r="G998" s="113">
        <v>848.95</v>
      </c>
      <c r="H998" s="113">
        <v>836.8</v>
      </c>
      <c r="I998" s="113">
        <v>516</v>
      </c>
      <c r="J998" s="113">
        <v>427428</v>
      </c>
      <c r="K998" s="115">
        <v>43489</v>
      </c>
      <c r="L998" s="113">
        <v>44</v>
      </c>
      <c r="M998" s="113" t="s">
        <v>3192</v>
      </c>
      <c r="N998" s="351"/>
    </row>
    <row r="999" spans="1:14">
      <c r="A999" s="113" t="s">
        <v>376</v>
      </c>
      <c r="B999" s="113" t="s">
        <v>384</v>
      </c>
      <c r="C999" s="113">
        <v>60.1</v>
      </c>
      <c r="D999" s="113">
        <v>60.85</v>
      </c>
      <c r="E999" s="113">
        <v>58.7</v>
      </c>
      <c r="F999" s="113">
        <v>59.25</v>
      </c>
      <c r="G999" s="113">
        <v>58.7</v>
      </c>
      <c r="H999" s="113">
        <v>59.85</v>
      </c>
      <c r="I999" s="113">
        <v>27368</v>
      </c>
      <c r="J999" s="113">
        <v>1626349.15</v>
      </c>
      <c r="K999" s="115">
        <v>43489</v>
      </c>
      <c r="L999" s="113">
        <v>372</v>
      </c>
      <c r="M999" s="113" t="s">
        <v>1240</v>
      </c>
      <c r="N999" s="351"/>
    </row>
    <row r="1000" spans="1:14">
      <c r="A1000" s="113" t="s">
        <v>2308</v>
      </c>
      <c r="B1000" s="113" t="s">
        <v>384</v>
      </c>
      <c r="C1000" s="113">
        <v>34.200000000000003</v>
      </c>
      <c r="D1000" s="113">
        <v>36.799999999999997</v>
      </c>
      <c r="E1000" s="113">
        <v>34.200000000000003</v>
      </c>
      <c r="F1000" s="113">
        <v>35.15</v>
      </c>
      <c r="G1000" s="113">
        <v>35.35</v>
      </c>
      <c r="H1000" s="113">
        <v>35.200000000000003</v>
      </c>
      <c r="I1000" s="113">
        <v>13684</v>
      </c>
      <c r="J1000" s="113">
        <v>481913.35</v>
      </c>
      <c r="K1000" s="115">
        <v>43489</v>
      </c>
      <c r="L1000" s="113">
        <v>171</v>
      </c>
      <c r="M1000" s="113" t="s">
        <v>2309</v>
      </c>
      <c r="N1000" s="351"/>
    </row>
    <row r="1001" spans="1:14">
      <c r="A1001" s="113" t="s">
        <v>2015</v>
      </c>
      <c r="B1001" s="113" t="s">
        <v>384</v>
      </c>
      <c r="C1001" s="113">
        <v>9</v>
      </c>
      <c r="D1001" s="113">
        <v>9.5</v>
      </c>
      <c r="E1001" s="113">
        <v>8.6999999999999993</v>
      </c>
      <c r="F1001" s="113">
        <v>9.1</v>
      </c>
      <c r="G1001" s="113">
        <v>9.1</v>
      </c>
      <c r="H1001" s="113">
        <v>8.9</v>
      </c>
      <c r="I1001" s="113">
        <v>20682</v>
      </c>
      <c r="J1001" s="113">
        <v>185186.7</v>
      </c>
      <c r="K1001" s="115">
        <v>43489</v>
      </c>
      <c r="L1001" s="113">
        <v>67</v>
      </c>
      <c r="M1001" s="113" t="s">
        <v>2016</v>
      </c>
      <c r="N1001" s="351"/>
    </row>
    <row r="1002" spans="1:14">
      <c r="A1002" s="113" t="s">
        <v>1241</v>
      </c>
      <c r="B1002" s="113" t="s">
        <v>384</v>
      </c>
      <c r="C1002" s="113">
        <v>19.350000000000001</v>
      </c>
      <c r="D1002" s="113">
        <v>19.350000000000001</v>
      </c>
      <c r="E1002" s="113">
        <v>18.649999999999999</v>
      </c>
      <c r="F1002" s="113">
        <v>18.8</v>
      </c>
      <c r="G1002" s="113">
        <v>18.7</v>
      </c>
      <c r="H1002" s="113">
        <v>19.100000000000001</v>
      </c>
      <c r="I1002" s="113">
        <v>94393</v>
      </c>
      <c r="J1002" s="113">
        <v>1781436.05</v>
      </c>
      <c r="K1002" s="115">
        <v>43489</v>
      </c>
      <c r="L1002" s="113">
        <v>673</v>
      </c>
      <c r="M1002" s="113" t="s">
        <v>1242</v>
      </c>
      <c r="N1002" s="351"/>
    </row>
    <row r="1003" spans="1:14">
      <c r="A1003" s="113" t="s">
        <v>3066</v>
      </c>
      <c r="B1003" s="113" t="s">
        <v>384</v>
      </c>
      <c r="C1003" s="113">
        <v>79.45</v>
      </c>
      <c r="D1003" s="113">
        <v>79.45</v>
      </c>
      <c r="E1003" s="113">
        <v>77.400000000000006</v>
      </c>
      <c r="F1003" s="113">
        <v>77.599999999999994</v>
      </c>
      <c r="G1003" s="113">
        <v>77.5</v>
      </c>
      <c r="H1003" s="113">
        <v>78.7</v>
      </c>
      <c r="I1003" s="113">
        <v>42670</v>
      </c>
      <c r="J1003" s="113">
        <v>3327081</v>
      </c>
      <c r="K1003" s="115">
        <v>43489</v>
      </c>
      <c r="L1003" s="113">
        <v>504</v>
      </c>
      <c r="M1003" s="113" t="s">
        <v>3067</v>
      </c>
      <c r="N1003" s="351"/>
    </row>
    <row r="1004" spans="1:14">
      <c r="A1004" s="113" t="s">
        <v>2696</v>
      </c>
      <c r="B1004" s="113" t="s">
        <v>384</v>
      </c>
      <c r="C1004" s="113">
        <v>273</v>
      </c>
      <c r="D1004" s="113">
        <v>273.55</v>
      </c>
      <c r="E1004" s="113">
        <v>260.25</v>
      </c>
      <c r="F1004" s="113">
        <v>265.5</v>
      </c>
      <c r="G1004" s="113">
        <v>266</v>
      </c>
      <c r="H1004" s="113">
        <v>272.14999999999998</v>
      </c>
      <c r="I1004" s="113">
        <v>39678</v>
      </c>
      <c r="J1004" s="113">
        <v>10606587.550000001</v>
      </c>
      <c r="K1004" s="115">
        <v>43489</v>
      </c>
      <c r="L1004" s="113">
        <v>1144</v>
      </c>
      <c r="M1004" s="113" t="s">
        <v>2697</v>
      </c>
      <c r="N1004" s="351"/>
    </row>
    <row r="1005" spans="1:14">
      <c r="A1005" s="113" t="s">
        <v>1243</v>
      </c>
      <c r="B1005" s="113" t="s">
        <v>384</v>
      </c>
      <c r="C1005" s="113">
        <v>446.9</v>
      </c>
      <c r="D1005" s="113">
        <v>453.9</v>
      </c>
      <c r="E1005" s="113">
        <v>446</v>
      </c>
      <c r="F1005" s="113">
        <v>446.6</v>
      </c>
      <c r="G1005" s="113">
        <v>448</v>
      </c>
      <c r="H1005" s="113">
        <v>447.75</v>
      </c>
      <c r="I1005" s="113">
        <v>8824</v>
      </c>
      <c r="J1005" s="113">
        <v>3957140.5</v>
      </c>
      <c r="K1005" s="115">
        <v>43489</v>
      </c>
      <c r="L1005" s="113">
        <v>314</v>
      </c>
      <c r="M1005" s="113" t="s">
        <v>2201</v>
      </c>
      <c r="N1005" s="351"/>
    </row>
    <row r="1006" spans="1:14">
      <c r="A1006" s="113" t="s">
        <v>1244</v>
      </c>
      <c r="B1006" s="113" t="s">
        <v>384</v>
      </c>
      <c r="C1006" s="113">
        <v>11315.9</v>
      </c>
      <c r="D1006" s="113">
        <v>11460</v>
      </c>
      <c r="E1006" s="113">
        <v>11306.05</v>
      </c>
      <c r="F1006" s="113">
        <v>11433.4</v>
      </c>
      <c r="G1006" s="113">
        <v>11452.65</v>
      </c>
      <c r="H1006" s="113">
        <v>11315.9</v>
      </c>
      <c r="I1006" s="113">
        <v>104618</v>
      </c>
      <c r="J1006" s="113">
        <v>1194377201.8499999</v>
      </c>
      <c r="K1006" s="115">
        <v>43489</v>
      </c>
      <c r="L1006" s="113">
        <v>15363</v>
      </c>
      <c r="M1006" s="113" t="s">
        <v>3068</v>
      </c>
      <c r="N1006" s="351"/>
    </row>
    <row r="1007" spans="1:14">
      <c r="A1007" s="113" t="s">
        <v>1245</v>
      </c>
      <c r="B1007" s="113" t="s">
        <v>384</v>
      </c>
      <c r="C1007" s="113">
        <v>38</v>
      </c>
      <c r="D1007" s="113">
        <v>38.1</v>
      </c>
      <c r="E1007" s="113">
        <v>37</v>
      </c>
      <c r="F1007" s="113">
        <v>37.25</v>
      </c>
      <c r="G1007" s="113">
        <v>37.200000000000003</v>
      </c>
      <c r="H1007" s="113">
        <v>37.85</v>
      </c>
      <c r="I1007" s="113">
        <v>121292</v>
      </c>
      <c r="J1007" s="113">
        <v>4562829.8499999996</v>
      </c>
      <c r="K1007" s="115">
        <v>43489</v>
      </c>
      <c r="L1007" s="113">
        <v>513</v>
      </c>
      <c r="M1007" s="113" t="s">
        <v>1246</v>
      </c>
      <c r="N1007" s="351"/>
    </row>
    <row r="1008" spans="1:14">
      <c r="A1008" s="113" t="s">
        <v>1247</v>
      </c>
      <c r="B1008" s="113" t="s">
        <v>384</v>
      </c>
      <c r="C1008" s="113">
        <v>505.6</v>
      </c>
      <c r="D1008" s="113">
        <v>505.6</v>
      </c>
      <c r="E1008" s="113">
        <v>495</v>
      </c>
      <c r="F1008" s="113">
        <v>498.25</v>
      </c>
      <c r="G1008" s="113">
        <v>499</v>
      </c>
      <c r="H1008" s="113">
        <v>493.3</v>
      </c>
      <c r="I1008" s="113">
        <v>1575</v>
      </c>
      <c r="J1008" s="113">
        <v>784003.1</v>
      </c>
      <c r="K1008" s="115">
        <v>43489</v>
      </c>
      <c r="L1008" s="113">
        <v>251</v>
      </c>
      <c r="M1008" s="113" t="s">
        <v>1248</v>
      </c>
      <c r="N1008" s="351"/>
    </row>
    <row r="1009" spans="1:14">
      <c r="A1009" s="113" t="s">
        <v>2357</v>
      </c>
      <c r="B1009" s="113" t="s">
        <v>384</v>
      </c>
      <c r="C1009" s="113">
        <v>301.2</v>
      </c>
      <c r="D1009" s="113">
        <v>310</v>
      </c>
      <c r="E1009" s="113">
        <v>286.25</v>
      </c>
      <c r="F1009" s="113">
        <v>293.05</v>
      </c>
      <c r="G1009" s="113">
        <v>292.55</v>
      </c>
      <c r="H1009" s="113">
        <v>301.2</v>
      </c>
      <c r="I1009" s="113">
        <v>42828</v>
      </c>
      <c r="J1009" s="113">
        <v>12816277.15</v>
      </c>
      <c r="K1009" s="115">
        <v>43489</v>
      </c>
      <c r="L1009" s="113">
        <v>1772</v>
      </c>
      <c r="M1009" s="113" t="s">
        <v>2360</v>
      </c>
      <c r="N1009" s="351"/>
    </row>
    <row r="1010" spans="1:14">
      <c r="A1010" s="113" t="s">
        <v>2468</v>
      </c>
      <c r="B1010" s="113" t="s">
        <v>3221</v>
      </c>
      <c r="C1010" s="113">
        <v>25.3</v>
      </c>
      <c r="D1010" s="113">
        <v>25.4</v>
      </c>
      <c r="E1010" s="113">
        <v>24.9</v>
      </c>
      <c r="F1010" s="113">
        <v>25.4</v>
      </c>
      <c r="G1010" s="113">
        <v>25.4</v>
      </c>
      <c r="H1010" s="113">
        <v>25.3</v>
      </c>
      <c r="I1010" s="113">
        <v>114220</v>
      </c>
      <c r="J1010" s="113">
        <v>2872944.4</v>
      </c>
      <c r="K1010" s="115">
        <v>43489</v>
      </c>
      <c r="L1010" s="113">
        <v>2416</v>
      </c>
      <c r="M1010" s="113" t="s">
        <v>2469</v>
      </c>
      <c r="N1010" s="351"/>
    </row>
    <row r="1011" spans="1:14">
      <c r="A1011" s="113" t="s">
        <v>1250</v>
      </c>
      <c r="B1011" s="113" t="s">
        <v>384</v>
      </c>
      <c r="C1011" s="113">
        <v>35.75</v>
      </c>
      <c r="D1011" s="113">
        <v>35.799999999999997</v>
      </c>
      <c r="E1011" s="113">
        <v>35.1</v>
      </c>
      <c r="F1011" s="113">
        <v>35.299999999999997</v>
      </c>
      <c r="G1011" s="113">
        <v>35.299999999999997</v>
      </c>
      <c r="H1011" s="113">
        <v>35.6</v>
      </c>
      <c r="I1011" s="113">
        <v>241233</v>
      </c>
      <c r="J1011" s="113">
        <v>8543582.0999999996</v>
      </c>
      <c r="K1011" s="115">
        <v>43489</v>
      </c>
      <c r="L1011" s="113">
        <v>1060</v>
      </c>
      <c r="M1011" s="113" t="s">
        <v>1251</v>
      </c>
      <c r="N1011" s="351"/>
    </row>
    <row r="1012" spans="1:14">
      <c r="A1012" s="113" t="s">
        <v>1252</v>
      </c>
      <c r="B1012" s="113" t="s">
        <v>384</v>
      </c>
      <c r="C1012" s="113">
        <v>184.25</v>
      </c>
      <c r="D1012" s="113">
        <v>190.95</v>
      </c>
      <c r="E1012" s="113">
        <v>184.25</v>
      </c>
      <c r="F1012" s="113">
        <v>190</v>
      </c>
      <c r="G1012" s="113">
        <v>190</v>
      </c>
      <c r="H1012" s="113">
        <v>186</v>
      </c>
      <c r="I1012" s="113">
        <v>8791</v>
      </c>
      <c r="J1012" s="113">
        <v>1653382.35</v>
      </c>
      <c r="K1012" s="115">
        <v>43489</v>
      </c>
      <c r="L1012" s="113">
        <v>499</v>
      </c>
      <c r="M1012" s="113" t="s">
        <v>1253</v>
      </c>
      <c r="N1012" s="351"/>
    </row>
    <row r="1013" spans="1:14">
      <c r="A1013" s="113" t="s">
        <v>120</v>
      </c>
      <c r="B1013" s="113" t="s">
        <v>384</v>
      </c>
      <c r="C1013" s="113">
        <v>25.25</v>
      </c>
      <c r="D1013" s="113">
        <v>25.4</v>
      </c>
      <c r="E1013" s="113">
        <v>25.2</v>
      </c>
      <c r="F1013" s="113">
        <v>25.3</v>
      </c>
      <c r="G1013" s="113">
        <v>25.3</v>
      </c>
      <c r="H1013" s="113">
        <v>25.25</v>
      </c>
      <c r="I1013" s="113">
        <v>1370740</v>
      </c>
      <c r="J1013" s="113">
        <v>34649341.600000001</v>
      </c>
      <c r="K1013" s="115">
        <v>43489</v>
      </c>
      <c r="L1013" s="113">
        <v>2341</v>
      </c>
      <c r="M1013" s="113" t="s">
        <v>1254</v>
      </c>
      <c r="N1013" s="351"/>
    </row>
    <row r="1014" spans="1:14">
      <c r="A1014" s="113" t="s">
        <v>2278</v>
      </c>
      <c r="B1014" s="113" t="s">
        <v>384</v>
      </c>
      <c r="C1014" s="113">
        <v>178.2</v>
      </c>
      <c r="D1014" s="113">
        <v>180</v>
      </c>
      <c r="E1014" s="113">
        <v>178.05</v>
      </c>
      <c r="F1014" s="113">
        <v>179</v>
      </c>
      <c r="G1014" s="113">
        <v>178.25</v>
      </c>
      <c r="H1014" s="113">
        <v>179.3</v>
      </c>
      <c r="I1014" s="113">
        <v>11247</v>
      </c>
      <c r="J1014" s="113">
        <v>2015963.8</v>
      </c>
      <c r="K1014" s="115">
        <v>43489</v>
      </c>
      <c r="L1014" s="113">
        <v>566</v>
      </c>
      <c r="M1014" s="113" t="s">
        <v>2279</v>
      </c>
      <c r="N1014" s="351"/>
    </row>
    <row r="1015" spans="1:14">
      <c r="A1015" s="113" t="s">
        <v>3428</v>
      </c>
      <c r="B1015" s="113" t="s">
        <v>384</v>
      </c>
      <c r="C1015" s="113">
        <v>22.2</v>
      </c>
      <c r="D1015" s="113">
        <v>22.25</v>
      </c>
      <c r="E1015" s="113">
        <v>21.05</v>
      </c>
      <c r="F1015" s="113">
        <v>22.2</v>
      </c>
      <c r="G1015" s="113">
        <v>22.2</v>
      </c>
      <c r="H1015" s="113">
        <v>22.95</v>
      </c>
      <c r="I1015" s="113">
        <v>977</v>
      </c>
      <c r="J1015" s="113">
        <v>21223.4</v>
      </c>
      <c r="K1015" s="115">
        <v>43489</v>
      </c>
      <c r="L1015" s="113">
        <v>25</v>
      </c>
      <c r="M1015" s="113" t="s">
        <v>3429</v>
      </c>
      <c r="N1015" s="351"/>
    </row>
    <row r="1016" spans="1:14">
      <c r="A1016" s="113" t="s">
        <v>3069</v>
      </c>
      <c r="B1016" s="113" t="s">
        <v>384</v>
      </c>
      <c r="C1016" s="113">
        <v>1133.1500000000001</v>
      </c>
      <c r="D1016" s="113">
        <v>1136.99</v>
      </c>
      <c r="E1016" s="113">
        <v>1128.5999999999999</v>
      </c>
      <c r="F1016" s="113">
        <v>1134.71</v>
      </c>
      <c r="G1016" s="113">
        <v>1136.5</v>
      </c>
      <c r="H1016" s="113">
        <v>1133.1500000000001</v>
      </c>
      <c r="I1016" s="113">
        <v>20227</v>
      </c>
      <c r="J1016" s="113">
        <v>22891293.719999999</v>
      </c>
      <c r="K1016" s="115">
        <v>43489</v>
      </c>
      <c r="L1016" s="113">
        <v>642</v>
      </c>
      <c r="M1016" s="113" t="s">
        <v>3070</v>
      </c>
      <c r="N1016" s="351"/>
    </row>
    <row r="1017" spans="1:14">
      <c r="A1017" s="113" t="s">
        <v>3747</v>
      </c>
      <c r="B1017" s="113" t="s">
        <v>384</v>
      </c>
      <c r="C1017" s="113">
        <v>12750.1</v>
      </c>
      <c r="D1017" s="113">
        <v>12750.1</v>
      </c>
      <c r="E1017" s="113">
        <v>12750.1</v>
      </c>
      <c r="F1017" s="113">
        <v>12750.1</v>
      </c>
      <c r="G1017" s="113">
        <v>12750.1</v>
      </c>
      <c r="H1017" s="113">
        <v>12750.1</v>
      </c>
      <c r="I1017" s="113">
        <v>1</v>
      </c>
      <c r="J1017" s="113">
        <v>12750.1</v>
      </c>
      <c r="K1017" s="115">
        <v>43489</v>
      </c>
      <c r="L1017" s="113">
        <v>1</v>
      </c>
      <c r="M1017" s="113" t="s">
        <v>3748</v>
      </c>
      <c r="N1017" s="351"/>
    </row>
    <row r="1018" spans="1:14">
      <c r="A1018" s="113" t="s">
        <v>1255</v>
      </c>
      <c r="B1018" s="113" t="s">
        <v>384</v>
      </c>
      <c r="C1018" s="113">
        <v>93.35</v>
      </c>
      <c r="D1018" s="113">
        <v>93.8</v>
      </c>
      <c r="E1018" s="113">
        <v>85.9</v>
      </c>
      <c r="F1018" s="113">
        <v>86.3</v>
      </c>
      <c r="G1018" s="113">
        <v>86.1</v>
      </c>
      <c r="H1018" s="113">
        <v>93.3</v>
      </c>
      <c r="I1018" s="113">
        <v>2923428</v>
      </c>
      <c r="J1018" s="113">
        <v>259751381.5</v>
      </c>
      <c r="K1018" s="115">
        <v>43489</v>
      </c>
      <c r="L1018" s="113">
        <v>21821</v>
      </c>
      <c r="M1018" s="113" t="s">
        <v>1256</v>
      </c>
      <c r="N1018" s="351"/>
    </row>
    <row r="1019" spans="1:14">
      <c r="A1019" s="113" t="s">
        <v>1257</v>
      </c>
      <c r="B1019" s="113" t="s">
        <v>384</v>
      </c>
      <c r="C1019" s="113">
        <v>1280</v>
      </c>
      <c r="D1019" s="113">
        <v>1309.5</v>
      </c>
      <c r="E1019" s="113">
        <v>1268.2</v>
      </c>
      <c r="F1019" s="113">
        <v>1300.7</v>
      </c>
      <c r="G1019" s="113">
        <v>1307</v>
      </c>
      <c r="H1019" s="113">
        <v>1274.95</v>
      </c>
      <c r="I1019" s="113">
        <v>1103506</v>
      </c>
      <c r="J1019" s="113">
        <v>1430074085.4000001</v>
      </c>
      <c r="K1019" s="115">
        <v>43489</v>
      </c>
      <c r="L1019" s="113">
        <v>41139</v>
      </c>
      <c r="M1019" s="113" t="s">
        <v>1258</v>
      </c>
      <c r="N1019" s="351"/>
    </row>
    <row r="1020" spans="1:14">
      <c r="A1020" s="113" t="s">
        <v>1259</v>
      </c>
      <c r="B1020" s="113" t="s">
        <v>384</v>
      </c>
      <c r="C1020" s="113">
        <v>7.4</v>
      </c>
      <c r="D1020" s="113">
        <v>7.6</v>
      </c>
      <c r="E1020" s="113">
        <v>7.3</v>
      </c>
      <c r="F1020" s="113">
        <v>7.35</v>
      </c>
      <c r="G1020" s="113">
        <v>7.35</v>
      </c>
      <c r="H1020" s="113">
        <v>7.5</v>
      </c>
      <c r="I1020" s="113">
        <v>157413</v>
      </c>
      <c r="J1020" s="113">
        <v>1162947.55</v>
      </c>
      <c r="K1020" s="115">
        <v>43489</v>
      </c>
      <c r="L1020" s="113">
        <v>224</v>
      </c>
      <c r="M1020" s="113" t="s">
        <v>1260</v>
      </c>
      <c r="N1020" s="351"/>
    </row>
    <row r="1021" spans="1:14">
      <c r="A1021" s="113" t="s">
        <v>3433</v>
      </c>
      <c r="B1021" s="113" t="s">
        <v>384</v>
      </c>
      <c r="C1021" s="113">
        <v>3.55</v>
      </c>
      <c r="D1021" s="113">
        <v>3.55</v>
      </c>
      <c r="E1021" s="113">
        <v>3.3</v>
      </c>
      <c r="F1021" s="113">
        <v>3.3</v>
      </c>
      <c r="G1021" s="113">
        <v>3.3</v>
      </c>
      <c r="H1021" s="113">
        <v>3.45</v>
      </c>
      <c r="I1021" s="113">
        <v>481086</v>
      </c>
      <c r="J1021" s="113">
        <v>1610675.5</v>
      </c>
      <c r="K1021" s="115">
        <v>43489</v>
      </c>
      <c r="L1021" s="113">
        <v>430</v>
      </c>
      <c r="M1021" s="113" t="s">
        <v>3434</v>
      </c>
      <c r="N1021" s="351"/>
    </row>
    <row r="1022" spans="1:14">
      <c r="A1022" s="113" t="s">
        <v>1261</v>
      </c>
      <c r="B1022" s="113" t="s">
        <v>384</v>
      </c>
      <c r="C1022" s="113">
        <v>1320</v>
      </c>
      <c r="D1022" s="113">
        <v>1324.55</v>
      </c>
      <c r="E1022" s="113">
        <v>1287.05</v>
      </c>
      <c r="F1022" s="113">
        <v>1294.8499999999999</v>
      </c>
      <c r="G1022" s="113">
        <v>1293.8499999999999</v>
      </c>
      <c r="H1022" s="113">
        <v>1310.6500000000001</v>
      </c>
      <c r="I1022" s="113">
        <v>24784</v>
      </c>
      <c r="J1022" s="113">
        <v>32158407.199999999</v>
      </c>
      <c r="K1022" s="115">
        <v>43489</v>
      </c>
      <c r="L1022" s="113">
        <v>1524</v>
      </c>
      <c r="M1022" s="113" t="s">
        <v>1262</v>
      </c>
      <c r="N1022" s="351"/>
    </row>
    <row r="1023" spans="1:14">
      <c r="A1023" s="113" t="s">
        <v>1263</v>
      </c>
      <c r="B1023" s="113" t="s">
        <v>384</v>
      </c>
      <c r="C1023" s="113">
        <v>697.55</v>
      </c>
      <c r="D1023" s="113">
        <v>704.15</v>
      </c>
      <c r="E1023" s="113">
        <v>690</v>
      </c>
      <c r="F1023" s="113">
        <v>697.15</v>
      </c>
      <c r="G1023" s="113">
        <v>697.5</v>
      </c>
      <c r="H1023" s="113">
        <v>699.6</v>
      </c>
      <c r="I1023" s="113">
        <v>565</v>
      </c>
      <c r="J1023" s="113">
        <v>392406.4</v>
      </c>
      <c r="K1023" s="115">
        <v>43489</v>
      </c>
      <c r="L1023" s="113">
        <v>60</v>
      </c>
      <c r="M1023" s="113" t="s">
        <v>1264</v>
      </c>
      <c r="N1023" s="351"/>
    </row>
    <row r="1024" spans="1:14">
      <c r="A1024" s="113" t="s">
        <v>1265</v>
      </c>
      <c r="B1024" s="113" t="s">
        <v>384</v>
      </c>
      <c r="C1024" s="113">
        <v>39.9</v>
      </c>
      <c r="D1024" s="113">
        <v>39.9</v>
      </c>
      <c r="E1024" s="113">
        <v>38.950000000000003</v>
      </c>
      <c r="F1024" s="113">
        <v>39.1</v>
      </c>
      <c r="G1024" s="113">
        <v>39.15</v>
      </c>
      <c r="H1024" s="113">
        <v>39.4</v>
      </c>
      <c r="I1024" s="113">
        <v>48810</v>
      </c>
      <c r="J1024" s="113">
        <v>1918457.25</v>
      </c>
      <c r="K1024" s="115">
        <v>43489</v>
      </c>
      <c r="L1024" s="113">
        <v>504</v>
      </c>
      <c r="M1024" s="113" t="s">
        <v>1266</v>
      </c>
      <c r="N1024" s="351"/>
    </row>
    <row r="1025" spans="1:14">
      <c r="A1025" s="113" t="s">
        <v>2612</v>
      </c>
      <c r="B1025" s="113" t="s">
        <v>384</v>
      </c>
      <c r="C1025" s="113">
        <v>6.6</v>
      </c>
      <c r="D1025" s="113">
        <v>7.35</v>
      </c>
      <c r="E1025" s="113">
        <v>6.55</v>
      </c>
      <c r="F1025" s="113">
        <v>6.95</v>
      </c>
      <c r="G1025" s="113">
        <v>7.15</v>
      </c>
      <c r="H1025" s="113">
        <v>6.4</v>
      </c>
      <c r="I1025" s="113">
        <v>1392879</v>
      </c>
      <c r="J1025" s="113">
        <v>9812856.9499999993</v>
      </c>
      <c r="K1025" s="115">
        <v>43489</v>
      </c>
      <c r="L1025" s="113">
        <v>2708</v>
      </c>
      <c r="M1025" s="113" t="s">
        <v>2613</v>
      </c>
      <c r="N1025" s="351"/>
    </row>
    <row r="1026" spans="1:14">
      <c r="A1026" s="113" t="s">
        <v>3312</v>
      </c>
      <c r="B1026" s="113" t="s">
        <v>384</v>
      </c>
      <c r="C1026" s="113">
        <v>1.6</v>
      </c>
      <c r="D1026" s="113">
        <v>1.6</v>
      </c>
      <c r="E1026" s="113">
        <v>1.5</v>
      </c>
      <c r="F1026" s="113">
        <v>1.55</v>
      </c>
      <c r="G1026" s="113">
        <v>1.55</v>
      </c>
      <c r="H1026" s="113">
        <v>1.55</v>
      </c>
      <c r="I1026" s="113">
        <v>83309</v>
      </c>
      <c r="J1026" s="113">
        <v>131801.15</v>
      </c>
      <c r="K1026" s="115">
        <v>43489</v>
      </c>
      <c r="L1026" s="113">
        <v>58</v>
      </c>
      <c r="M1026" s="113" t="s">
        <v>3313</v>
      </c>
      <c r="N1026" s="351"/>
    </row>
    <row r="1027" spans="1:14">
      <c r="A1027" s="113" t="s">
        <v>1267</v>
      </c>
      <c r="B1027" s="113" t="s">
        <v>384</v>
      </c>
      <c r="C1027" s="113">
        <v>89.5</v>
      </c>
      <c r="D1027" s="113">
        <v>89.5</v>
      </c>
      <c r="E1027" s="113">
        <v>86.5</v>
      </c>
      <c r="F1027" s="113">
        <v>86.8</v>
      </c>
      <c r="G1027" s="113">
        <v>87.55</v>
      </c>
      <c r="H1027" s="113">
        <v>88.15</v>
      </c>
      <c r="I1027" s="113">
        <v>46560</v>
      </c>
      <c r="J1027" s="113">
        <v>4069574.8</v>
      </c>
      <c r="K1027" s="115">
        <v>43489</v>
      </c>
      <c r="L1027" s="113">
        <v>601</v>
      </c>
      <c r="M1027" s="113" t="s">
        <v>1268</v>
      </c>
      <c r="N1027" s="351"/>
    </row>
    <row r="1028" spans="1:14">
      <c r="A1028" s="113" t="s">
        <v>3494</v>
      </c>
      <c r="B1028" s="113" t="s">
        <v>384</v>
      </c>
      <c r="C1028" s="113">
        <v>48</v>
      </c>
      <c r="D1028" s="113">
        <v>48</v>
      </c>
      <c r="E1028" s="113">
        <v>44</v>
      </c>
      <c r="F1028" s="113">
        <v>44.55</v>
      </c>
      <c r="G1028" s="113">
        <v>45.7</v>
      </c>
      <c r="H1028" s="113">
        <v>45</v>
      </c>
      <c r="I1028" s="113">
        <v>1089</v>
      </c>
      <c r="J1028" s="113">
        <v>49224.3</v>
      </c>
      <c r="K1028" s="115">
        <v>43489</v>
      </c>
      <c r="L1028" s="113">
        <v>23</v>
      </c>
      <c r="M1028" s="113" t="s">
        <v>3495</v>
      </c>
      <c r="N1028" s="351"/>
    </row>
    <row r="1029" spans="1:14">
      <c r="A1029" s="113" t="s">
        <v>1866</v>
      </c>
      <c r="B1029" s="113" t="s">
        <v>384</v>
      </c>
      <c r="C1029" s="113">
        <v>68</v>
      </c>
      <c r="D1029" s="113">
        <v>68.900000000000006</v>
      </c>
      <c r="E1029" s="113">
        <v>67.5</v>
      </c>
      <c r="F1029" s="113">
        <v>67.650000000000006</v>
      </c>
      <c r="G1029" s="113">
        <v>68</v>
      </c>
      <c r="H1029" s="113">
        <v>68</v>
      </c>
      <c r="I1029" s="113">
        <v>93834</v>
      </c>
      <c r="J1029" s="113">
        <v>6380740.5999999996</v>
      </c>
      <c r="K1029" s="115">
        <v>43489</v>
      </c>
      <c r="L1029" s="113">
        <v>906</v>
      </c>
      <c r="M1029" s="113" t="s">
        <v>1249</v>
      </c>
      <c r="N1029" s="351"/>
    </row>
    <row r="1030" spans="1:14">
      <c r="A1030" s="113" t="s">
        <v>121</v>
      </c>
      <c r="B1030" s="113" t="s">
        <v>384</v>
      </c>
      <c r="C1030" s="113">
        <v>90</v>
      </c>
      <c r="D1030" s="113">
        <v>90.5</v>
      </c>
      <c r="E1030" s="113">
        <v>89.4</v>
      </c>
      <c r="F1030" s="113">
        <v>90.1</v>
      </c>
      <c r="G1030" s="113">
        <v>90.35</v>
      </c>
      <c r="H1030" s="113">
        <v>89.9</v>
      </c>
      <c r="I1030" s="113">
        <v>973709</v>
      </c>
      <c r="J1030" s="113">
        <v>87577100.599999994</v>
      </c>
      <c r="K1030" s="115">
        <v>43489</v>
      </c>
      <c r="L1030" s="113">
        <v>5091</v>
      </c>
      <c r="M1030" s="113" t="s">
        <v>1269</v>
      </c>
      <c r="N1030" s="351"/>
    </row>
    <row r="1031" spans="1:14">
      <c r="A1031" s="113" t="s">
        <v>1270</v>
      </c>
      <c r="B1031" s="113" t="s">
        <v>384</v>
      </c>
      <c r="C1031" s="113">
        <v>157</v>
      </c>
      <c r="D1031" s="113">
        <v>157.35</v>
      </c>
      <c r="E1031" s="113">
        <v>149</v>
      </c>
      <c r="F1031" s="113">
        <v>150.1</v>
      </c>
      <c r="G1031" s="113">
        <v>150.1</v>
      </c>
      <c r="H1031" s="113">
        <v>156.25</v>
      </c>
      <c r="I1031" s="113">
        <v>546823</v>
      </c>
      <c r="J1031" s="113">
        <v>82865876</v>
      </c>
      <c r="K1031" s="115">
        <v>43489</v>
      </c>
      <c r="L1031" s="113">
        <v>7603</v>
      </c>
      <c r="M1031" s="113" t="s">
        <v>1271</v>
      </c>
      <c r="N1031" s="351"/>
    </row>
    <row r="1032" spans="1:14">
      <c r="A1032" s="113" t="s">
        <v>3071</v>
      </c>
      <c r="B1032" s="113" t="s">
        <v>384</v>
      </c>
      <c r="C1032" s="113">
        <v>6.9</v>
      </c>
      <c r="D1032" s="113">
        <v>7.2</v>
      </c>
      <c r="E1032" s="113">
        <v>6.9</v>
      </c>
      <c r="F1032" s="113">
        <v>7.1</v>
      </c>
      <c r="G1032" s="113">
        <v>7.2</v>
      </c>
      <c r="H1032" s="113">
        <v>6.95</v>
      </c>
      <c r="I1032" s="113">
        <v>50990</v>
      </c>
      <c r="J1032" s="113">
        <v>355564.05</v>
      </c>
      <c r="K1032" s="115">
        <v>43489</v>
      </c>
      <c r="L1032" s="113">
        <v>70</v>
      </c>
      <c r="M1032" s="113" t="s">
        <v>3072</v>
      </c>
      <c r="N1032" s="351"/>
    </row>
    <row r="1033" spans="1:14">
      <c r="A1033" s="113" t="s">
        <v>2037</v>
      </c>
      <c r="B1033" s="113" t="s">
        <v>384</v>
      </c>
      <c r="C1033" s="113">
        <v>351</v>
      </c>
      <c r="D1033" s="113">
        <v>354.25</v>
      </c>
      <c r="E1033" s="113">
        <v>326</v>
      </c>
      <c r="F1033" s="113">
        <v>328.45</v>
      </c>
      <c r="G1033" s="113">
        <v>330.5</v>
      </c>
      <c r="H1033" s="113">
        <v>351.45</v>
      </c>
      <c r="I1033" s="113">
        <v>20763</v>
      </c>
      <c r="J1033" s="113">
        <v>6975586.2000000002</v>
      </c>
      <c r="K1033" s="115">
        <v>43489</v>
      </c>
      <c r="L1033" s="113">
        <v>957</v>
      </c>
      <c r="M1033" s="113" t="s">
        <v>2038</v>
      </c>
      <c r="N1033" s="351"/>
    </row>
    <row r="1034" spans="1:14">
      <c r="A1034" s="113" t="s">
        <v>1272</v>
      </c>
      <c r="B1034" s="113" t="s">
        <v>384</v>
      </c>
      <c r="C1034" s="113">
        <v>204.6</v>
      </c>
      <c r="D1034" s="113">
        <v>205.9</v>
      </c>
      <c r="E1034" s="113">
        <v>199.1</v>
      </c>
      <c r="F1034" s="113">
        <v>200.75</v>
      </c>
      <c r="G1034" s="113">
        <v>200</v>
      </c>
      <c r="H1034" s="113">
        <v>203</v>
      </c>
      <c r="I1034" s="113">
        <v>67624</v>
      </c>
      <c r="J1034" s="113">
        <v>13745986.699999999</v>
      </c>
      <c r="K1034" s="115">
        <v>43489</v>
      </c>
      <c r="L1034" s="113">
        <v>4372</v>
      </c>
      <c r="M1034" s="113" t="s">
        <v>1273</v>
      </c>
      <c r="N1034" s="351"/>
    </row>
    <row r="1035" spans="1:14">
      <c r="A1035" s="113" t="s">
        <v>3423</v>
      </c>
      <c r="B1035" s="113" t="s">
        <v>384</v>
      </c>
      <c r="C1035" s="113">
        <v>1085.9000000000001</v>
      </c>
      <c r="D1035" s="113">
        <v>1088.55</v>
      </c>
      <c r="E1035" s="113">
        <v>1075</v>
      </c>
      <c r="F1035" s="113">
        <v>1075.8499999999999</v>
      </c>
      <c r="G1035" s="113">
        <v>1075.8</v>
      </c>
      <c r="H1035" s="113">
        <v>1086.7</v>
      </c>
      <c r="I1035" s="113">
        <v>171</v>
      </c>
      <c r="J1035" s="113">
        <v>185245.05</v>
      </c>
      <c r="K1035" s="115">
        <v>43489</v>
      </c>
      <c r="L1035" s="113">
        <v>29</v>
      </c>
      <c r="M1035" s="113" t="s">
        <v>3424</v>
      </c>
      <c r="N1035" s="351"/>
    </row>
    <row r="1036" spans="1:14">
      <c r="A1036" s="113" t="s">
        <v>3582</v>
      </c>
      <c r="B1036" s="113" t="s">
        <v>3221</v>
      </c>
      <c r="C1036" s="113">
        <v>1.1499999999999999</v>
      </c>
      <c r="D1036" s="113">
        <v>1.1499999999999999</v>
      </c>
      <c r="E1036" s="113">
        <v>1.1499999999999999</v>
      </c>
      <c r="F1036" s="113">
        <v>1.1499999999999999</v>
      </c>
      <c r="G1036" s="113">
        <v>1.1499999999999999</v>
      </c>
      <c r="H1036" s="113">
        <v>1.1000000000000001</v>
      </c>
      <c r="I1036" s="113">
        <v>5199</v>
      </c>
      <c r="J1036" s="113">
        <v>5978.85</v>
      </c>
      <c r="K1036" s="115">
        <v>43489</v>
      </c>
      <c r="L1036" s="113">
        <v>6</v>
      </c>
      <c r="M1036" s="113" t="s">
        <v>3583</v>
      </c>
      <c r="N1036" s="351"/>
    </row>
    <row r="1037" spans="1:14">
      <c r="A1037" s="113" t="s">
        <v>122</v>
      </c>
      <c r="B1037" s="113" t="s">
        <v>384</v>
      </c>
      <c r="C1037" s="113">
        <v>140.75</v>
      </c>
      <c r="D1037" s="113">
        <v>142.1</v>
      </c>
      <c r="E1037" s="113">
        <v>139.1</v>
      </c>
      <c r="F1037" s="113">
        <v>140.05000000000001</v>
      </c>
      <c r="G1037" s="113">
        <v>140.30000000000001</v>
      </c>
      <c r="H1037" s="113">
        <v>140.75</v>
      </c>
      <c r="I1037" s="113">
        <v>3541981</v>
      </c>
      <c r="J1037" s="113">
        <v>497375306.89999998</v>
      </c>
      <c r="K1037" s="115">
        <v>43489</v>
      </c>
      <c r="L1037" s="113">
        <v>27591</v>
      </c>
      <c r="M1037" s="113" t="s">
        <v>1274</v>
      </c>
      <c r="N1037" s="351"/>
    </row>
    <row r="1038" spans="1:14">
      <c r="A1038" s="113" t="s">
        <v>1275</v>
      </c>
      <c r="B1038" s="113" t="s">
        <v>384</v>
      </c>
      <c r="C1038" s="113">
        <v>363.7</v>
      </c>
      <c r="D1038" s="113">
        <v>371</v>
      </c>
      <c r="E1038" s="113">
        <v>361.1</v>
      </c>
      <c r="F1038" s="113">
        <v>365.65</v>
      </c>
      <c r="G1038" s="113">
        <v>364.95</v>
      </c>
      <c r="H1038" s="113">
        <v>363.7</v>
      </c>
      <c r="I1038" s="113">
        <v>8568</v>
      </c>
      <c r="J1038" s="113">
        <v>3136020.2</v>
      </c>
      <c r="K1038" s="115">
        <v>43489</v>
      </c>
      <c r="L1038" s="113">
        <v>504</v>
      </c>
      <c r="M1038" s="113" t="s">
        <v>1276</v>
      </c>
      <c r="N1038" s="351"/>
    </row>
    <row r="1039" spans="1:14">
      <c r="A1039" s="113" t="s">
        <v>2225</v>
      </c>
      <c r="B1039" s="113" t="s">
        <v>384</v>
      </c>
      <c r="C1039" s="113">
        <v>0.3</v>
      </c>
      <c r="D1039" s="113">
        <v>0.35</v>
      </c>
      <c r="E1039" s="113">
        <v>0.3</v>
      </c>
      <c r="F1039" s="113">
        <v>0.35</v>
      </c>
      <c r="G1039" s="113">
        <v>0.35</v>
      </c>
      <c r="H1039" s="113">
        <v>0.35</v>
      </c>
      <c r="I1039" s="113">
        <v>52105</v>
      </c>
      <c r="J1039" s="113">
        <v>17131.5</v>
      </c>
      <c r="K1039" s="115">
        <v>43489</v>
      </c>
      <c r="L1039" s="113">
        <v>13</v>
      </c>
      <c r="M1039" s="113" t="s">
        <v>2226</v>
      </c>
      <c r="N1039" s="351"/>
    </row>
    <row r="1040" spans="1:14">
      <c r="A1040" s="113" t="s">
        <v>1277</v>
      </c>
      <c r="B1040" s="113" t="s">
        <v>384</v>
      </c>
      <c r="C1040" s="113">
        <v>445.5</v>
      </c>
      <c r="D1040" s="113">
        <v>478.35</v>
      </c>
      <c r="E1040" s="113">
        <v>445.5</v>
      </c>
      <c r="F1040" s="113">
        <v>471.7</v>
      </c>
      <c r="G1040" s="113">
        <v>476</v>
      </c>
      <c r="H1040" s="113">
        <v>440.2</v>
      </c>
      <c r="I1040" s="113">
        <v>1096773</v>
      </c>
      <c r="J1040" s="113">
        <v>508751977</v>
      </c>
      <c r="K1040" s="115">
        <v>43489</v>
      </c>
      <c r="L1040" s="113">
        <v>31629</v>
      </c>
      <c r="M1040" s="113" t="s">
        <v>1278</v>
      </c>
      <c r="N1040" s="351"/>
    </row>
    <row r="1041" spans="1:14">
      <c r="A1041" s="113" t="s">
        <v>1279</v>
      </c>
      <c r="B1041" s="113" t="s">
        <v>384</v>
      </c>
      <c r="C1041" s="113">
        <v>1163.95</v>
      </c>
      <c r="D1041" s="113">
        <v>1164.8</v>
      </c>
      <c r="E1041" s="113">
        <v>1146.0999999999999</v>
      </c>
      <c r="F1041" s="113">
        <v>1150.9000000000001</v>
      </c>
      <c r="G1041" s="113">
        <v>1150</v>
      </c>
      <c r="H1041" s="113">
        <v>1152.1500000000001</v>
      </c>
      <c r="I1041" s="113">
        <v>5679</v>
      </c>
      <c r="J1041" s="113">
        <v>6532639.25</v>
      </c>
      <c r="K1041" s="115">
        <v>43489</v>
      </c>
      <c r="L1041" s="113">
        <v>346</v>
      </c>
      <c r="M1041" s="113" t="s">
        <v>1280</v>
      </c>
      <c r="N1041" s="351"/>
    </row>
    <row r="1042" spans="1:14">
      <c r="A1042" s="113" t="s">
        <v>123</v>
      </c>
      <c r="B1042" s="113" t="s">
        <v>384</v>
      </c>
      <c r="C1042" s="113">
        <v>3805</v>
      </c>
      <c r="D1042" s="113">
        <v>3810</v>
      </c>
      <c r="E1042" s="113">
        <v>3732.2</v>
      </c>
      <c r="F1042" s="113">
        <v>3796.4</v>
      </c>
      <c r="G1042" s="113">
        <v>3810</v>
      </c>
      <c r="H1042" s="113">
        <v>3769.65</v>
      </c>
      <c r="I1042" s="113">
        <v>20813</v>
      </c>
      <c r="J1042" s="113">
        <v>78578097.75</v>
      </c>
      <c r="K1042" s="115">
        <v>43489</v>
      </c>
      <c r="L1042" s="113">
        <v>3959</v>
      </c>
      <c r="M1042" s="113" t="s">
        <v>1281</v>
      </c>
      <c r="N1042" s="351"/>
    </row>
    <row r="1043" spans="1:14">
      <c r="A1043" s="113" t="s">
        <v>205</v>
      </c>
      <c r="B1043" s="113" t="s">
        <v>384</v>
      </c>
      <c r="C1043" s="113">
        <v>170.15</v>
      </c>
      <c r="D1043" s="113">
        <v>171.3</v>
      </c>
      <c r="E1043" s="113">
        <v>169.05</v>
      </c>
      <c r="F1043" s="113">
        <v>170</v>
      </c>
      <c r="G1043" s="113">
        <v>169.8</v>
      </c>
      <c r="H1043" s="113">
        <v>170.05</v>
      </c>
      <c r="I1043" s="113">
        <v>693618</v>
      </c>
      <c r="J1043" s="113">
        <v>118135824.7</v>
      </c>
      <c r="K1043" s="115">
        <v>43489</v>
      </c>
      <c r="L1043" s="113">
        <v>8444</v>
      </c>
      <c r="M1043" s="113" t="s">
        <v>1282</v>
      </c>
      <c r="N1043" s="351"/>
    </row>
    <row r="1044" spans="1:14">
      <c r="A1044" s="113" t="s">
        <v>3073</v>
      </c>
      <c r="B1044" s="113" t="s">
        <v>384</v>
      </c>
      <c r="C1044" s="113">
        <v>14</v>
      </c>
      <c r="D1044" s="113">
        <v>14.35</v>
      </c>
      <c r="E1044" s="113">
        <v>13.8</v>
      </c>
      <c r="F1044" s="113">
        <v>13.95</v>
      </c>
      <c r="G1044" s="113">
        <v>14</v>
      </c>
      <c r="H1044" s="113">
        <v>13.95</v>
      </c>
      <c r="I1044" s="113">
        <v>5734</v>
      </c>
      <c r="J1044" s="113">
        <v>80150</v>
      </c>
      <c r="K1044" s="115">
        <v>43489</v>
      </c>
      <c r="L1044" s="113">
        <v>57</v>
      </c>
      <c r="M1044" s="113" t="s">
        <v>3074</v>
      </c>
      <c r="N1044" s="351"/>
    </row>
    <row r="1045" spans="1:14">
      <c r="A1045" s="113" t="s">
        <v>3314</v>
      </c>
      <c r="B1045" s="113" t="s">
        <v>384</v>
      </c>
      <c r="C1045" s="113">
        <v>2.5499999999999998</v>
      </c>
      <c r="D1045" s="113">
        <v>2.5499999999999998</v>
      </c>
      <c r="E1045" s="113">
        <v>2.5499999999999998</v>
      </c>
      <c r="F1045" s="113">
        <v>2.5499999999999998</v>
      </c>
      <c r="G1045" s="113">
        <v>2.5499999999999998</v>
      </c>
      <c r="H1045" s="113">
        <v>2.65</v>
      </c>
      <c r="I1045" s="113">
        <v>960</v>
      </c>
      <c r="J1045" s="113">
        <v>2448</v>
      </c>
      <c r="K1045" s="115">
        <v>43489</v>
      </c>
      <c r="L1045" s="113">
        <v>4</v>
      </c>
      <c r="M1045" s="113" t="s">
        <v>3315</v>
      </c>
      <c r="N1045" s="351"/>
    </row>
    <row r="1046" spans="1:14">
      <c r="A1046" s="113" t="s">
        <v>2773</v>
      </c>
      <c r="B1046" s="113" t="s">
        <v>384</v>
      </c>
      <c r="C1046" s="113">
        <v>234</v>
      </c>
      <c r="D1046" s="113">
        <v>240.75</v>
      </c>
      <c r="E1046" s="113">
        <v>228.05</v>
      </c>
      <c r="F1046" s="113">
        <v>237.5</v>
      </c>
      <c r="G1046" s="113">
        <v>240.75</v>
      </c>
      <c r="H1046" s="113">
        <v>233.15</v>
      </c>
      <c r="I1046" s="113">
        <v>51029</v>
      </c>
      <c r="J1046" s="113">
        <v>11951930.199999999</v>
      </c>
      <c r="K1046" s="115">
        <v>43489</v>
      </c>
      <c r="L1046" s="113">
        <v>1083</v>
      </c>
      <c r="M1046" s="113" t="s">
        <v>2295</v>
      </c>
      <c r="N1046" s="351"/>
    </row>
    <row r="1047" spans="1:14">
      <c r="A1047" s="113" t="s">
        <v>2698</v>
      </c>
      <c r="B1047" s="113" t="s">
        <v>384</v>
      </c>
      <c r="C1047" s="113">
        <v>79.3</v>
      </c>
      <c r="D1047" s="113">
        <v>85</v>
      </c>
      <c r="E1047" s="113">
        <v>73.2</v>
      </c>
      <c r="F1047" s="113">
        <v>83.05</v>
      </c>
      <c r="G1047" s="113">
        <v>81.150000000000006</v>
      </c>
      <c r="H1047" s="113">
        <v>78.150000000000006</v>
      </c>
      <c r="I1047" s="113">
        <v>98958</v>
      </c>
      <c r="J1047" s="113">
        <v>7867727.4500000002</v>
      </c>
      <c r="K1047" s="115">
        <v>43489</v>
      </c>
      <c r="L1047" s="113">
        <v>1252</v>
      </c>
      <c r="M1047" s="113" t="s">
        <v>2699</v>
      </c>
      <c r="N1047" s="351"/>
    </row>
    <row r="1048" spans="1:14">
      <c r="A1048" s="113" t="s">
        <v>1283</v>
      </c>
      <c r="B1048" s="113" t="s">
        <v>384</v>
      </c>
      <c r="C1048" s="113">
        <v>212.35</v>
      </c>
      <c r="D1048" s="113">
        <v>214.7</v>
      </c>
      <c r="E1048" s="113">
        <v>212.35</v>
      </c>
      <c r="F1048" s="113">
        <v>212.95</v>
      </c>
      <c r="G1048" s="113">
        <v>212.9</v>
      </c>
      <c r="H1048" s="113">
        <v>213.5</v>
      </c>
      <c r="I1048" s="113">
        <v>403794</v>
      </c>
      <c r="J1048" s="113">
        <v>86085023.799999997</v>
      </c>
      <c r="K1048" s="115">
        <v>43489</v>
      </c>
      <c r="L1048" s="113">
        <v>4193</v>
      </c>
      <c r="M1048" s="113" t="s">
        <v>1284</v>
      </c>
      <c r="N1048" s="351"/>
    </row>
    <row r="1049" spans="1:14">
      <c r="A1049" s="113" t="s">
        <v>2097</v>
      </c>
      <c r="B1049" s="113" t="s">
        <v>3221</v>
      </c>
      <c r="C1049" s="113">
        <v>27.4</v>
      </c>
      <c r="D1049" s="113">
        <v>27.4</v>
      </c>
      <c r="E1049" s="113">
        <v>25.8</v>
      </c>
      <c r="F1049" s="113">
        <v>25.9</v>
      </c>
      <c r="G1049" s="113">
        <v>25.8</v>
      </c>
      <c r="H1049" s="113">
        <v>27.15</v>
      </c>
      <c r="I1049" s="113">
        <v>74078</v>
      </c>
      <c r="J1049" s="113">
        <v>1939129.3</v>
      </c>
      <c r="K1049" s="115">
        <v>43489</v>
      </c>
      <c r="L1049" s="113">
        <v>486</v>
      </c>
      <c r="M1049" s="113" t="s">
        <v>2098</v>
      </c>
      <c r="N1049" s="351"/>
    </row>
    <row r="1050" spans="1:14">
      <c r="A1050" s="113" t="s">
        <v>1285</v>
      </c>
      <c r="B1050" s="113" t="s">
        <v>384</v>
      </c>
      <c r="C1050" s="113">
        <v>36.799999999999997</v>
      </c>
      <c r="D1050" s="113">
        <v>37.15</v>
      </c>
      <c r="E1050" s="113">
        <v>35.1</v>
      </c>
      <c r="F1050" s="113">
        <v>35.5</v>
      </c>
      <c r="G1050" s="113">
        <v>35.35</v>
      </c>
      <c r="H1050" s="113">
        <v>36.75</v>
      </c>
      <c r="I1050" s="113">
        <v>19279</v>
      </c>
      <c r="J1050" s="113">
        <v>690300.4</v>
      </c>
      <c r="K1050" s="115">
        <v>43489</v>
      </c>
      <c r="L1050" s="113">
        <v>252</v>
      </c>
      <c r="M1050" s="113" t="s">
        <v>1286</v>
      </c>
      <c r="N1050" s="351"/>
    </row>
    <row r="1051" spans="1:14">
      <c r="A1051" s="113" t="s">
        <v>3524</v>
      </c>
      <c r="B1051" s="113" t="s">
        <v>3221</v>
      </c>
      <c r="C1051" s="113">
        <v>14.65</v>
      </c>
      <c r="D1051" s="113">
        <v>14.65</v>
      </c>
      <c r="E1051" s="113">
        <v>14</v>
      </c>
      <c r="F1051" s="113">
        <v>14</v>
      </c>
      <c r="G1051" s="113">
        <v>14</v>
      </c>
      <c r="H1051" s="113">
        <v>14.7</v>
      </c>
      <c r="I1051" s="113">
        <v>4257</v>
      </c>
      <c r="J1051" s="113">
        <v>59753.55</v>
      </c>
      <c r="K1051" s="115">
        <v>43489</v>
      </c>
      <c r="L1051" s="113">
        <v>19</v>
      </c>
      <c r="M1051" s="113" t="s">
        <v>3525</v>
      </c>
      <c r="N1051" s="351"/>
    </row>
    <row r="1052" spans="1:14">
      <c r="A1052" s="113" t="s">
        <v>124</v>
      </c>
      <c r="B1052" s="113" t="s">
        <v>384</v>
      </c>
      <c r="C1052" s="113">
        <v>143.4</v>
      </c>
      <c r="D1052" s="113">
        <v>143.94999999999999</v>
      </c>
      <c r="E1052" s="113">
        <v>141.05000000000001</v>
      </c>
      <c r="F1052" s="113">
        <v>141.69999999999999</v>
      </c>
      <c r="G1052" s="113">
        <v>141.75</v>
      </c>
      <c r="H1052" s="113">
        <v>143.30000000000001</v>
      </c>
      <c r="I1052" s="113">
        <v>3820645</v>
      </c>
      <c r="J1052" s="113">
        <v>542163269.39999998</v>
      </c>
      <c r="K1052" s="115">
        <v>43489</v>
      </c>
      <c r="L1052" s="113">
        <v>41796</v>
      </c>
      <c r="M1052" s="113" t="s">
        <v>1287</v>
      </c>
      <c r="N1052" s="351"/>
    </row>
    <row r="1053" spans="1:14">
      <c r="A1053" s="113" t="s">
        <v>1288</v>
      </c>
      <c r="B1053" s="113" t="s">
        <v>384</v>
      </c>
      <c r="C1053" s="113">
        <v>34.950000000000003</v>
      </c>
      <c r="D1053" s="113">
        <v>35.200000000000003</v>
      </c>
      <c r="E1053" s="113">
        <v>34.15</v>
      </c>
      <c r="F1053" s="113">
        <v>34.35</v>
      </c>
      <c r="G1053" s="113">
        <v>34.6</v>
      </c>
      <c r="H1053" s="113">
        <v>34.85</v>
      </c>
      <c r="I1053" s="113">
        <v>58792</v>
      </c>
      <c r="J1053" s="113">
        <v>2035798.2</v>
      </c>
      <c r="K1053" s="115">
        <v>43489</v>
      </c>
      <c r="L1053" s="113">
        <v>417</v>
      </c>
      <c r="M1053" s="113" t="s">
        <v>1289</v>
      </c>
      <c r="N1053" s="351"/>
    </row>
    <row r="1054" spans="1:14">
      <c r="A1054" s="113" t="s">
        <v>3075</v>
      </c>
      <c r="B1054" s="113" t="s">
        <v>384</v>
      </c>
      <c r="C1054" s="113">
        <v>61.9</v>
      </c>
      <c r="D1054" s="113">
        <v>67.349999999999994</v>
      </c>
      <c r="E1054" s="113">
        <v>61.3</v>
      </c>
      <c r="F1054" s="113">
        <v>62.35</v>
      </c>
      <c r="G1054" s="113">
        <v>62.65</v>
      </c>
      <c r="H1054" s="113">
        <v>62</v>
      </c>
      <c r="I1054" s="113">
        <v>57321</v>
      </c>
      <c r="J1054" s="113">
        <v>3659559.65</v>
      </c>
      <c r="K1054" s="115">
        <v>43489</v>
      </c>
      <c r="L1054" s="113">
        <v>914</v>
      </c>
      <c r="M1054" s="113" t="s">
        <v>3076</v>
      </c>
      <c r="N1054" s="351"/>
    </row>
    <row r="1055" spans="1:14">
      <c r="A1055" s="113" t="s">
        <v>2614</v>
      </c>
      <c r="B1055" s="113" t="s">
        <v>384</v>
      </c>
      <c r="C1055" s="113">
        <v>117.5</v>
      </c>
      <c r="D1055" s="113">
        <v>117.5</v>
      </c>
      <c r="E1055" s="113">
        <v>110.3</v>
      </c>
      <c r="F1055" s="113">
        <v>112.05</v>
      </c>
      <c r="G1055" s="113">
        <v>111.25</v>
      </c>
      <c r="H1055" s="113">
        <v>116.1</v>
      </c>
      <c r="I1055" s="113">
        <v>16062</v>
      </c>
      <c r="J1055" s="113">
        <v>1814546.95</v>
      </c>
      <c r="K1055" s="115">
        <v>43489</v>
      </c>
      <c r="L1055" s="113">
        <v>508</v>
      </c>
      <c r="M1055" s="113" t="s">
        <v>2615</v>
      </c>
      <c r="N1055" s="351"/>
    </row>
    <row r="1056" spans="1:14">
      <c r="A1056" s="113" t="s">
        <v>2470</v>
      </c>
      <c r="B1056" s="113" t="s">
        <v>384</v>
      </c>
      <c r="C1056" s="113">
        <v>9.5</v>
      </c>
      <c r="D1056" s="113">
        <v>9.5</v>
      </c>
      <c r="E1056" s="113">
        <v>9.15</v>
      </c>
      <c r="F1056" s="113">
        <v>9.1999999999999993</v>
      </c>
      <c r="G1056" s="113">
        <v>9.15</v>
      </c>
      <c r="H1056" s="113">
        <v>9.35</v>
      </c>
      <c r="I1056" s="113">
        <v>224705</v>
      </c>
      <c r="J1056" s="113">
        <v>2088000.5</v>
      </c>
      <c r="K1056" s="115">
        <v>43489</v>
      </c>
      <c r="L1056" s="113">
        <v>370</v>
      </c>
      <c r="M1056" s="113" t="s">
        <v>2471</v>
      </c>
      <c r="N1056" s="351"/>
    </row>
    <row r="1057" spans="1:14">
      <c r="A1057" s="113" t="s">
        <v>1290</v>
      </c>
      <c r="B1057" s="113" t="s">
        <v>384</v>
      </c>
      <c r="C1057" s="113">
        <v>110.35</v>
      </c>
      <c r="D1057" s="113">
        <v>114</v>
      </c>
      <c r="E1057" s="113">
        <v>110</v>
      </c>
      <c r="F1057" s="113">
        <v>110.9</v>
      </c>
      <c r="G1057" s="113">
        <v>110</v>
      </c>
      <c r="H1057" s="113">
        <v>111.7</v>
      </c>
      <c r="I1057" s="113">
        <v>1066</v>
      </c>
      <c r="J1057" s="113">
        <v>119451.95</v>
      </c>
      <c r="K1057" s="115">
        <v>43489</v>
      </c>
      <c r="L1057" s="113">
        <v>32</v>
      </c>
      <c r="M1057" s="113" t="s">
        <v>1291</v>
      </c>
      <c r="N1057" s="351"/>
    </row>
    <row r="1058" spans="1:14">
      <c r="A1058" s="113" t="s">
        <v>1292</v>
      </c>
      <c r="B1058" s="113" t="s">
        <v>384</v>
      </c>
      <c r="C1058" s="113">
        <v>30.3</v>
      </c>
      <c r="D1058" s="113">
        <v>30.4</v>
      </c>
      <c r="E1058" s="113">
        <v>29.35</v>
      </c>
      <c r="F1058" s="113">
        <v>29.6</v>
      </c>
      <c r="G1058" s="113">
        <v>29.4</v>
      </c>
      <c r="H1058" s="113">
        <v>30.35</v>
      </c>
      <c r="I1058" s="113">
        <v>40157</v>
      </c>
      <c r="J1058" s="113">
        <v>1196817.8500000001</v>
      </c>
      <c r="K1058" s="115">
        <v>43489</v>
      </c>
      <c r="L1058" s="113">
        <v>296</v>
      </c>
      <c r="M1058" s="113" t="s">
        <v>1293</v>
      </c>
      <c r="N1058" s="351"/>
    </row>
    <row r="1059" spans="1:14">
      <c r="A1059" s="113" t="s">
        <v>3077</v>
      </c>
      <c r="B1059" s="113" t="s">
        <v>384</v>
      </c>
      <c r="C1059" s="113">
        <v>25.9</v>
      </c>
      <c r="D1059" s="113">
        <v>26.45</v>
      </c>
      <c r="E1059" s="113">
        <v>25.9</v>
      </c>
      <c r="F1059" s="113">
        <v>26.35</v>
      </c>
      <c r="G1059" s="113">
        <v>26.3</v>
      </c>
      <c r="H1059" s="113">
        <v>26</v>
      </c>
      <c r="I1059" s="113">
        <v>5368</v>
      </c>
      <c r="J1059" s="113">
        <v>140196.45000000001</v>
      </c>
      <c r="K1059" s="115">
        <v>43489</v>
      </c>
      <c r="L1059" s="113">
        <v>41</v>
      </c>
      <c r="M1059" s="113" t="s">
        <v>3078</v>
      </c>
      <c r="N1059" s="351"/>
    </row>
    <row r="1060" spans="1:14">
      <c r="A1060" s="113" t="s">
        <v>2472</v>
      </c>
      <c r="B1060" s="113" t="s">
        <v>384</v>
      </c>
      <c r="C1060" s="113">
        <v>11.7</v>
      </c>
      <c r="D1060" s="113">
        <v>12.4</v>
      </c>
      <c r="E1060" s="113">
        <v>11.7</v>
      </c>
      <c r="F1060" s="113">
        <v>11.95</v>
      </c>
      <c r="G1060" s="113">
        <v>12.1</v>
      </c>
      <c r="H1060" s="113">
        <v>12.35</v>
      </c>
      <c r="I1060" s="113">
        <v>5273</v>
      </c>
      <c r="J1060" s="113">
        <v>63537.05</v>
      </c>
      <c r="K1060" s="115">
        <v>43489</v>
      </c>
      <c r="L1060" s="113">
        <v>34</v>
      </c>
      <c r="M1060" s="113" t="s">
        <v>2473</v>
      </c>
      <c r="N1060" s="351"/>
    </row>
    <row r="1061" spans="1:14">
      <c r="A1061" s="113" t="s">
        <v>125</v>
      </c>
      <c r="B1061" s="113" t="s">
        <v>384</v>
      </c>
      <c r="C1061" s="113">
        <v>91.85</v>
      </c>
      <c r="D1061" s="113">
        <v>94.2</v>
      </c>
      <c r="E1061" s="113">
        <v>91.85</v>
      </c>
      <c r="F1061" s="113">
        <v>93.45</v>
      </c>
      <c r="G1061" s="113">
        <v>94.05</v>
      </c>
      <c r="H1061" s="113">
        <v>92.55</v>
      </c>
      <c r="I1061" s="113">
        <v>2210599</v>
      </c>
      <c r="J1061" s="113">
        <v>205696004.84999999</v>
      </c>
      <c r="K1061" s="115">
        <v>43489</v>
      </c>
      <c r="L1061" s="113">
        <v>7280</v>
      </c>
      <c r="M1061" s="113" t="s">
        <v>1294</v>
      </c>
      <c r="N1061" s="351"/>
    </row>
    <row r="1062" spans="1:14">
      <c r="A1062" s="113" t="s">
        <v>3079</v>
      </c>
      <c r="B1062" s="113" t="s">
        <v>384</v>
      </c>
      <c r="C1062" s="113">
        <v>180</v>
      </c>
      <c r="D1062" s="113">
        <v>182.8</v>
      </c>
      <c r="E1062" s="113">
        <v>175.6</v>
      </c>
      <c r="F1062" s="113">
        <v>178.05</v>
      </c>
      <c r="G1062" s="113">
        <v>180</v>
      </c>
      <c r="H1062" s="113">
        <v>177.6</v>
      </c>
      <c r="I1062" s="113">
        <v>33789</v>
      </c>
      <c r="J1062" s="113">
        <v>6039899.4500000002</v>
      </c>
      <c r="K1062" s="115">
        <v>43489</v>
      </c>
      <c r="L1062" s="113">
        <v>1202</v>
      </c>
      <c r="M1062" s="113" t="s">
        <v>3080</v>
      </c>
      <c r="N1062" s="351"/>
    </row>
    <row r="1063" spans="1:14">
      <c r="A1063" s="113" t="s">
        <v>314</v>
      </c>
      <c r="B1063" s="113" t="s">
        <v>384</v>
      </c>
      <c r="C1063" s="113">
        <v>75.400000000000006</v>
      </c>
      <c r="D1063" s="113">
        <v>76.2</v>
      </c>
      <c r="E1063" s="113">
        <v>74.7</v>
      </c>
      <c r="F1063" s="113">
        <v>75.55</v>
      </c>
      <c r="G1063" s="113">
        <v>75</v>
      </c>
      <c r="H1063" s="113">
        <v>74.849999999999994</v>
      </c>
      <c r="I1063" s="113">
        <v>22896</v>
      </c>
      <c r="J1063" s="113">
        <v>1730732.25</v>
      </c>
      <c r="K1063" s="115">
        <v>43489</v>
      </c>
      <c r="L1063" s="113">
        <v>413</v>
      </c>
      <c r="M1063" s="113" t="s">
        <v>1295</v>
      </c>
      <c r="N1063" s="351"/>
    </row>
    <row r="1064" spans="1:14">
      <c r="A1064" s="113" t="s">
        <v>2722</v>
      </c>
      <c r="B1064" s="113" t="s">
        <v>384</v>
      </c>
      <c r="C1064" s="113">
        <v>148</v>
      </c>
      <c r="D1064" s="113">
        <v>150</v>
      </c>
      <c r="E1064" s="113">
        <v>145.30000000000001</v>
      </c>
      <c r="F1064" s="113">
        <v>149.4</v>
      </c>
      <c r="G1064" s="113">
        <v>148.05000000000001</v>
      </c>
      <c r="H1064" s="113">
        <v>148</v>
      </c>
      <c r="I1064" s="113">
        <v>120454</v>
      </c>
      <c r="J1064" s="113">
        <v>17826900.399999999</v>
      </c>
      <c r="K1064" s="115">
        <v>43489</v>
      </c>
      <c r="L1064" s="113">
        <v>1193</v>
      </c>
      <c r="M1064" s="113" t="s">
        <v>2723</v>
      </c>
      <c r="N1064" s="351"/>
    </row>
    <row r="1065" spans="1:14">
      <c r="A1065" s="113" t="s">
        <v>1296</v>
      </c>
      <c r="B1065" s="113" t="s">
        <v>384</v>
      </c>
      <c r="C1065" s="113">
        <v>45.8</v>
      </c>
      <c r="D1065" s="113">
        <v>46.5</v>
      </c>
      <c r="E1065" s="113">
        <v>41.5</v>
      </c>
      <c r="F1065" s="113">
        <v>42</v>
      </c>
      <c r="G1065" s="113">
        <v>42.1</v>
      </c>
      <c r="H1065" s="113">
        <v>47.15</v>
      </c>
      <c r="I1065" s="113">
        <v>149675</v>
      </c>
      <c r="J1065" s="113">
        <v>6526469.7999999998</v>
      </c>
      <c r="K1065" s="115">
        <v>43489</v>
      </c>
      <c r="L1065" s="113">
        <v>1572</v>
      </c>
      <c r="M1065" s="113" t="s">
        <v>1297</v>
      </c>
      <c r="N1065" s="351"/>
    </row>
    <row r="1066" spans="1:14">
      <c r="A1066" s="113" t="s">
        <v>2474</v>
      </c>
      <c r="B1066" s="113" t="s">
        <v>384</v>
      </c>
      <c r="C1066" s="113">
        <v>157</v>
      </c>
      <c r="D1066" s="113">
        <v>168</v>
      </c>
      <c r="E1066" s="113">
        <v>156.05000000000001</v>
      </c>
      <c r="F1066" s="113">
        <v>162.5</v>
      </c>
      <c r="G1066" s="113">
        <v>162.5</v>
      </c>
      <c r="H1066" s="113">
        <v>160.5</v>
      </c>
      <c r="I1066" s="113">
        <v>295</v>
      </c>
      <c r="J1066" s="113">
        <v>47184</v>
      </c>
      <c r="K1066" s="115">
        <v>43489</v>
      </c>
      <c r="L1066" s="113">
        <v>29</v>
      </c>
      <c r="M1066" s="113" t="s">
        <v>2475</v>
      </c>
      <c r="N1066" s="351"/>
    </row>
    <row r="1067" spans="1:14">
      <c r="A1067" s="113" t="s">
        <v>2355</v>
      </c>
      <c r="B1067" s="113" t="s">
        <v>384</v>
      </c>
      <c r="C1067" s="113">
        <v>39.9</v>
      </c>
      <c r="D1067" s="113">
        <v>39.9</v>
      </c>
      <c r="E1067" s="113">
        <v>37.5</v>
      </c>
      <c r="F1067" s="113">
        <v>37.9</v>
      </c>
      <c r="G1067" s="113">
        <v>37.799999999999997</v>
      </c>
      <c r="H1067" s="113">
        <v>39.700000000000003</v>
      </c>
      <c r="I1067" s="113">
        <v>1627696</v>
      </c>
      <c r="J1067" s="113">
        <v>62636388.299999997</v>
      </c>
      <c r="K1067" s="115">
        <v>43489</v>
      </c>
      <c r="L1067" s="113">
        <v>8856</v>
      </c>
      <c r="M1067" s="113" t="s">
        <v>2356</v>
      </c>
      <c r="N1067" s="351"/>
    </row>
    <row r="1068" spans="1:14">
      <c r="A1068" s="113" t="s">
        <v>1298</v>
      </c>
      <c r="B1068" s="113" t="s">
        <v>384</v>
      </c>
      <c r="C1068" s="113">
        <v>214.1</v>
      </c>
      <c r="D1068" s="113">
        <v>216.9</v>
      </c>
      <c r="E1068" s="113">
        <v>193.1</v>
      </c>
      <c r="F1068" s="113">
        <v>195.3</v>
      </c>
      <c r="G1068" s="113">
        <v>195.5</v>
      </c>
      <c r="H1068" s="113">
        <v>213.05</v>
      </c>
      <c r="I1068" s="113">
        <v>56275</v>
      </c>
      <c r="J1068" s="113">
        <v>11445894.5</v>
      </c>
      <c r="K1068" s="115">
        <v>43489</v>
      </c>
      <c r="L1068" s="113">
        <v>1805</v>
      </c>
      <c r="M1068" s="113" t="s">
        <v>1299</v>
      </c>
      <c r="N1068" s="351"/>
    </row>
    <row r="1069" spans="1:14">
      <c r="A1069" s="113" t="s">
        <v>1300</v>
      </c>
      <c r="B1069" s="113" t="s">
        <v>384</v>
      </c>
      <c r="C1069" s="113">
        <v>854.95</v>
      </c>
      <c r="D1069" s="113">
        <v>859</v>
      </c>
      <c r="E1069" s="113">
        <v>823</v>
      </c>
      <c r="F1069" s="113">
        <v>832.35</v>
      </c>
      <c r="G1069" s="113">
        <v>835</v>
      </c>
      <c r="H1069" s="113">
        <v>851.55</v>
      </c>
      <c r="I1069" s="113">
        <v>6658</v>
      </c>
      <c r="J1069" s="113">
        <v>5574897.7000000002</v>
      </c>
      <c r="K1069" s="115">
        <v>43489</v>
      </c>
      <c r="L1069" s="113">
        <v>841</v>
      </c>
      <c r="M1069" s="113" t="s">
        <v>1301</v>
      </c>
      <c r="N1069" s="351"/>
    </row>
    <row r="1070" spans="1:14">
      <c r="A1070" s="113" t="s">
        <v>1977</v>
      </c>
      <c r="B1070" s="113" t="s">
        <v>384</v>
      </c>
      <c r="C1070" s="113">
        <v>4.1500000000000004</v>
      </c>
      <c r="D1070" s="113">
        <v>4.3</v>
      </c>
      <c r="E1070" s="113">
        <v>4.0999999999999996</v>
      </c>
      <c r="F1070" s="113">
        <v>4.25</v>
      </c>
      <c r="G1070" s="113">
        <v>4.25</v>
      </c>
      <c r="H1070" s="113">
        <v>4.25</v>
      </c>
      <c r="I1070" s="113">
        <v>24281</v>
      </c>
      <c r="J1070" s="113">
        <v>102887.5</v>
      </c>
      <c r="K1070" s="115">
        <v>43489</v>
      </c>
      <c r="L1070" s="113">
        <v>41</v>
      </c>
      <c r="M1070" s="113" t="s">
        <v>1978</v>
      </c>
      <c r="N1070" s="351"/>
    </row>
    <row r="1071" spans="1:14">
      <c r="A1071" s="113" t="s">
        <v>2476</v>
      </c>
      <c r="B1071" s="113" t="s">
        <v>384</v>
      </c>
      <c r="C1071" s="113">
        <v>15.5</v>
      </c>
      <c r="D1071" s="113">
        <v>15.75</v>
      </c>
      <c r="E1071" s="113">
        <v>15.05</v>
      </c>
      <c r="F1071" s="113">
        <v>15.55</v>
      </c>
      <c r="G1071" s="113">
        <v>15.5</v>
      </c>
      <c r="H1071" s="113">
        <v>15.25</v>
      </c>
      <c r="I1071" s="113">
        <v>10660</v>
      </c>
      <c r="J1071" s="113">
        <v>164739.15</v>
      </c>
      <c r="K1071" s="115">
        <v>43489</v>
      </c>
      <c r="L1071" s="113">
        <v>62</v>
      </c>
      <c r="M1071" s="113" t="s">
        <v>2477</v>
      </c>
      <c r="N1071" s="351"/>
    </row>
    <row r="1072" spans="1:14">
      <c r="A1072" s="113" t="s">
        <v>2616</v>
      </c>
      <c r="B1072" s="113" t="s">
        <v>384</v>
      </c>
      <c r="C1072" s="113">
        <v>8.5500000000000007</v>
      </c>
      <c r="D1072" s="113">
        <v>8.9499999999999993</v>
      </c>
      <c r="E1072" s="113">
        <v>7.95</v>
      </c>
      <c r="F1072" s="113">
        <v>8.25</v>
      </c>
      <c r="G1072" s="113">
        <v>8.4</v>
      </c>
      <c r="H1072" s="113">
        <v>8.3000000000000007</v>
      </c>
      <c r="I1072" s="113">
        <v>28356</v>
      </c>
      <c r="J1072" s="113">
        <v>241644.4</v>
      </c>
      <c r="K1072" s="115">
        <v>43489</v>
      </c>
      <c r="L1072" s="113">
        <v>123</v>
      </c>
      <c r="M1072" s="113" t="s">
        <v>2617</v>
      </c>
      <c r="N1072" s="351"/>
    </row>
    <row r="1073" spans="1:14">
      <c r="A1073" s="113" t="s">
        <v>3672</v>
      </c>
      <c r="B1073" s="113" t="s">
        <v>384</v>
      </c>
      <c r="C1073" s="113">
        <v>2.2999999999999998</v>
      </c>
      <c r="D1073" s="113">
        <v>2.2999999999999998</v>
      </c>
      <c r="E1073" s="113">
        <v>2.2999999999999998</v>
      </c>
      <c r="F1073" s="113">
        <v>2.2999999999999998</v>
      </c>
      <c r="G1073" s="113">
        <v>2.2999999999999998</v>
      </c>
      <c r="H1073" s="113">
        <v>2.35</v>
      </c>
      <c r="I1073" s="113">
        <v>25</v>
      </c>
      <c r="J1073" s="113">
        <v>57.5</v>
      </c>
      <c r="K1073" s="115">
        <v>43489</v>
      </c>
      <c r="L1073" s="113">
        <v>1</v>
      </c>
      <c r="M1073" s="113" t="s">
        <v>3673</v>
      </c>
      <c r="N1073" s="351"/>
    </row>
    <row r="1074" spans="1:14">
      <c r="A1074" s="113" t="s">
        <v>229</v>
      </c>
      <c r="B1074" s="113" t="s">
        <v>384</v>
      </c>
      <c r="C1074" s="113">
        <v>22790.05</v>
      </c>
      <c r="D1074" s="113">
        <v>23325</v>
      </c>
      <c r="E1074" s="113">
        <v>22729.9</v>
      </c>
      <c r="F1074" s="113">
        <v>23172.95</v>
      </c>
      <c r="G1074" s="113">
        <v>23324.9</v>
      </c>
      <c r="H1074" s="113">
        <v>22808.85</v>
      </c>
      <c r="I1074" s="113">
        <v>32985</v>
      </c>
      <c r="J1074" s="113">
        <v>759797407.39999998</v>
      </c>
      <c r="K1074" s="115">
        <v>43489</v>
      </c>
      <c r="L1074" s="113">
        <v>10598</v>
      </c>
      <c r="M1074" s="113" t="s">
        <v>1302</v>
      </c>
      <c r="N1074" s="351"/>
    </row>
    <row r="1075" spans="1:14">
      <c r="A1075" s="113" t="s">
        <v>2354</v>
      </c>
      <c r="B1075" s="113" t="s">
        <v>384</v>
      </c>
      <c r="C1075" s="113">
        <v>305</v>
      </c>
      <c r="D1075" s="113">
        <v>305</v>
      </c>
      <c r="E1075" s="113">
        <v>305</v>
      </c>
      <c r="F1075" s="113">
        <v>305</v>
      </c>
      <c r="G1075" s="113">
        <v>305</v>
      </c>
      <c r="H1075" s="113">
        <v>309</v>
      </c>
      <c r="I1075" s="113">
        <v>16</v>
      </c>
      <c r="J1075" s="113">
        <v>4880</v>
      </c>
      <c r="K1075" s="115">
        <v>43489</v>
      </c>
      <c r="L1075" s="113">
        <v>5</v>
      </c>
      <c r="M1075" s="113" t="s">
        <v>1879</v>
      </c>
      <c r="N1075" s="351"/>
    </row>
    <row r="1076" spans="1:14">
      <c r="A1076" s="113" t="s">
        <v>2081</v>
      </c>
      <c r="B1076" s="113" t="s">
        <v>384</v>
      </c>
      <c r="C1076" s="113">
        <v>39.700000000000003</v>
      </c>
      <c r="D1076" s="113">
        <v>41.4</v>
      </c>
      <c r="E1076" s="113">
        <v>37.049999999999997</v>
      </c>
      <c r="F1076" s="113">
        <v>38.9</v>
      </c>
      <c r="G1076" s="113">
        <v>37.700000000000003</v>
      </c>
      <c r="H1076" s="113">
        <v>39</v>
      </c>
      <c r="I1076" s="113">
        <v>10344</v>
      </c>
      <c r="J1076" s="113">
        <v>394029.4</v>
      </c>
      <c r="K1076" s="115">
        <v>43489</v>
      </c>
      <c r="L1076" s="113">
        <v>146</v>
      </c>
      <c r="M1076" s="113" t="s">
        <v>2082</v>
      </c>
      <c r="N1076" s="351"/>
    </row>
    <row r="1077" spans="1:14">
      <c r="A1077" s="113" t="s">
        <v>1303</v>
      </c>
      <c r="B1077" s="113" t="s">
        <v>384</v>
      </c>
      <c r="C1077" s="113">
        <v>160.5</v>
      </c>
      <c r="D1077" s="113">
        <v>164.9</v>
      </c>
      <c r="E1077" s="113">
        <v>160.5</v>
      </c>
      <c r="F1077" s="113">
        <v>161.94999999999999</v>
      </c>
      <c r="G1077" s="113">
        <v>161.15</v>
      </c>
      <c r="H1077" s="113">
        <v>164</v>
      </c>
      <c r="I1077" s="113">
        <v>12066</v>
      </c>
      <c r="J1077" s="113">
        <v>1960213.65</v>
      </c>
      <c r="K1077" s="115">
        <v>43489</v>
      </c>
      <c r="L1077" s="113">
        <v>353</v>
      </c>
      <c r="M1077" s="113" t="s">
        <v>1304</v>
      </c>
      <c r="N1077" s="351"/>
    </row>
    <row r="1078" spans="1:14">
      <c r="A1078" s="113" t="s">
        <v>1305</v>
      </c>
      <c r="B1078" s="113" t="s">
        <v>384</v>
      </c>
      <c r="C1078" s="113">
        <v>124.85</v>
      </c>
      <c r="D1078" s="113">
        <v>125.85</v>
      </c>
      <c r="E1078" s="113">
        <v>120.7</v>
      </c>
      <c r="F1078" s="113">
        <v>121.45</v>
      </c>
      <c r="G1078" s="113">
        <v>121</v>
      </c>
      <c r="H1078" s="113">
        <v>125.15</v>
      </c>
      <c r="I1078" s="113">
        <v>9966</v>
      </c>
      <c r="J1078" s="113">
        <v>1229020.3999999999</v>
      </c>
      <c r="K1078" s="115">
        <v>43489</v>
      </c>
      <c r="L1078" s="113">
        <v>265</v>
      </c>
      <c r="M1078" s="113" t="s">
        <v>1306</v>
      </c>
      <c r="N1078" s="351"/>
    </row>
    <row r="1079" spans="1:14">
      <c r="A1079" s="113" t="s">
        <v>1307</v>
      </c>
      <c r="B1079" s="113" t="s">
        <v>384</v>
      </c>
      <c r="C1079" s="113">
        <v>177.9</v>
      </c>
      <c r="D1079" s="113">
        <v>179.5</v>
      </c>
      <c r="E1079" s="113">
        <v>172.5</v>
      </c>
      <c r="F1079" s="113">
        <v>174.5</v>
      </c>
      <c r="G1079" s="113">
        <v>174.95</v>
      </c>
      <c r="H1079" s="113">
        <v>177.15</v>
      </c>
      <c r="I1079" s="113">
        <v>8597</v>
      </c>
      <c r="J1079" s="113">
        <v>1507374.25</v>
      </c>
      <c r="K1079" s="115">
        <v>43489</v>
      </c>
      <c r="L1079" s="113">
        <v>361</v>
      </c>
      <c r="M1079" s="113" t="s">
        <v>1308</v>
      </c>
      <c r="N1079" s="351"/>
    </row>
    <row r="1080" spans="1:14">
      <c r="A1080" s="113" t="s">
        <v>3462</v>
      </c>
      <c r="B1080" s="113" t="s">
        <v>3221</v>
      </c>
      <c r="C1080" s="113">
        <v>1.95</v>
      </c>
      <c r="D1080" s="113">
        <v>2</v>
      </c>
      <c r="E1080" s="113">
        <v>1.9</v>
      </c>
      <c r="F1080" s="113">
        <v>2</v>
      </c>
      <c r="G1080" s="113">
        <v>2</v>
      </c>
      <c r="H1080" s="113">
        <v>1.95</v>
      </c>
      <c r="I1080" s="113">
        <v>3669</v>
      </c>
      <c r="J1080" s="113">
        <v>7054.5</v>
      </c>
      <c r="K1080" s="115">
        <v>43489</v>
      </c>
      <c r="L1080" s="113">
        <v>10</v>
      </c>
      <c r="M1080" s="113" t="s">
        <v>3463</v>
      </c>
      <c r="N1080" s="351"/>
    </row>
    <row r="1081" spans="1:14">
      <c r="A1081" s="113" t="s">
        <v>2831</v>
      </c>
      <c r="B1081" s="113" t="s">
        <v>384</v>
      </c>
      <c r="C1081" s="113">
        <v>11</v>
      </c>
      <c r="D1081" s="113">
        <v>11.5</v>
      </c>
      <c r="E1081" s="113">
        <v>10.65</v>
      </c>
      <c r="F1081" s="113">
        <v>11</v>
      </c>
      <c r="G1081" s="113">
        <v>10.95</v>
      </c>
      <c r="H1081" s="113">
        <v>11.2</v>
      </c>
      <c r="I1081" s="113">
        <v>226658</v>
      </c>
      <c r="J1081" s="113">
        <v>2498190</v>
      </c>
      <c r="K1081" s="115">
        <v>43489</v>
      </c>
      <c r="L1081" s="113">
        <v>338</v>
      </c>
      <c r="M1081" s="113" t="s">
        <v>2832</v>
      </c>
      <c r="N1081" s="351"/>
    </row>
    <row r="1082" spans="1:14">
      <c r="A1082" s="113" t="s">
        <v>1309</v>
      </c>
      <c r="B1082" s="113" t="s">
        <v>384</v>
      </c>
      <c r="C1082" s="113">
        <v>232.8</v>
      </c>
      <c r="D1082" s="113">
        <v>234.25</v>
      </c>
      <c r="E1082" s="113">
        <v>224.1</v>
      </c>
      <c r="F1082" s="113">
        <v>225.7</v>
      </c>
      <c r="G1082" s="113">
        <v>225</v>
      </c>
      <c r="H1082" s="113">
        <v>233.1</v>
      </c>
      <c r="I1082" s="113">
        <v>110718</v>
      </c>
      <c r="J1082" s="113">
        <v>25362955.699999999</v>
      </c>
      <c r="K1082" s="115">
        <v>43489</v>
      </c>
      <c r="L1082" s="113">
        <v>3397</v>
      </c>
      <c r="M1082" s="113" t="s">
        <v>3081</v>
      </c>
      <c r="N1082" s="351"/>
    </row>
    <row r="1083" spans="1:14">
      <c r="A1083" s="113" t="s">
        <v>3082</v>
      </c>
      <c r="B1083" s="113" t="s">
        <v>384</v>
      </c>
      <c r="C1083" s="113">
        <v>7</v>
      </c>
      <c r="D1083" s="113">
        <v>7.1</v>
      </c>
      <c r="E1083" s="113">
        <v>6.75</v>
      </c>
      <c r="F1083" s="113">
        <v>6.8</v>
      </c>
      <c r="G1083" s="113">
        <v>6.9</v>
      </c>
      <c r="H1083" s="113">
        <v>7</v>
      </c>
      <c r="I1083" s="113">
        <v>51741</v>
      </c>
      <c r="J1083" s="113">
        <v>356197.5</v>
      </c>
      <c r="K1083" s="115">
        <v>43489</v>
      </c>
      <c r="L1083" s="113">
        <v>142</v>
      </c>
      <c r="M1083" s="113" t="s">
        <v>3083</v>
      </c>
      <c r="N1083" s="351"/>
    </row>
    <row r="1084" spans="1:14">
      <c r="A1084" s="113" t="s">
        <v>2833</v>
      </c>
      <c r="B1084" s="113" t="s">
        <v>384</v>
      </c>
      <c r="C1084" s="113">
        <v>32.6</v>
      </c>
      <c r="D1084" s="113">
        <v>33.200000000000003</v>
      </c>
      <c r="E1084" s="113">
        <v>32</v>
      </c>
      <c r="F1084" s="113">
        <v>32.299999999999997</v>
      </c>
      <c r="G1084" s="113">
        <v>32.1</v>
      </c>
      <c r="H1084" s="113">
        <v>32.950000000000003</v>
      </c>
      <c r="I1084" s="113">
        <v>104021</v>
      </c>
      <c r="J1084" s="113">
        <v>3388682</v>
      </c>
      <c r="K1084" s="115">
        <v>43489</v>
      </c>
      <c r="L1084" s="113">
        <v>688</v>
      </c>
      <c r="M1084" s="113" t="s">
        <v>2834</v>
      </c>
      <c r="N1084" s="351"/>
    </row>
    <row r="1085" spans="1:14">
      <c r="A1085" s="113" t="s">
        <v>3084</v>
      </c>
      <c r="B1085" s="113" t="s">
        <v>384</v>
      </c>
      <c r="C1085" s="113">
        <v>45</v>
      </c>
      <c r="D1085" s="113">
        <v>45.15</v>
      </c>
      <c r="E1085" s="113">
        <v>43.7</v>
      </c>
      <c r="F1085" s="113">
        <v>43.95</v>
      </c>
      <c r="G1085" s="113">
        <v>43.75</v>
      </c>
      <c r="H1085" s="113">
        <v>45</v>
      </c>
      <c r="I1085" s="113">
        <v>10955</v>
      </c>
      <c r="J1085" s="113">
        <v>483116</v>
      </c>
      <c r="K1085" s="115">
        <v>43489</v>
      </c>
      <c r="L1085" s="113">
        <v>117</v>
      </c>
      <c r="M1085" s="113" t="s">
        <v>3085</v>
      </c>
      <c r="N1085" s="351"/>
    </row>
    <row r="1086" spans="1:14">
      <c r="A1086" s="113" t="s">
        <v>1975</v>
      </c>
      <c r="B1086" s="113" t="s">
        <v>384</v>
      </c>
      <c r="C1086" s="113">
        <v>11.6</v>
      </c>
      <c r="D1086" s="113">
        <v>12.5</v>
      </c>
      <c r="E1086" s="113">
        <v>11.05</v>
      </c>
      <c r="F1086" s="113">
        <v>11.05</v>
      </c>
      <c r="G1086" s="113">
        <v>11.05</v>
      </c>
      <c r="H1086" s="113">
        <v>11.45</v>
      </c>
      <c r="I1086" s="113">
        <v>3301</v>
      </c>
      <c r="J1086" s="113">
        <v>36695.550000000003</v>
      </c>
      <c r="K1086" s="115">
        <v>43489</v>
      </c>
      <c r="L1086" s="113">
        <v>34</v>
      </c>
      <c r="M1086" s="113" t="s">
        <v>1976</v>
      </c>
      <c r="N1086" s="351"/>
    </row>
    <row r="1087" spans="1:14">
      <c r="A1087" s="113" t="s">
        <v>349</v>
      </c>
      <c r="B1087" s="113" t="s">
        <v>384</v>
      </c>
      <c r="C1087" s="113">
        <v>78.7</v>
      </c>
      <c r="D1087" s="113">
        <v>78.7</v>
      </c>
      <c r="E1087" s="113">
        <v>75.650000000000006</v>
      </c>
      <c r="F1087" s="113">
        <v>76.75</v>
      </c>
      <c r="G1087" s="113">
        <v>77.099999999999994</v>
      </c>
      <c r="H1087" s="113">
        <v>78.25</v>
      </c>
      <c r="I1087" s="113">
        <v>7062773</v>
      </c>
      <c r="J1087" s="113">
        <v>543073617.25</v>
      </c>
      <c r="K1087" s="115">
        <v>43489</v>
      </c>
      <c r="L1087" s="113">
        <v>27975</v>
      </c>
      <c r="M1087" s="113" t="s">
        <v>1310</v>
      </c>
      <c r="N1087" s="351"/>
    </row>
    <row r="1088" spans="1:14">
      <c r="A1088" s="113" t="s">
        <v>1880</v>
      </c>
      <c r="B1088" s="113" t="s">
        <v>384</v>
      </c>
      <c r="C1088" s="113">
        <v>21.85</v>
      </c>
      <c r="D1088" s="113">
        <v>22.2</v>
      </c>
      <c r="E1088" s="113">
        <v>21.1</v>
      </c>
      <c r="F1088" s="113">
        <v>21.3</v>
      </c>
      <c r="G1088" s="113">
        <v>21.35</v>
      </c>
      <c r="H1088" s="113">
        <v>21.65</v>
      </c>
      <c r="I1088" s="113">
        <v>36120</v>
      </c>
      <c r="J1088" s="113">
        <v>780354.35</v>
      </c>
      <c r="K1088" s="115">
        <v>43489</v>
      </c>
      <c r="L1088" s="113">
        <v>422</v>
      </c>
      <c r="M1088" s="113" t="s">
        <v>1881</v>
      </c>
      <c r="N1088" s="351"/>
    </row>
    <row r="1089" spans="1:14">
      <c r="A1089" s="113" t="s">
        <v>2478</v>
      </c>
      <c r="B1089" s="113" t="s">
        <v>384</v>
      </c>
      <c r="C1089" s="113">
        <v>15</v>
      </c>
      <c r="D1089" s="113">
        <v>15.5</v>
      </c>
      <c r="E1089" s="113">
        <v>14.05</v>
      </c>
      <c r="F1089" s="113">
        <v>14.3</v>
      </c>
      <c r="G1089" s="113">
        <v>14.7</v>
      </c>
      <c r="H1089" s="113">
        <v>14.9</v>
      </c>
      <c r="I1089" s="113">
        <v>46546</v>
      </c>
      <c r="J1089" s="113">
        <v>689805.3</v>
      </c>
      <c r="K1089" s="115">
        <v>43489</v>
      </c>
      <c r="L1089" s="113">
        <v>271</v>
      </c>
      <c r="M1089" s="113" t="s">
        <v>2479</v>
      </c>
      <c r="N1089" s="351"/>
    </row>
    <row r="1090" spans="1:14">
      <c r="A1090" s="113" t="s">
        <v>3211</v>
      </c>
      <c r="B1090" s="113" t="s">
        <v>384</v>
      </c>
      <c r="C1090" s="113">
        <v>272</v>
      </c>
      <c r="D1090" s="113">
        <v>276</v>
      </c>
      <c r="E1090" s="113">
        <v>271.05</v>
      </c>
      <c r="F1090" s="113">
        <v>275.75</v>
      </c>
      <c r="G1090" s="113">
        <v>275</v>
      </c>
      <c r="H1090" s="113">
        <v>270.5</v>
      </c>
      <c r="I1090" s="113">
        <v>2610</v>
      </c>
      <c r="J1090" s="113">
        <v>718982</v>
      </c>
      <c r="K1090" s="115">
        <v>43489</v>
      </c>
      <c r="L1090" s="113">
        <v>35</v>
      </c>
      <c r="M1090" s="113" t="s">
        <v>3212</v>
      </c>
      <c r="N1090" s="351"/>
    </row>
    <row r="1091" spans="1:14">
      <c r="A1091" s="113" t="s">
        <v>2618</v>
      </c>
      <c r="B1091" s="113" t="s">
        <v>384</v>
      </c>
      <c r="C1091" s="113">
        <v>13.55</v>
      </c>
      <c r="D1091" s="113">
        <v>13.95</v>
      </c>
      <c r="E1091" s="113">
        <v>13.25</v>
      </c>
      <c r="F1091" s="113">
        <v>13.35</v>
      </c>
      <c r="G1091" s="113">
        <v>13.8</v>
      </c>
      <c r="H1091" s="113">
        <v>14.25</v>
      </c>
      <c r="I1091" s="113">
        <v>525</v>
      </c>
      <c r="J1091" s="113">
        <v>7019.65</v>
      </c>
      <c r="K1091" s="115">
        <v>43489</v>
      </c>
      <c r="L1091" s="113">
        <v>6</v>
      </c>
      <c r="M1091" s="113" t="s">
        <v>2619</v>
      </c>
      <c r="N1091" s="351"/>
    </row>
    <row r="1092" spans="1:14">
      <c r="A1092" s="113" t="s">
        <v>207</v>
      </c>
      <c r="B1092" s="113" t="s">
        <v>384</v>
      </c>
      <c r="C1092" s="113">
        <v>2356.65</v>
      </c>
      <c r="D1092" s="113">
        <v>2357</v>
      </c>
      <c r="E1092" s="113">
        <v>2290.1</v>
      </c>
      <c r="F1092" s="113">
        <v>2307.75</v>
      </c>
      <c r="G1092" s="113">
        <v>2295</v>
      </c>
      <c r="H1092" s="113">
        <v>2357.85</v>
      </c>
      <c r="I1092" s="113">
        <v>377837</v>
      </c>
      <c r="J1092" s="113">
        <v>872559661.95000005</v>
      </c>
      <c r="K1092" s="115">
        <v>43489</v>
      </c>
      <c r="L1092" s="113">
        <v>25160</v>
      </c>
      <c r="M1092" s="113" t="s">
        <v>1312</v>
      </c>
      <c r="N1092" s="351"/>
    </row>
    <row r="1093" spans="1:14">
      <c r="A1093" s="113" t="s">
        <v>1313</v>
      </c>
      <c r="B1093" s="113" t="s">
        <v>384</v>
      </c>
      <c r="C1093" s="113">
        <v>37.6</v>
      </c>
      <c r="D1093" s="113">
        <v>38.15</v>
      </c>
      <c r="E1093" s="113">
        <v>36.9</v>
      </c>
      <c r="F1093" s="113">
        <v>37.1</v>
      </c>
      <c r="G1093" s="113">
        <v>37.1</v>
      </c>
      <c r="H1093" s="113">
        <v>37.200000000000003</v>
      </c>
      <c r="I1093" s="113">
        <v>143763</v>
      </c>
      <c r="J1093" s="113">
        <v>5349949.95</v>
      </c>
      <c r="K1093" s="115">
        <v>43489</v>
      </c>
      <c r="L1093" s="113">
        <v>4008</v>
      </c>
      <c r="M1093" s="113" t="s">
        <v>1314</v>
      </c>
      <c r="N1093" s="351"/>
    </row>
    <row r="1094" spans="1:14">
      <c r="A1094" s="113" t="s">
        <v>1315</v>
      </c>
      <c r="B1094" s="113" t="s">
        <v>384</v>
      </c>
      <c r="C1094" s="113">
        <v>10.25</v>
      </c>
      <c r="D1094" s="113">
        <v>10.3</v>
      </c>
      <c r="E1094" s="113">
        <v>9.9499999999999993</v>
      </c>
      <c r="F1094" s="113">
        <v>10.050000000000001</v>
      </c>
      <c r="G1094" s="113">
        <v>10.1</v>
      </c>
      <c r="H1094" s="113">
        <v>10.15</v>
      </c>
      <c r="I1094" s="113">
        <v>328658</v>
      </c>
      <c r="J1094" s="113">
        <v>3322377.5</v>
      </c>
      <c r="K1094" s="115">
        <v>43489</v>
      </c>
      <c r="L1094" s="113">
        <v>543</v>
      </c>
      <c r="M1094" s="113" t="s">
        <v>1316</v>
      </c>
      <c r="N1094" s="351"/>
    </row>
    <row r="1095" spans="1:14">
      <c r="A1095" s="113" t="s">
        <v>2835</v>
      </c>
      <c r="B1095" s="113" t="s">
        <v>384</v>
      </c>
      <c r="C1095" s="113">
        <v>58.45</v>
      </c>
      <c r="D1095" s="113">
        <v>60</v>
      </c>
      <c r="E1095" s="113">
        <v>57.15</v>
      </c>
      <c r="F1095" s="113">
        <v>58.9</v>
      </c>
      <c r="G1095" s="113">
        <v>58.6</v>
      </c>
      <c r="H1095" s="113">
        <v>58.05</v>
      </c>
      <c r="I1095" s="113">
        <v>3461</v>
      </c>
      <c r="J1095" s="113">
        <v>204670.75</v>
      </c>
      <c r="K1095" s="115">
        <v>43489</v>
      </c>
      <c r="L1095" s="113">
        <v>136</v>
      </c>
      <c r="M1095" s="113" t="s">
        <v>2836</v>
      </c>
      <c r="N1095" s="351"/>
    </row>
    <row r="1096" spans="1:14">
      <c r="A1096" s="113" t="s">
        <v>1317</v>
      </c>
      <c r="B1096" s="113" t="s">
        <v>384</v>
      </c>
      <c r="C1096" s="113">
        <v>551.95000000000005</v>
      </c>
      <c r="D1096" s="113">
        <v>560</v>
      </c>
      <c r="E1096" s="113">
        <v>546.25</v>
      </c>
      <c r="F1096" s="113">
        <v>551.9</v>
      </c>
      <c r="G1096" s="113">
        <v>552.79999999999995</v>
      </c>
      <c r="H1096" s="113">
        <v>544.70000000000005</v>
      </c>
      <c r="I1096" s="113">
        <v>334939</v>
      </c>
      <c r="J1096" s="113">
        <v>184849101.90000001</v>
      </c>
      <c r="K1096" s="115">
        <v>43489</v>
      </c>
      <c r="L1096" s="113">
        <v>12138</v>
      </c>
      <c r="M1096" s="113" t="s">
        <v>3086</v>
      </c>
      <c r="N1096" s="351"/>
    </row>
    <row r="1097" spans="1:14">
      <c r="A1097" s="113" t="s">
        <v>3316</v>
      </c>
      <c r="B1097" s="113" t="s">
        <v>384</v>
      </c>
      <c r="C1097" s="113">
        <v>34.4</v>
      </c>
      <c r="D1097" s="113">
        <v>35.75</v>
      </c>
      <c r="E1097" s="113">
        <v>33</v>
      </c>
      <c r="F1097" s="113">
        <v>33.25</v>
      </c>
      <c r="G1097" s="113">
        <v>33.25</v>
      </c>
      <c r="H1097" s="113">
        <v>34.4</v>
      </c>
      <c r="I1097" s="113">
        <v>24554</v>
      </c>
      <c r="J1097" s="113">
        <v>830080.5</v>
      </c>
      <c r="K1097" s="115">
        <v>43489</v>
      </c>
      <c r="L1097" s="113">
        <v>40</v>
      </c>
      <c r="M1097" s="113" t="s">
        <v>3317</v>
      </c>
      <c r="N1097" s="351"/>
    </row>
    <row r="1098" spans="1:14">
      <c r="A1098" s="113" t="s">
        <v>126</v>
      </c>
      <c r="B1098" s="113" t="s">
        <v>384</v>
      </c>
      <c r="C1098" s="113">
        <v>227</v>
      </c>
      <c r="D1098" s="113">
        <v>228.8</v>
      </c>
      <c r="E1098" s="113">
        <v>224.7</v>
      </c>
      <c r="F1098" s="113">
        <v>226.3</v>
      </c>
      <c r="G1098" s="113">
        <v>225.4</v>
      </c>
      <c r="H1098" s="113">
        <v>226.8</v>
      </c>
      <c r="I1098" s="113">
        <v>1907820</v>
      </c>
      <c r="J1098" s="113">
        <v>431854862.89999998</v>
      </c>
      <c r="K1098" s="115">
        <v>43489</v>
      </c>
      <c r="L1098" s="113">
        <v>38574</v>
      </c>
      <c r="M1098" s="113" t="s">
        <v>1318</v>
      </c>
      <c r="N1098" s="351"/>
    </row>
    <row r="1099" spans="1:14">
      <c r="A1099" s="113" t="s">
        <v>127</v>
      </c>
      <c r="B1099" s="113" t="s">
        <v>384</v>
      </c>
      <c r="C1099" s="113">
        <v>102</v>
      </c>
      <c r="D1099" s="113">
        <v>105.4</v>
      </c>
      <c r="E1099" s="113">
        <v>101.95</v>
      </c>
      <c r="F1099" s="113">
        <v>104.75</v>
      </c>
      <c r="G1099" s="113">
        <v>105.2</v>
      </c>
      <c r="H1099" s="113">
        <v>101.95</v>
      </c>
      <c r="I1099" s="113">
        <v>5386754</v>
      </c>
      <c r="J1099" s="113">
        <v>559385638.54999995</v>
      </c>
      <c r="K1099" s="115">
        <v>43489</v>
      </c>
      <c r="L1099" s="113">
        <v>20935</v>
      </c>
      <c r="M1099" s="113" t="s">
        <v>1319</v>
      </c>
      <c r="N1099" s="351"/>
    </row>
    <row r="1100" spans="1:14">
      <c r="A1100" s="113" t="s">
        <v>1320</v>
      </c>
      <c r="B1100" s="113" t="s">
        <v>384</v>
      </c>
      <c r="C1100" s="113">
        <v>2665.15</v>
      </c>
      <c r="D1100" s="113">
        <v>2695</v>
      </c>
      <c r="E1100" s="113">
        <v>2662.1</v>
      </c>
      <c r="F1100" s="113">
        <v>2682.55</v>
      </c>
      <c r="G1100" s="113">
        <v>2682</v>
      </c>
      <c r="H1100" s="113">
        <v>2662.65</v>
      </c>
      <c r="I1100" s="113">
        <v>12659</v>
      </c>
      <c r="J1100" s="113">
        <v>33928775.100000001</v>
      </c>
      <c r="K1100" s="115">
        <v>43489</v>
      </c>
      <c r="L1100" s="113">
        <v>2836</v>
      </c>
      <c r="M1100" s="113" t="s">
        <v>1321</v>
      </c>
      <c r="N1100" s="351"/>
    </row>
    <row r="1101" spans="1:14">
      <c r="A1101" s="113" t="s">
        <v>2837</v>
      </c>
      <c r="B1101" s="113" t="s">
        <v>384</v>
      </c>
      <c r="C1101" s="113">
        <v>58</v>
      </c>
      <c r="D1101" s="113">
        <v>61</v>
      </c>
      <c r="E1101" s="113">
        <v>58</v>
      </c>
      <c r="F1101" s="113">
        <v>58.9</v>
      </c>
      <c r="G1101" s="113">
        <v>59.2</v>
      </c>
      <c r="H1101" s="113">
        <v>58.6</v>
      </c>
      <c r="I1101" s="113">
        <v>2789</v>
      </c>
      <c r="J1101" s="113">
        <v>165510.45000000001</v>
      </c>
      <c r="K1101" s="115">
        <v>43489</v>
      </c>
      <c r="L1101" s="113">
        <v>93</v>
      </c>
      <c r="M1101" s="113" t="s">
        <v>2838</v>
      </c>
      <c r="N1101" s="351"/>
    </row>
    <row r="1102" spans="1:14">
      <c r="A1102" s="113" t="s">
        <v>316</v>
      </c>
      <c r="B1102" s="113" t="s">
        <v>384</v>
      </c>
      <c r="C1102" s="113">
        <v>16.5</v>
      </c>
      <c r="D1102" s="113">
        <v>16.75</v>
      </c>
      <c r="E1102" s="113">
        <v>15.8</v>
      </c>
      <c r="F1102" s="113">
        <v>16.2</v>
      </c>
      <c r="G1102" s="113">
        <v>16.2</v>
      </c>
      <c r="H1102" s="113">
        <v>16.5</v>
      </c>
      <c r="I1102" s="113">
        <v>433230</v>
      </c>
      <c r="J1102" s="113">
        <v>7057338.6500000004</v>
      </c>
      <c r="K1102" s="115">
        <v>43489</v>
      </c>
      <c r="L1102" s="113">
        <v>1531</v>
      </c>
      <c r="M1102" s="113" t="s">
        <v>3087</v>
      </c>
      <c r="N1102" s="351"/>
    </row>
    <row r="1103" spans="1:14">
      <c r="A1103" s="113" t="s">
        <v>1322</v>
      </c>
      <c r="B1103" s="113" t="s">
        <v>384</v>
      </c>
      <c r="C1103" s="113">
        <v>100.7</v>
      </c>
      <c r="D1103" s="113">
        <v>103.85</v>
      </c>
      <c r="E1103" s="113">
        <v>98.15</v>
      </c>
      <c r="F1103" s="113">
        <v>99.3</v>
      </c>
      <c r="G1103" s="113">
        <v>99.35</v>
      </c>
      <c r="H1103" s="113">
        <v>99.4</v>
      </c>
      <c r="I1103" s="113">
        <v>74388</v>
      </c>
      <c r="J1103" s="113">
        <v>7468837.75</v>
      </c>
      <c r="K1103" s="115">
        <v>43489</v>
      </c>
      <c r="L1103" s="113">
        <v>1139</v>
      </c>
      <c r="M1103" s="113" t="s">
        <v>1323</v>
      </c>
      <c r="N1103" s="351"/>
    </row>
    <row r="1104" spans="1:14">
      <c r="A1104" s="113" t="s">
        <v>208</v>
      </c>
      <c r="B1104" s="113" t="s">
        <v>384</v>
      </c>
      <c r="C1104" s="113">
        <v>9950</v>
      </c>
      <c r="D1104" s="113">
        <v>9954.2000000000007</v>
      </c>
      <c r="E1104" s="113">
        <v>9860</v>
      </c>
      <c r="F1104" s="113">
        <v>9921.2999999999993</v>
      </c>
      <c r="G1104" s="113">
        <v>9928</v>
      </c>
      <c r="H1104" s="113">
        <v>9914.85</v>
      </c>
      <c r="I1104" s="113">
        <v>1063</v>
      </c>
      <c r="J1104" s="113">
        <v>10530425.6</v>
      </c>
      <c r="K1104" s="115">
        <v>43489</v>
      </c>
      <c r="L1104" s="113">
        <v>557</v>
      </c>
      <c r="M1104" s="113" t="s">
        <v>1324</v>
      </c>
      <c r="N1104" s="351"/>
    </row>
    <row r="1105" spans="1:14">
      <c r="A1105" s="113" t="s">
        <v>1325</v>
      </c>
      <c r="B1105" s="113" t="s">
        <v>384</v>
      </c>
      <c r="C1105" s="113">
        <v>149</v>
      </c>
      <c r="D1105" s="113">
        <v>152</v>
      </c>
      <c r="E1105" s="113">
        <v>145.19999999999999</v>
      </c>
      <c r="F1105" s="113">
        <v>148.75</v>
      </c>
      <c r="G1105" s="113">
        <v>148.5</v>
      </c>
      <c r="H1105" s="113">
        <v>151.05000000000001</v>
      </c>
      <c r="I1105" s="113">
        <v>5452</v>
      </c>
      <c r="J1105" s="113">
        <v>813667.85</v>
      </c>
      <c r="K1105" s="115">
        <v>43489</v>
      </c>
      <c r="L1105" s="113">
        <v>79</v>
      </c>
      <c r="M1105" s="113" t="s">
        <v>1326</v>
      </c>
      <c r="N1105" s="351"/>
    </row>
    <row r="1106" spans="1:14">
      <c r="A1106" s="113" t="s">
        <v>1327</v>
      </c>
      <c r="B1106" s="113" t="s">
        <v>384</v>
      </c>
      <c r="C1106" s="113">
        <v>180.45</v>
      </c>
      <c r="D1106" s="113">
        <v>180.45</v>
      </c>
      <c r="E1106" s="113">
        <v>172.25</v>
      </c>
      <c r="F1106" s="113">
        <v>175.4</v>
      </c>
      <c r="G1106" s="113">
        <v>174.95</v>
      </c>
      <c r="H1106" s="113">
        <v>179.45</v>
      </c>
      <c r="I1106" s="113">
        <v>1296210</v>
      </c>
      <c r="J1106" s="113">
        <v>227797542.59999999</v>
      </c>
      <c r="K1106" s="115">
        <v>43489</v>
      </c>
      <c r="L1106" s="113">
        <v>24703</v>
      </c>
      <c r="M1106" s="113" t="s">
        <v>2579</v>
      </c>
      <c r="N1106" s="351"/>
    </row>
    <row r="1107" spans="1:14">
      <c r="A1107" s="113" t="s">
        <v>1328</v>
      </c>
      <c r="B1107" s="113" t="s">
        <v>384</v>
      </c>
      <c r="C1107" s="113">
        <v>608</v>
      </c>
      <c r="D1107" s="113">
        <v>620</v>
      </c>
      <c r="E1107" s="113">
        <v>591</v>
      </c>
      <c r="F1107" s="113">
        <v>615.20000000000005</v>
      </c>
      <c r="G1107" s="113">
        <v>614.5</v>
      </c>
      <c r="H1107" s="113">
        <v>603.79999999999995</v>
      </c>
      <c r="I1107" s="113">
        <v>78419</v>
      </c>
      <c r="J1107" s="113">
        <v>47802616.600000001</v>
      </c>
      <c r="K1107" s="115">
        <v>43489</v>
      </c>
      <c r="L1107" s="113">
        <v>4392</v>
      </c>
      <c r="M1107" s="113" t="s">
        <v>1329</v>
      </c>
      <c r="N1107" s="351"/>
    </row>
    <row r="1108" spans="1:14">
      <c r="A1108" s="113" t="s">
        <v>206</v>
      </c>
      <c r="B1108" s="113" t="s">
        <v>384</v>
      </c>
      <c r="C1108" s="113">
        <v>1110.05</v>
      </c>
      <c r="D1108" s="113">
        <v>1139.45</v>
      </c>
      <c r="E1108" s="113">
        <v>1091</v>
      </c>
      <c r="F1108" s="113">
        <v>1109.3499999999999</v>
      </c>
      <c r="G1108" s="113">
        <v>1101</v>
      </c>
      <c r="H1108" s="113">
        <v>1131.45</v>
      </c>
      <c r="I1108" s="113">
        <v>2220551</v>
      </c>
      <c r="J1108" s="113">
        <v>2460760864.6500001</v>
      </c>
      <c r="K1108" s="115">
        <v>43489</v>
      </c>
      <c r="L1108" s="113">
        <v>68601</v>
      </c>
      <c r="M1108" s="113" t="s">
        <v>1330</v>
      </c>
      <c r="N1108" s="351"/>
    </row>
    <row r="1109" spans="1:14">
      <c r="A1109" s="113" t="s">
        <v>1331</v>
      </c>
      <c r="B1109" s="113" t="s">
        <v>384</v>
      </c>
      <c r="C1109" s="113">
        <v>871</v>
      </c>
      <c r="D1109" s="113">
        <v>871</v>
      </c>
      <c r="E1109" s="113">
        <v>845.7</v>
      </c>
      <c r="F1109" s="113">
        <v>853.2</v>
      </c>
      <c r="G1109" s="113">
        <v>853.85</v>
      </c>
      <c r="H1109" s="113">
        <v>868.3</v>
      </c>
      <c r="I1109" s="113">
        <v>37792</v>
      </c>
      <c r="J1109" s="113">
        <v>32185367.399999999</v>
      </c>
      <c r="K1109" s="115">
        <v>43489</v>
      </c>
      <c r="L1109" s="113">
        <v>3695</v>
      </c>
      <c r="M1109" s="113" t="s">
        <v>1332</v>
      </c>
      <c r="N1109" s="351"/>
    </row>
    <row r="1110" spans="1:14">
      <c r="A1110" s="113" t="s">
        <v>3318</v>
      </c>
      <c r="B1110" s="113" t="s">
        <v>3221</v>
      </c>
      <c r="C1110" s="113">
        <v>2044</v>
      </c>
      <c r="D1110" s="113">
        <v>2044</v>
      </c>
      <c r="E1110" s="113">
        <v>1990</v>
      </c>
      <c r="F1110" s="113">
        <v>1994.95</v>
      </c>
      <c r="G1110" s="113">
        <v>1990</v>
      </c>
      <c r="H1110" s="113">
        <v>2012.7</v>
      </c>
      <c r="I1110" s="113">
        <v>98</v>
      </c>
      <c r="J1110" s="113">
        <v>195506</v>
      </c>
      <c r="K1110" s="115">
        <v>43489</v>
      </c>
      <c r="L1110" s="113">
        <v>19</v>
      </c>
      <c r="M1110" s="113" t="s">
        <v>3319</v>
      </c>
      <c r="N1110" s="351"/>
    </row>
    <row r="1111" spans="1:14">
      <c r="A1111" s="113" t="s">
        <v>3088</v>
      </c>
      <c r="B1111" s="113" t="s">
        <v>3221</v>
      </c>
      <c r="C1111" s="113">
        <v>7.5</v>
      </c>
      <c r="D1111" s="113">
        <v>7.7</v>
      </c>
      <c r="E1111" s="113">
        <v>7.2</v>
      </c>
      <c r="F1111" s="113">
        <v>7.3</v>
      </c>
      <c r="G1111" s="113">
        <v>7.3</v>
      </c>
      <c r="H1111" s="113">
        <v>7.5</v>
      </c>
      <c r="I1111" s="113">
        <v>11972</v>
      </c>
      <c r="J1111" s="113">
        <v>89960.2</v>
      </c>
      <c r="K1111" s="115">
        <v>43489</v>
      </c>
      <c r="L1111" s="113">
        <v>22</v>
      </c>
      <c r="M1111" s="113" t="s">
        <v>3089</v>
      </c>
      <c r="N1111" s="351"/>
    </row>
    <row r="1112" spans="1:14">
      <c r="A1112" s="113" t="s">
        <v>2174</v>
      </c>
      <c r="B1112" s="113" t="s">
        <v>384</v>
      </c>
      <c r="C1112" s="113">
        <v>166</v>
      </c>
      <c r="D1112" s="113">
        <v>167.9</v>
      </c>
      <c r="E1112" s="113">
        <v>162.15</v>
      </c>
      <c r="F1112" s="113">
        <v>163.9</v>
      </c>
      <c r="G1112" s="113">
        <v>162.25</v>
      </c>
      <c r="H1112" s="113">
        <v>167.5</v>
      </c>
      <c r="I1112" s="113">
        <v>6373</v>
      </c>
      <c r="J1112" s="113">
        <v>1054692.3999999999</v>
      </c>
      <c r="K1112" s="115">
        <v>43489</v>
      </c>
      <c r="L1112" s="113">
        <v>212</v>
      </c>
      <c r="M1112" s="113" t="s">
        <v>2175</v>
      </c>
      <c r="N1112" s="351"/>
    </row>
    <row r="1113" spans="1:14">
      <c r="A1113" s="113" t="s">
        <v>1333</v>
      </c>
      <c r="B1113" s="113" t="s">
        <v>384</v>
      </c>
      <c r="C1113" s="113">
        <v>26.65</v>
      </c>
      <c r="D1113" s="113">
        <v>27.2</v>
      </c>
      <c r="E1113" s="113">
        <v>26</v>
      </c>
      <c r="F1113" s="113">
        <v>26.3</v>
      </c>
      <c r="G1113" s="113">
        <v>26.35</v>
      </c>
      <c r="H1113" s="113">
        <v>26.55</v>
      </c>
      <c r="I1113" s="113">
        <v>3727</v>
      </c>
      <c r="J1113" s="113">
        <v>98579.45</v>
      </c>
      <c r="K1113" s="115">
        <v>43489</v>
      </c>
      <c r="L1113" s="113">
        <v>55</v>
      </c>
      <c r="M1113" s="113" t="s">
        <v>1334</v>
      </c>
      <c r="N1113" s="351"/>
    </row>
    <row r="1114" spans="1:14">
      <c r="A1114" s="113" t="s">
        <v>3320</v>
      </c>
      <c r="B1114" s="113" t="s">
        <v>3221</v>
      </c>
      <c r="C1114" s="113">
        <v>29.6</v>
      </c>
      <c r="D1114" s="113">
        <v>29.6</v>
      </c>
      <c r="E1114" s="113">
        <v>29.6</v>
      </c>
      <c r="F1114" s="113">
        <v>29.6</v>
      </c>
      <c r="G1114" s="113">
        <v>29.6</v>
      </c>
      <c r="H1114" s="113">
        <v>30.45</v>
      </c>
      <c r="I1114" s="113">
        <v>1212</v>
      </c>
      <c r="J1114" s="113">
        <v>35875.199999999997</v>
      </c>
      <c r="K1114" s="115">
        <v>43489</v>
      </c>
      <c r="L1114" s="113">
        <v>6</v>
      </c>
      <c r="M1114" s="113" t="s">
        <v>3321</v>
      </c>
      <c r="N1114" s="351"/>
    </row>
    <row r="1115" spans="1:14">
      <c r="A1115" s="113" t="s">
        <v>2733</v>
      </c>
      <c r="B1115" s="113" t="s">
        <v>384</v>
      </c>
      <c r="C1115" s="113">
        <v>56.9</v>
      </c>
      <c r="D1115" s="113">
        <v>56.9</v>
      </c>
      <c r="E1115" s="113">
        <v>54.1</v>
      </c>
      <c r="F1115" s="113">
        <v>55.55</v>
      </c>
      <c r="G1115" s="113">
        <v>56.25</v>
      </c>
      <c r="H1115" s="113">
        <v>55.45</v>
      </c>
      <c r="I1115" s="113">
        <v>286200</v>
      </c>
      <c r="J1115" s="113">
        <v>15813182.949999999</v>
      </c>
      <c r="K1115" s="115">
        <v>43489</v>
      </c>
      <c r="L1115" s="113">
        <v>1006</v>
      </c>
      <c r="M1115" s="113" t="s">
        <v>1335</v>
      </c>
      <c r="N1115" s="351"/>
    </row>
    <row r="1116" spans="1:14">
      <c r="A1116" s="113" t="s">
        <v>3412</v>
      </c>
      <c r="B1116" s="113" t="s">
        <v>3221</v>
      </c>
      <c r="C1116" s="113">
        <v>166</v>
      </c>
      <c r="D1116" s="113">
        <v>173.9</v>
      </c>
      <c r="E1116" s="113">
        <v>166</v>
      </c>
      <c r="F1116" s="113">
        <v>173.9</v>
      </c>
      <c r="G1116" s="113">
        <v>173.9</v>
      </c>
      <c r="H1116" s="113">
        <v>169</v>
      </c>
      <c r="I1116" s="113">
        <v>6</v>
      </c>
      <c r="J1116" s="113">
        <v>1003.9</v>
      </c>
      <c r="K1116" s="115">
        <v>43489</v>
      </c>
      <c r="L1116" s="113">
        <v>2</v>
      </c>
      <c r="M1116" s="113" t="s">
        <v>3413</v>
      </c>
      <c r="N1116" s="351"/>
    </row>
    <row r="1117" spans="1:14">
      <c r="A1117" s="113" t="s">
        <v>2872</v>
      </c>
      <c r="B1117" s="113" t="s">
        <v>384</v>
      </c>
      <c r="C1117" s="113">
        <v>179.05</v>
      </c>
      <c r="D1117" s="113">
        <v>179.4</v>
      </c>
      <c r="E1117" s="113">
        <v>175</v>
      </c>
      <c r="F1117" s="113">
        <v>179</v>
      </c>
      <c r="G1117" s="113">
        <v>179</v>
      </c>
      <c r="H1117" s="113">
        <v>180.3</v>
      </c>
      <c r="I1117" s="113">
        <v>3554</v>
      </c>
      <c r="J1117" s="113">
        <v>632394.94999999995</v>
      </c>
      <c r="K1117" s="115">
        <v>43489</v>
      </c>
      <c r="L1117" s="113">
        <v>106</v>
      </c>
      <c r="M1117" s="113" t="s">
        <v>2873</v>
      </c>
      <c r="N1117" s="351"/>
    </row>
    <row r="1118" spans="1:14">
      <c r="A1118" s="113" t="s">
        <v>128</v>
      </c>
      <c r="B1118" s="113" t="s">
        <v>384</v>
      </c>
      <c r="C1118" s="113">
        <v>77.75</v>
      </c>
      <c r="D1118" s="113">
        <v>78.55</v>
      </c>
      <c r="E1118" s="113">
        <v>77.25</v>
      </c>
      <c r="F1118" s="113">
        <v>78.099999999999994</v>
      </c>
      <c r="G1118" s="113">
        <v>78.400000000000006</v>
      </c>
      <c r="H1118" s="113">
        <v>77.75</v>
      </c>
      <c r="I1118" s="113">
        <v>13272022</v>
      </c>
      <c r="J1118" s="113">
        <v>1034294332.95</v>
      </c>
      <c r="K1118" s="115">
        <v>43489</v>
      </c>
      <c r="L1118" s="113">
        <v>28973</v>
      </c>
      <c r="M1118" s="113" t="s">
        <v>3090</v>
      </c>
      <c r="N1118" s="351"/>
    </row>
    <row r="1119" spans="1:14">
      <c r="A1119" s="113" t="s">
        <v>1336</v>
      </c>
      <c r="B1119" s="113" t="s">
        <v>384</v>
      </c>
      <c r="C1119" s="113">
        <v>31.2</v>
      </c>
      <c r="D1119" s="113">
        <v>31.55</v>
      </c>
      <c r="E1119" s="113">
        <v>30.75</v>
      </c>
      <c r="F1119" s="113">
        <v>30.9</v>
      </c>
      <c r="G1119" s="113">
        <v>30.85</v>
      </c>
      <c r="H1119" s="113">
        <v>31.15</v>
      </c>
      <c r="I1119" s="113">
        <v>101918</v>
      </c>
      <c r="J1119" s="113">
        <v>3166294.85</v>
      </c>
      <c r="K1119" s="115">
        <v>43489</v>
      </c>
      <c r="L1119" s="113">
        <v>434</v>
      </c>
      <c r="M1119" s="113" t="s">
        <v>1337</v>
      </c>
      <c r="N1119" s="351"/>
    </row>
    <row r="1120" spans="1:14">
      <c r="A1120" s="113" t="s">
        <v>1926</v>
      </c>
      <c r="B1120" s="113" t="s">
        <v>384</v>
      </c>
      <c r="C1120" s="113">
        <v>904</v>
      </c>
      <c r="D1120" s="113">
        <v>939</v>
      </c>
      <c r="E1120" s="113">
        <v>900</v>
      </c>
      <c r="F1120" s="113">
        <v>925.25</v>
      </c>
      <c r="G1120" s="113">
        <v>924.3</v>
      </c>
      <c r="H1120" s="113">
        <v>901.9</v>
      </c>
      <c r="I1120" s="113">
        <v>381131</v>
      </c>
      <c r="J1120" s="113">
        <v>352711480.35000002</v>
      </c>
      <c r="K1120" s="115">
        <v>43489</v>
      </c>
      <c r="L1120" s="113">
        <v>15643</v>
      </c>
      <c r="M1120" s="113" t="s">
        <v>1927</v>
      </c>
      <c r="N1120" s="351"/>
    </row>
    <row r="1121" spans="1:14">
      <c r="A1121" s="113" t="s">
        <v>3167</v>
      </c>
      <c r="B1121" s="113" t="s">
        <v>384</v>
      </c>
      <c r="C1121" s="113">
        <v>17.649999999999999</v>
      </c>
      <c r="D1121" s="113">
        <v>17.649999999999999</v>
      </c>
      <c r="E1121" s="113">
        <v>16.600000000000001</v>
      </c>
      <c r="F1121" s="113">
        <v>17.3</v>
      </c>
      <c r="G1121" s="113">
        <v>17.25</v>
      </c>
      <c r="H1121" s="113">
        <v>17.399999999999999</v>
      </c>
      <c r="I1121" s="113">
        <v>342</v>
      </c>
      <c r="J1121" s="113">
        <v>5834.65</v>
      </c>
      <c r="K1121" s="115">
        <v>43489</v>
      </c>
      <c r="L1121" s="113">
        <v>18</v>
      </c>
      <c r="M1121" s="113" t="s">
        <v>3168</v>
      </c>
      <c r="N1121" s="351"/>
    </row>
    <row r="1122" spans="1:14">
      <c r="A1122" s="113" t="s">
        <v>1338</v>
      </c>
      <c r="B1122" s="113" t="s">
        <v>384</v>
      </c>
      <c r="C1122" s="113">
        <v>147.25</v>
      </c>
      <c r="D1122" s="113">
        <v>151.65</v>
      </c>
      <c r="E1122" s="113">
        <v>147.25</v>
      </c>
      <c r="F1122" s="113">
        <v>150.9</v>
      </c>
      <c r="G1122" s="113">
        <v>151.25</v>
      </c>
      <c r="H1122" s="113">
        <v>151.6</v>
      </c>
      <c r="I1122" s="113">
        <v>85113</v>
      </c>
      <c r="J1122" s="113">
        <v>12787334.35</v>
      </c>
      <c r="K1122" s="115">
        <v>43489</v>
      </c>
      <c r="L1122" s="113">
        <v>2259</v>
      </c>
      <c r="M1122" s="113" t="s">
        <v>1875</v>
      </c>
      <c r="N1122" s="351"/>
    </row>
    <row r="1123" spans="1:14">
      <c r="A1123" s="113" t="s">
        <v>3197</v>
      </c>
      <c r="B1123" s="113" t="s">
        <v>384</v>
      </c>
      <c r="C1123" s="113">
        <v>509.05</v>
      </c>
      <c r="D1123" s="113">
        <v>509.05</v>
      </c>
      <c r="E1123" s="113">
        <v>504.9</v>
      </c>
      <c r="F1123" s="113">
        <v>504.95</v>
      </c>
      <c r="G1123" s="113">
        <v>504.95</v>
      </c>
      <c r="H1123" s="113">
        <v>513.95000000000005</v>
      </c>
      <c r="I1123" s="113">
        <v>374</v>
      </c>
      <c r="J1123" s="113">
        <v>189438.05</v>
      </c>
      <c r="K1123" s="115">
        <v>43489</v>
      </c>
      <c r="L1123" s="113">
        <v>11</v>
      </c>
      <c r="M1123" s="113" t="s">
        <v>3198</v>
      </c>
      <c r="N1123" s="351"/>
    </row>
    <row r="1124" spans="1:14">
      <c r="A1124" s="113" t="s">
        <v>1935</v>
      </c>
      <c r="B1124" s="113" t="s">
        <v>384</v>
      </c>
      <c r="C1124" s="113">
        <v>184.75</v>
      </c>
      <c r="D1124" s="113">
        <v>189.55</v>
      </c>
      <c r="E1124" s="113">
        <v>183</v>
      </c>
      <c r="F1124" s="113">
        <v>185.9</v>
      </c>
      <c r="G1124" s="113">
        <v>183</v>
      </c>
      <c r="H1124" s="113">
        <v>184.55</v>
      </c>
      <c r="I1124" s="113">
        <v>1674</v>
      </c>
      <c r="J1124" s="113">
        <v>310842.90000000002</v>
      </c>
      <c r="K1124" s="115">
        <v>43489</v>
      </c>
      <c r="L1124" s="113">
        <v>51</v>
      </c>
      <c r="M1124" s="113" t="s">
        <v>1936</v>
      </c>
      <c r="N1124" s="351"/>
    </row>
    <row r="1125" spans="1:14">
      <c r="A1125" s="113" t="s">
        <v>1852</v>
      </c>
      <c r="B1125" s="113" t="s">
        <v>384</v>
      </c>
      <c r="C1125" s="113">
        <v>172.75</v>
      </c>
      <c r="D1125" s="113">
        <v>178</v>
      </c>
      <c r="E1125" s="113">
        <v>168</v>
      </c>
      <c r="F1125" s="113">
        <v>171.25</v>
      </c>
      <c r="G1125" s="113">
        <v>170.5</v>
      </c>
      <c r="H1125" s="113">
        <v>170</v>
      </c>
      <c r="I1125" s="113">
        <v>81188</v>
      </c>
      <c r="J1125" s="113">
        <v>13924255.25</v>
      </c>
      <c r="K1125" s="115">
        <v>43489</v>
      </c>
      <c r="L1125" s="113">
        <v>587</v>
      </c>
      <c r="M1125" s="113" t="s">
        <v>2251</v>
      </c>
      <c r="N1125" s="351"/>
    </row>
    <row r="1126" spans="1:14">
      <c r="A1126" s="113" t="s">
        <v>1339</v>
      </c>
      <c r="B1126" s="113" t="s">
        <v>384</v>
      </c>
      <c r="C1126" s="113">
        <v>217.45</v>
      </c>
      <c r="D1126" s="113">
        <v>218.8</v>
      </c>
      <c r="E1126" s="113">
        <v>215</v>
      </c>
      <c r="F1126" s="113">
        <v>216.75</v>
      </c>
      <c r="G1126" s="113">
        <v>217.85</v>
      </c>
      <c r="H1126" s="113">
        <v>218.85</v>
      </c>
      <c r="I1126" s="113">
        <v>5331</v>
      </c>
      <c r="J1126" s="113">
        <v>1149321.8999999999</v>
      </c>
      <c r="K1126" s="115">
        <v>43489</v>
      </c>
      <c r="L1126" s="113">
        <v>123</v>
      </c>
      <c r="M1126" s="113" t="s">
        <v>1340</v>
      </c>
      <c r="N1126" s="351"/>
    </row>
    <row r="1127" spans="1:14">
      <c r="A1127" s="113" t="s">
        <v>1341</v>
      </c>
      <c r="B1127" s="113" t="s">
        <v>384</v>
      </c>
      <c r="C1127" s="113">
        <v>489.95</v>
      </c>
      <c r="D1127" s="113">
        <v>497</v>
      </c>
      <c r="E1127" s="113">
        <v>481.3</v>
      </c>
      <c r="F1127" s="113">
        <v>492.3</v>
      </c>
      <c r="G1127" s="113">
        <v>495.05</v>
      </c>
      <c r="H1127" s="113">
        <v>490.8</v>
      </c>
      <c r="I1127" s="113">
        <v>30553</v>
      </c>
      <c r="J1127" s="113">
        <v>15050449.15</v>
      </c>
      <c r="K1127" s="115">
        <v>43489</v>
      </c>
      <c r="L1127" s="113">
        <v>1797</v>
      </c>
      <c r="M1127" s="113" t="s">
        <v>1342</v>
      </c>
      <c r="N1127" s="351"/>
    </row>
    <row r="1128" spans="1:14">
      <c r="A1128" s="113" t="s">
        <v>2839</v>
      </c>
      <c r="B1128" s="113" t="s">
        <v>384</v>
      </c>
      <c r="C1128" s="113">
        <v>138</v>
      </c>
      <c r="D1128" s="113">
        <v>141</v>
      </c>
      <c r="E1128" s="113">
        <v>138</v>
      </c>
      <c r="F1128" s="113">
        <v>139.94999999999999</v>
      </c>
      <c r="G1128" s="113">
        <v>141</v>
      </c>
      <c r="H1128" s="113">
        <v>138.9</v>
      </c>
      <c r="I1128" s="113">
        <v>1008</v>
      </c>
      <c r="J1128" s="113">
        <v>140601.1</v>
      </c>
      <c r="K1128" s="115">
        <v>43489</v>
      </c>
      <c r="L1128" s="113">
        <v>38</v>
      </c>
      <c r="M1128" s="113" t="s">
        <v>2840</v>
      </c>
      <c r="N1128" s="351"/>
    </row>
    <row r="1129" spans="1:14">
      <c r="A1129" s="113" t="s">
        <v>129</v>
      </c>
      <c r="B1129" s="113" t="s">
        <v>384</v>
      </c>
      <c r="C1129" s="113">
        <v>186.7</v>
      </c>
      <c r="D1129" s="113">
        <v>189.1</v>
      </c>
      <c r="E1129" s="113">
        <v>185.55</v>
      </c>
      <c r="F1129" s="113">
        <v>186.75</v>
      </c>
      <c r="G1129" s="113">
        <v>187.4</v>
      </c>
      <c r="H1129" s="113">
        <v>186.3</v>
      </c>
      <c r="I1129" s="113">
        <v>3463363</v>
      </c>
      <c r="J1129" s="113">
        <v>647714665.64999998</v>
      </c>
      <c r="K1129" s="115">
        <v>43489</v>
      </c>
      <c r="L1129" s="113">
        <v>33575</v>
      </c>
      <c r="M1129" s="113" t="s">
        <v>3091</v>
      </c>
      <c r="N1129" s="351"/>
    </row>
    <row r="1130" spans="1:14">
      <c r="A1130" s="113" t="s">
        <v>1343</v>
      </c>
      <c r="B1130" s="113" t="s">
        <v>384</v>
      </c>
      <c r="C1130" s="113">
        <v>903.7</v>
      </c>
      <c r="D1130" s="113">
        <v>903.7</v>
      </c>
      <c r="E1130" s="113">
        <v>880.05</v>
      </c>
      <c r="F1130" s="113">
        <v>887.05</v>
      </c>
      <c r="G1130" s="113">
        <v>880.25</v>
      </c>
      <c r="H1130" s="113">
        <v>910.95</v>
      </c>
      <c r="I1130" s="113">
        <v>803</v>
      </c>
      <c r="J1130" s="113">
        <v>719491.4</v>
      </c>
      <c r="K1130" s="115">
        <v>43489</v>
      </c>
      <c r="L1130" s="113">
        <v>125</v>
      </c>
      <c r="M1130" s="113" t="s">
        <v>1344</v>
      </c>
      <c r="N1130" s="351"/>
    </row>
    <row r="1131" spans="1:14">
      <c r="A1131" s="113" t="s">
        <v>1345</v>
      </c>
      <c r="B1131" s="113" t="s">
        <v>384</v>
      </c>
      <c r="C1131" s="113">
        <v>346.15</v>
      </c>
      <c r="D1131" s="113">
        <v>346.15</v>
      </c>
      <c r="E1131" s="113">
        <v>330</v>
      </c>
      <c r="F1131" s="113">
        <v>332.6</v>
      </c>
      <c r="G1131" s="113">
        <v>335.2</v>
      </c>
      <c r="H1131" s="113">
        <v>344.25</v>
      </c>
      <c r="I1131" s="113">
        <v>6460</v>
      </c>
      <c r="J1131" s="113">
        <v>2185885.25</v>
      </c>
      <c r="K1131" s="115">
        <v>43489</v>
      </c>
      <c r="L1131" s="113">
        <v>497</v>
      </c>
      <c r="M1131" s="113" t="s">
        <v>1346</v>
      </c>
      <c r="N1131" s="351"/>
    </row>
    <row r="1132" spans="1:14">
      <c r="A1132" s="113" t="s">
        <v>1347</v>
      </c>
      <c r="B1132" s="113" t="s">
        <v>384</v>
      </c>
      <c r="C1132" s="113">
        <v>77.8</v>
      </c>
      <c r="D1132" s="113">
        <v>80.3</v>
      </c>
      <c r="E1132" s="113">
        <v>73.599999999999994</v>
      </c>
      <c r="F1132" s="113">
        <v>76.25</v>
      </c>
      <c r="G1132" s="113">
        <v>75.5</v>
      </c>
      <c r="H1132" s="113">
        <v>77.900000000000006</v>
      </c>
      <c r="I1132" s="113">
        <v>4157228</v>
      </c>
      <c r="J1132" s="113">
        <v>321591538.69999999</v>
      </c>
      <c r="K1132" s="115">
        <v>43489</v>
      </c>
      <c r="L1132" s="113">
        <v>27008</v>
      </c>
      <c r="M1132" s="113" t="s">
        <v>1348</v>
      </c>
      <c r="N1132" s="351"/>
    </row>
    <row r="1133" spans="1:14">
      <c r="A1133" s="113" t="s">
        <v>3322</v>
      </c>
      <c r="B1133" s="113" t="s">
        <v>3221</v>
      </c>
      <c r="C1133" s="113">
        <v>1.55</v>
      </c>
      <c r="D1133" s="113">
        <v>1.55</v>
      </c>
      <c r="E1133" s="113">
        <v>1.5</v>
      </c>
      <c r="F1133" s="113">
        <v>1.5</v>
      </c>
      <c r="G1133" s="113">
        <v>1.5</v>
      </c>
      <c r="H1133" s="113">
        <v>1.5</v>
      </c>
      <c r="I1133" s="113">
        <v>2729</v>
      </c>
      <c r="J1133" s="113">
        <v>4225</v>
      </c>
      <c r="K1133" s="115">
        <v>43489</v>
      </c>
      <c r="L1133" s="113">
        <v>9</v>
      </c>
      <c r="M1133" s="113" t="s">
        <v>3323</v>
      </c>
      <c r="N1133" s="351"/>
    </row>
    <row r="1134" spans="1:14">
      <c r="A1134" s="113" t="s">
        <v>2017</v>
      </c>
      <c r="B1134" s="113" t="s">
        <v>384</v>
      </c>
      <c r="C1134" s="113">
        <v>8.4</v>
      </c>
      <c r="D1134" s="113">
        <v>8.6</v>
      </c>
      <c r="E1134" s="113">
        <v>8</v>
      </c>
      <c r="F1134" s="113">
        <v>8.4499999999999993</v>
      </c>
      <c r="G1134" s="113">
        <v>8</v>
      </c>
      <c r="H1134" s="113">
        <v>8.4499999999999993</v>
      </c>
      <c r="I1134" s="113">
        <v>17940</v>
      </c>
      <c r="J1134" s="113">
        <v>148406.20000000001</v>
      </c>
      <c r="K1134" s="115">
        <v>43489</v>
      </c>
      <c r="L1134" s="113">
        <v>60</v>
      </c>
      <c r="M1134" s="113" t="s">
        <v>2018</v>
      </c>
      <c r="N1134" s="351"/>
    </row>
    <row r="1135" spans="1:14">
      <c r="A1135" s="113" t="s">
        <v>1349</v>
      </c>
      <c r="B1135" s="113" t="s">
        <v>384</v>
      </c>
      <c r="C1135" s="113">
        <v>135.69999999999999</v>
      </c>
      <c r="D1135" s="113">
        <v>136.4</v>
      </c>
      <c r="E1135" s="113">
        <v>131.1</v>
      </c>
      <c r="F1135" s="113">
        <v>131.75</v>
      </c>
      <c r="G1135" s="113">
        <v>131.69999999999999</v>
      </c>
      <c r="H1135" s="113">
        <v>134.65</v>
      </c>
      <c r="I1135" s="113">
        <v>2627595</v>
      </c>
      <c r="J1135" s="113">
        <v>350948858.75</v>
      </c>
      <c r="K1135" s="115">
        <v>43489</v>
      </c>
      <c r="L1135" s="113">
        <v>20029</v>
      </c>
      <c r="M1135" s="113" t="s">
        <v>1350</v>
      </c>
      <c r="N1135" s="351"/>
    </row>
    <row r="1136" spans="1:14">
      <c r="A1136" s="113" t="s">
        <v>2139</v>
      </c>
      <c r="B1136" s="113" t="s">
        <v>384</v>
      </c>
      <c r="C1136" s="113">
        <v>88.6</v>
      </c>
      <c r="D1136" s="113">
        <v>88.8</v>
      </c>
      <c r="E1136" s="113">
        <v>85.55</v>
      </c>
      <c r="F1136" s="113">
        <v>87.4</v>
      </c>
      <c r="G1136" s="113">
        <v>86.9</v>
      </c>
      <c r="H1136" s="113">
        <v>89.15</v>
      </c>
      <c r="I1136" s="113">
        <v>556333</v>
      </c>
      <c r="J1136" s="113">
        <v>48328587.100000001</v>
      </c>
      <c r="K1136" s="115">
        <v>43489</v>
      </c>
      <c r="L1136" s="113">
        <v>5576</v>
      </c>
      <c r="M1136" s="113" t="s">
        <v>2140</v>
      </c>
      <c r="N1136" s="351"/>
    </row>
    <row r="1137" spans="1:14">
      <c r="A1137" s="113" t="s">
        <v>1351</v>
      </c>
      <c r="B1137" s="113" t="s">
        <v>384</v>
      </c>
      <c r="C1137" s="113">
        <v>3.95</v>
      </c>
      <c r="D1137" s="113">
        <v>4.05</v>
      </c>
      <c r="E1137" s="113">
        <v>3.9</v>
      </c>
      <c r="F1137" s="113">
        <v>4</v>
      </c>
      <c r="G1137" s="113">
        <v>4.05</v>
      </c>
      <c r="H1137" s="113">
        <v>3.95</v>
      </c>
      <c r="I1137" s="113">
        <v>126933</v>
      </c>
      <c r="J1137" s="113">
        <v>501391.4</v>
      </c>
      <c r="K1137" s="115">
        <v>43489</v>
      </c>
      <c r="L1137" s="113">
        <v>101</v>
      </c>
      <c r="M1137" s="113" t="s">
        <v>1352</v>
      </c>
      <c r="N1137" s="351"/>
    </row>
    <row r="1138" spans="1:14">
      <c r="A1138" s="113" t="s">
        <v>3324</v>
      </c>
      <c r="B1138" s="113" t="s">
        <v>384</v>
      </c>
      <c r="C1138" s="113">
        <v>0.3</v>
      </c>
      <c r="D1138" s="113">
        <v>0.3</v>
      </c>
      <c r="E1138" s="113">
        <v>0.25</v>
      </c>
      <c r="F1138" s="113">
        <v>0.3</v>
      </c>
      <c r="G1138" s="113">
        <v>0.3</v>
      </c>
      <c r="H1138" s="113">
        <v>0.3</v>
      </c>
      <c r="I1138" s="113">
        <v>18386</v>
      </c>
      <c r="J1138" s="113">
        <v>4896.5</v>
      </c>
      <c r="K1138" s="115">
        <v>43489</v>
      </c>
      <c r="L1138" s="113">
        <v>16</v>
      </c>
      <c r="M1138" s="113" t="s">
        <v>3325</v>
      </c>
      <c r="N1138" s="351"/>
    </row>
    <row r="1139" spans="1:14">
      <c r="A1139" s="113" t="s">
        <v>2700</v>
      </c>
      <c r="B1139" s="113" t="s">
        <v>384</v>
      </c>
      <c r="C1139" s="113">
        <v>168</v>
      </c>
      <c r="D1139" s="113">
        <v>169.45</v>
      </c>
      <c r="E1139" s="113">
        <v>166.2</v>
      </c>
      <c r="F1139" s="113">
        <v>166.9</v>
      </c>
      <c r="G1139" s="113">
        <v>167</v>
      </c>
      <c r="H1139" s="113">
        <v>167.05</v>
      </c>
      <c r="I1139" s="113">
        <v>20049</v>
      </c>
      <c r="J1139" s="113">
        <v>3347965.85</v>
      </c>
      <c r="K1139" s="115">
        <v>43489</v>
      </c>
      <c r="L1139" s="113">
        <v>107</v>
      </c>
      <c r="M1139" s="113" t="s">
        <v>2701</v>
      </c>
      <c r="N1139" s="351"/>
    </row>
    <row r="1140" spans="1:14">
      <c r="A1140" s="113" t="s">
        <v>1353</v>
      </c>
      <c r="B1140" s="113" t="s">
        <v>384</v>
      </c>
      <c r="C1140" s="113">
        <v>62.65</v>
      </c>
      <c r="D1140" s="113">
        <v>63</v>
      </c>
      <c r="E1140" s="113">
        <v>61.25</v>
      </c>
      <c r="F1140" s="113">
        <v>62.75</v>
      </c>
      <c r="G1140" s="113">
        <v>62.9</v>
      </c>
      <c r="H1140" s="113">
        <v>62.95</v>
      </c>
      <c r="I1140" s="113">
        <v>113573</v>
      </c>
      <c r="J1140" s="113">
        <v>7075905.1500000004</v>
      </c>
      <c r="K1140" s="115">
        <v>43489</v>
      </c>
      <c r="L1140" s="113">
        <v>205</v>
      </c>
      <c r="M1140" s="113" t="s">
        <v>1354</v>
      </c>
      <c r="N1140" s="351"/>
    </row>
    <row r="1141" spans="1:14">
      <c r="A1141" s="113" t="s">
        <v>3326</v>
      </c>
      <c r="B1141" s="113" t="s">
        <v>384</v>
      </c>
      <c r="C1141" s="113">
        <v>62</v>
      </c>
      <c r="D1141" s="113">
        <v>62.05</v>
      </c>
      <c r="E1141" s="113">
        <v>62</v>
      </c>
      <c r="F1141" s="113">
        <v>62</v>
      </c>
      <c r="G1141" s="113">
        <v>62</v>
      </c>
      <c r="H1141" s="113">
        <v>62.05</v>
      </c>
      <c r="I1141" s="113">
        <v>466</v>
      </c>
      <c r="J1141" s="113">
        <v>28898.75</v>
      </c>
      <c r="K1141" s="115">
        <v>43489</v>
      </c>
      <c r="L1141" s="113">
        <v>8</v>
      </c>
      <c r="M1141" s="113" t="s">
        <v>3327</v>
      </c>
      <c r="N1141" s="351"/>
    </row>
    <row r="1142" spans="1:14">
      <c r="A1142" s="113" t="s">
        <v>1355</v>
      </c>
      <c r="B1142" s="113" t="s">
        <v>384</v>
      </c>
      <c r="C1142" s="113">
        <v>221.45</v>
      </c>
      <c r="D1142" s="113">
        <v>226.7</v>
      </c>
      <c r="E1142" s="113">
        <v>218.25</v>
      </c>
      <c r="F1142" s="113">
        <v>221.25</v>
      </c>
      <c r="G1142" s="113">
        <v>218.25</v>
      </c>
      <c r="H1142" s="113">
        <v>221.7</v>
      </c>
      <c r="I1142" s="113">
        <v>2289</v>
      </c>
      <c r="J1142" s="113">
        <v>504953.85</v>
      </c>
      <c r="K1142" s="115">
        <v>43489</v>
      </c>
      <c r="L1142" s="113">
        <v>113</v>
      </c>
      <c r="M1142" s="113" t="s">
        <v>1356</v>
      </c>
      <c r="N1142" s="351"/>
    </row>
    <row r="1143" spans="1:14">
      <c r="A1143" s="113" t="s">
        <v>1832</v>
      </c>
      <c r="B1143" s="113" t="s">
        <v>384</v>
      </c>
      <c r="C1143" s="113">
        <v>266</v>
      </c>
      <c r="D1143" s="113">
        <v>272.8</v>
      </c>
      <c r="E1143" s="113">
        <v>248.6</v>
      </c>
      <c r="F1143" s="113">
        <v>252.9</v>
      </c>
      <c r="G1143" s="113">
        <v>249</v>
      </c>
      <c r="H1143" s="113">
        <v>265.14999999999998</v>
      </c>
      <c r="I1143" s="113">
        <v>116585</v>
      </c>
      <c r="J1143" s="113">
        <v>30436011.949999999</v>
      </c>
      <c r="K1143" s="115">
        <v>43489</v>
      </c>
      <c r="L1143" s="113">
        <v>3851</v>
      </c>
      <c r="M1143" s="113" t="s">
        <v>1833</v>
      </c>
      <c r="N1143" s="351"/>
    </row>
    <row r="1144" spans="1:14">
      <c r="A1144" s="113" t="s">
        <v>1357</v>
      </c>
      <c r="B1144" s="113" t="s">
        <v>384</v>
      </c>
      <c r="C1144" s="113">
        <v>8.8000000000000007</v>
      </c>
      <c r="D1144" s="113">
        <v>8.8000000000000007</v>
      </c>
      <c r="E1144" s="113">
        <v>7.65</v>
      </c>
      <c r="F1144" s="113">
        <v>7.9</v>
      </c>
      <c r="G1144" s="113">
        <v>8.1</v>
      </c>
      <c r="H1144" s="113">
        <v>8.35</v>
      </c>
      <c r="I1144" s="113">
        <v>44845</v>
      </c>
      <c r="J1144" s="113">
        <v>360297.9</v>
      </c>
      <c r="K1144" s="115">
        <v>43489</v>
      </c>
      <c r="L1144" s="113">
        <v>199</v>
      </c>
      <c r="M1144" s="113" t="s">
        <v>1358</v>
      </c>
      <c r="N1144" s="351"/>
    </row>
    <row r="1145" spans="1:14">
      <c r="A1145" s="113" t="s">
        <v>2726</v>
      </c>
      <c r="B1145" s="113" t="s">
        <v>384</v>
      </c>
      <c r="C1145" s="113">
        <v>26.3</v>
      </c>
      <c r="D1145" s="113">
        <v>28.3</v>
      </c>
      <c r="E1145" s="113">
        <v>26</v>
      </c>
      <c r="F1145" s="113">
        <v>27.35</v>
      </c>
      <c r="G1145" s="113">
        <v>27.35</v>
      </c>
      <c r="H1145" s="113">
        <v>27.2</v>
      </c>
      <c r="I1145" s="113">
        <v>6921</v>
      </c>
      <c r="J1145" s="113">
        <v>185984.8</v>
      </c>
      <c r="K1145" s="115">
        <v>43489</v>
      </c>
      <c r="L1145" s="113">
        <v>121</v>
      </c>
      <c r="M1145" s="113" t="s">
        <v>2727</v>
      </c>
      <c r="N1145" s="351"/>
    </row>
    <row r="1146" spans="1:14">
      <c r="A1146" s="113" t="s">
        <v>1359</v>
      </c>
      <c r="B1146" s="113" t="s">
        <v>384</v>
      </c>
      <c r="C1146" s="113">
        <v>31</v>
      </c>
      <c r="D1146" s="113">
        <v>31.8</v>
      </c>
      <c r="E1146" s="113">
        <v>30.7</v>
      </c>
      <c r="F1146" s="113">
        <v>31.5</v>
      </c>
      <c r="G1146" s="113">
        <v>31.5</v>
      </c>
      <c r="H1146" s="113">
        <v>31.1</v>
      </c>
      <c r="I1146" s="113">
        <v>4781</v>
      </c>
      <c r="J1146" s="113">
        <v>150367.9</v>
      </c>
      <c r="K1146" s="115">
        <v>43489</v>
      </c>
      <c r="L1146" s="113">
        <v>44</v>
      </c>
      <c r="M1146" s="113" t="s">
        <v>1360</v>
      </c>
      <c r="N1146" s="351"/>
    </row>
    <row r="1147" spans="1:14">
      <c r="A1147" s="113" t="s">
        <v>1361</v>
      </c>
      <c r="B1147" s="113" t="s">
        <v>384</v>
      </c>
      <c r="C1147" s="113">
        <v>213.95</v>
      </c>
      <c r="D1147" s="113">
        <v>217</v>
      </c>
      <c r="E1147" s="113">
        <v>211.25</v>
      </c>
      <c r="F1147" s="113">
        <v>213.95</v>
      </c>
      <c r="G1147" s="113">
        <v>213.55</v>
      </c>
      <c r="H1147" s="113">
        <v>213.15</v>
      </c>
      <c r="I1147" s="113">
        <v>107340</v>
      </c>
      <c r="J1147" s="113">
        <v>23010670.300000001</v>
      </c>
      <c r="K1147" s="115">
        <v>43489</v>
      </c>
      <c r="L1147" s="113">
        <v>6395</v>
      </c>
      <c r="M1147" s="113" t="s">
        <v>1362</v>
      </c>
      <c r="N1147" s="351"/>
    </row>
    <row r="1148" spans="1:14">
      <c r="A1148" s="113" t="s">
        <v>2005</v>
      </c>
      <c r="B1148" s="113" t="s">
        <v>384</v>
      </c>
      <c r="C1148" s="113">
        <v>46.2</v>
      </c>
      <c r="D1148" s="113">
        <v>47</v>
      </c>
      <c r="E1148" s="113">
        <v>46.15</v>
      </c>
      <c r="F1148" s="113">
        <v>46.9</v>
      </c>
      <c r="G1148" s="113">
        <v>46.85</v>
      </c>
      <c r="H1148" s="113">
        <v>46.35</v>
      </c>
      <c r="I1148" s="113">
        <v>20152</v>
      </c>
      <c r="J1148" s="113">
        <v>942530.45</v>
      </c>
      <c r="K1148" s="115">
        <v>43489</v>
      </c>
      <c r="L1148" s="113">
        <v>226</v>
      </c>
      <c r="M1148" s="113" t="s">
        <v>2006</v>
      </c>
      <c r="N1148" s="351"/>
    </row>
    <row r="1149" spans="1:14">
      <c r="A1149" s="113" t="s">
        <v>1969</v>
      </c>
      <c r="B1149" s="113" t="s">
        <v>384</v>
      </c>
      <c r="C1149" s="113">
        <v>41.75</v>
      </c>
      <c r="D1149" s="113">
        <v>44.15</v>
      </c>
      <c r="E1149" s="113">
        <v>41.6</v>
      </c>
      <c r="F1149" s="113">
        <v>43.3</v>
      </c>
      <c r="G1149" s="113">
        <v>42.75</v>
      </c>
      <c r="H1149" s="113">
        <v>42.2</v>
      </c>
      <c r="I1149" s="113">
        <v>33867</v>
      </c>
      <c r="J1149" s="113">
        <v>1460650.95</v>
      </c>
      <c r="K1149" s="115">
        <v>43489</v>
      </c>
      <c r="L1149" s="113">
        <v>251</v>
      </c>
      <c r="M1149" s="113" t="s">
        <v>1970</v>
      </c>
      <c r="N1149" s="351"/>
    </row>
    <row r="1150" spans="1:14">
      <c r="A1150" s="113" t="s">
        <v>2801</v>
      </c>
      <c r="B1150" s="113" t="s">
        <v>3221</v>
      </c>
      <c r="C1150" s="113">
        <v>0.5</v>
      </c>
      <c r="D1150" s="113">
        <v>0.6</v>
      </c>
      <c r="E1150" s="113">
        <v>0.5</v>
      </c>
      <c r="F1150" s="113">
        <v>0.6</v>
      </c>
      <c r="G1150" s="113">
        <v>0.6</v>
      </c>
      <c r="H1150" s="113">
        <v>0.55000000000000004</v>
      </c>
      <c r="I1150" s="113">
        <v>679312</v>
      </c>
      <c r="J1150" s="113">
        <v>385855.45</v>
      </c>
      <c r="K1150" s="115">
        <v>43489</v>
      </c>
      <c r="L1150" s="113">
        <v>247</v>
      </c>
      <c r="M1150" s="113" t="s">
        <v>2802</v>
      </c>
      <c r="N1150" s="351"/>
    </row>
    <row r="1151" spans="1:14">
      <c r="A1151" s="113" t="s">
        <v>2480</v>
      </c>
      <c r="B1151" s="113" t="s">
        <v>3221</v>
      </c>
      <c r="C1151" s="113">
        <v>2</v>
      </c>
      <c r="D1151" s="113">
        <v>2.15</v>
      </c>
      <c r="E1151" s="113">
        <v>2</v>
      </c>
      <c r="F1151" s="113">
        <v>2.0499999999999998</v>
      </c>
      <c r="G1151" s="113">
        <v>2.0499999999999998</v>
      </c>
      <c r="H1151" s="113">
        <v>2.1</v>
      </c>
      <c r="I1151" s="113">
        <v>31938</v>
      </c>
      <c r="J1151" s="113">
        <v>63899.95</v>
      </c>
      <c r="K1151" s="115">
        <v>43489</v>
      </c>
      <c r="L1151" s="113">
        <v>53</v>
      </c>
      <c r="M1151" s="113" t="s">
        <v>2481</v>
      </c>
      <c r="N1151" s="351"/>
    </row>
    <row r="1152" spans="1:14">
      <c r="A1152" s="113" t="s">
        <v>1364</v>
      </c>
      <c r="B1152" s="113" t="s">
        <v>384</v>
      </c>
      <c r="C1152" s="113">
        <v>29.9</v>
      </c>
      <c r="D1152" s="113">
        <v>30.2</v>
      </c>
      <c r="E1152" s="113">
        <v>29.45</v>
      </c>
      <c r="F1152" s="113">
        <v>29.5</v>
      </c>
      <c r="G1152" s="113">
        <v>29.45</v>
      </c>
      <c r="H1152" s="113">
        <v>29.95</v>
      </c>
      <c r="I1152" s="113">
        <v>29530</v>
      </c>
      <c r="J1152" s="113">
        <v>880456.4</v>
      </c>
      <c r="K1152" s="115">
        <v>43489</v>
      </c>
      <c r="L1152" s="113">
        <v>287</v>
      </c>
      <c r="M1152" s="113" t="s">
        <v>1365</v>
      </c>
      <c r="N1152" s="351"/>
    </row>
    <row r="1153" spans="1:14">
      <c r="A1153" s="113" t="s">
        <v>2630</v>
      </c>
      <c r="B1153" s="113" t="s">
        <v>384</v>
      </c>
      <c r="C1153" s="113">
        <v>81.099999999999994</v>
      </c>
      <c r="D1153" s="113">
        <v>81.099999999999994</v>
      </c>
      <c r="E1153" s="113">
        <v>79</v>
      </c>
      <c r="F1153" s="113">
        <v>79.25</v>
      </c>
      <c r="G1153" s="113">
        <v>79.099999999999994</v>
      </c>
      <c r="H1153" s="113">
        <v>80.8</v>
      </c>
      <c r="I1153" s="113">
        <v>99607</v>
      </c>
      <c r="J1153" s="113">
        <v>7923594.2999999998</v>
      </c>
      <c r="K1153" s="115">
        <v>43489</v>
      </c>
      <c r="L1153" s="113">
        <v>691</v>
      </c>
      <c r="M1153" s="113" t="s">
        <v>1363</v>
      </c>
      <c r="N1153" s="351"/>
    </row>
    <row r="1154" spans="1:14">
      <c r="A1154" s="113" t="s">
        <v>1366</v>
      </c>
      <c r="B1154" s="113" t="s">
        <v>384</v>
      </c>
      <c r="C1154" s="113">
        <v>29.45</v>
      </c>
      <c r="D1154" s="113">
        <v>29.65</v>
      </c>
      <c r="E1154" s="113">
        <v>28.65</v>
      </c>
      <c r="F1154" s="113">
        <v>28.9</v>
      </c>
      <c r="G1154" s="113">
        <v>28.9</v>
      </c>
      <c r="H1154" s="113">
        <v>29.45</v>
      </c>
      <c r="I1154" s="113">
        <v>51372</v>
      </c>
      <c r="J1154" s="113">
        <v>1496247.75</v>
      </c>
      <c r="K1154" s="115">
        <v>43489</v>
      </c>
      <c r="L1154" s="113">
        <v>403</v>
      </c>
      <c r="M1154" s="113" t="s">
        <v>1367</v>
      </c>
      <c r="N1154" s="351"/>
    </row>
    <row r="1155" spans="1:14">
      <c r="A1155" s="113" t="s">
        <v>2620</v>
      </c>
      <c r="B1155" s="113" t="s">
        <v>384</v>
      </c>
      <c r="C1155" s="113">
        <v>1.25</v>
      </c>
      <c r="D1155" s="113">
        <v>1.3</v>
      </c>
      <c r="E1155" s="113">
        <v>1.25</v>
      </c>
      <c r="F1155" s="113">
        <v>1.25</v>
      </c>
      <c r="G1155" s="113">
        <v>1.25</v>
      </c>
      <c r="H1155" s="113">
        <v>1.3</v>
      </c>
      <c r="I1155" s="113">
        <v>50812</v>
      </c>
      <c r="J1155" s="113">
        <v>63705</v>
      </c>
      <c r="K1155" s="115">
        <v>43489</v>
      </c>
      <c r="L1155" s="113">
        <v>56</v>
      </c>
      <c r="M1155" s="113" t="s">
        <v>2621</v>
      </c>
      <c r="N1155" s="351"/>
    </row>
    <row r="1156" spans="1:14">
      <c r="A1156" s="113" t="s">
        <v>2841</v>
      </c>
      <c r="B1156" s="113" t="s">
        <v>384</v>
      </c>
      <c r="C1156" s="113">
        <v>403.05</v>
      </c>
      <c r="D1156" s="113">
        <v>405</v>
      </c>
      <c r="E1156" s="113">
        <v>393.75</v>
      </c>
      <c r="F1156" s="113">
        <v>396.55</v>
      </c>
      <c r="G1156" s="113">
        <v>397</v>
      </c>
      <c r="H1156" s="113">
        <v>406.25</v>
      </c>
      <c r="I1156" s="113">
        <v>11286</v>
      </c>
      <c r="J1156" s="113">
        <v>4516224.5</v>
      </c>
      <c r="K1156" s="115">
        <v>43489</v>
      </c>
      <c r="L1156" s="113">
        <v>459</v>
      </c>
      <c r="M1156" s="113" t="s">
        <v>2842</v>
      </c>
      <c r="N1156" s="351"/>
    </row>
    <row r="1157" spans="1:14">
      <c r="A1157" s="113" t="s">
        <v>3092</v>
      </c>
      <c r="B1157" s="113" t="s">
        <v>384</v>
      </c>
      <c r="C1157" s="113">
        <v>332</v>
      </c>
      <c r="D1157" s="113">
        <v>332.45</v>
      </c>
      <c r="E1157" s="113">
        <v>329.74</v>
      </c>
      <c r="F1157" s="113">
        <v>330.52</v>
      </c>
      <c r="G1157" s="113">
        <v>331.39</v>
      </c>
      <c r="H1157" s="113">
        <v>330.51</v>
      </c>
      <c r="I1157" s="113">
        <v>976</v>
      </c>
      <c r="J1157" s="113">
        <v>322585.92</v>
      </c>
      <c r="K1157" s="115">
        <v>43489</v>
      </c>
      <c r="L1157" s="113">
        <v>49</v>
      </c>
      <c r="M1157" s="113" t="s">
        <v>3093</v>
      </c>
      <c r="N1157" s="351"/>
    </row>
    <row r="1158" spans="1:14">
      <c r="A1158" s="113" t="s">
        <v>130</v>
      </c>
      <c r="B1158" s="113" t="s">
        <v>384</v>
      </c>
      <c r="C1158" s="113">
        <v>84.3</v>
      </c>
      <c r="D1158" s="113">
        <v>86</v>
      </c>
      <c r="E1158" s="113">
        <v>83.9</v>
      </c>
      <c r="F1158" s="113">
        <v>85.45</v>
      </c>
      <c r="G1158" s="113">
        <v>85.5</v>
      </c>
      <c r="H1158" s="113">
        <v>84.65</v>
      </c>
      <c r="I1158" s="113">
        <v>1066850</v>
      </c>
      <c r="J1158" s="113">
        <v>90657459.75</v>
      </c>
      <c r="K1158" s="115">
        <v>43489</v>
      </c>
      <c r="L1158" s="113">
        <v>6034</v>
      </c>
      <c r="M1158" s="113" t="s">
        <v>3094</v>
      </c>
      <c r="N1158" s="351"/>
    </row>
    <row r="1159" spans="1:14">
      <c r="A1159" s="113" t="s">
        <v>3095</v>
      </c>
      <c r="B1159" s="113" t="s">
        <v>384</v>
      </c>
      <c r="C1159" s="113">
        <v>40.700000000000003</v>
      </c>
      <c r="D1159" s="113">
        <v>41</v>
      </c>
      <c r="E1159" s="113">
        <v>40.4</v>
      </c>
      <c r="F1159" s="113">
        <v>40.549999999999997</v>
      </c>
      <c r="G1159" s="113">
        <v>40.4</v>
      </c>
      <c r="H1159" s="113">
        <v>40.799999999999997</v>
      </c>
      <c r="I1159" s="113">
        <v>15150</v>
      </c>
      <c r="J1159" s="113">
        <v>615075.80000000005</v>
      </c>
      <c r="K1159" s="115">
        <v>43489</v>
      </c>
      <c r="L1159" s="113">
        <v>129</v>
      </c>
      <c r="M1159" s="113" t="s">
        <v>3096</v>
      </c>
      <c r="N1159" s="351"/>
    </row>
    <row r="1160" spans="1:14">
      <c r="A1160" s="113" t="s">
        <v>3097</v>
      </c>
      <c r="B1160" s="113" t="s">
        <v>384</v>
      </c>
      <c r="C1160" s="113">
        <v>734.95</v>
      </c>
      <c r="D1160" s="113">
        <v>737.7</v>
      </c>
      <c r="E1160" s="113">
        <v>703.55</v>
      </c>
      <c r="F1160" s="113">
        <v>717.75</v>
      </c>
      <c r="G1160" s="113">
        <v>706.05</v>
      </c>
      <c r="H1160" s="113">
        <v>728.25</v>
      </c>
      <c r="I1160" s="113">
        <v>11782</v>
      </c>
      <c r="J1160" s="113">
        <v>8496757</v>
      </c>
      <c r="K1160" s="115">
        <v>43489</v>
      </c>
      <c r="L1160" s="113">
        <v>1343</v>
      </c>
      <c r="M1160" s="113" t="s">
        <v>3098</v>
      </c>
      <c r="N1160" s="351"/>
    </row>
    <row r="1161" spans="1:14">
      <c r="A1161" s="113" t="s">
        <v>3099</v>
      </c>
      <c r="B1161" s="113" t="s">
        <v>384</v>
      </c>
      <c r="C1161" s="113">
        <v>3.35</v>
      </c>
      <c r="D1161" s="113">
        <v>3.35</v>
      </c>
      <c r="E1161" s="113">
        <v>3.35</v>
      </c>
      <c r="F1161" s="113">
        <v>3.35</v>
      </c>
      <c r="G1161" s="113">
        <v>3.35</v>
      </c>
      <c r="H1161" s="113">
        <v>3.5</v>
      </c>
      <c r="I1161" s="113">
        <v>520821</v>
      </c>
      <c r="J1161" s="113">
        <v>1744750.35</v>
      </c>
      <c r="K1161" s="115">
        <v>43489</v>
      </c>
      <c r="L1161" s="113">
        <v>517</v>
      </c>
      <c r="M1161" s="113" t="s">
        <v>3100</v>
      </c>
      <c r="N1161" s="351"/>
    </row>
    <row r="1162" spans="1:14">
      <c r="A1162" s="113" t="s">
        <v>3101</v>
      </c>
      <c r="B1162" s="113" t="s">
        <v>384</v>
      </c>
      <c r="C1162" s="113">
        <v>74.25</v>
      </c>
      <c r="D1162" s="113">
        <v>76.8</v>
      </c>
      <c r="E1162" s="113">
        <v>74.25</v>
      </c>
      <c r="F1162" s="113">
        <v>75.150000000000006</v>
      </c>
      <c r="G1162" s="113">
        <v>74.75</v>
      </c>
      <c r="H1162" s="113">
        <v>74.599999999999994</v>
      </c>
      <c r="I1162" s="113">
        <v>46743</v>
      </c>
      <c r="J1162" s="113">
        <v>3534033.4</v>
      </c>
      <c r="K1162" s="115">
        <v>43489</v>
      </c>
      <c r="L1162" s="113">
        <v>576</v>
      </c>
      <c r="M1162" s="113" t="s">
        <v>3102</v>
      </c>
      <c r="N1162" s="351"/>
    </row>
    <row r="1163" spans="1:14">
      <c r="A1163" s="113" t="s">
        <v>3328</v>
      </c>
      <c r="B1163" s="113" t="s">
        <v>384</v>
      </c>
      <c r="C1163" s="113">
        <v>3.75</v>
      </c>
      <c r="D1163" s="113">
        <v>3.85</v>
      </c>
      <c r="E1163" s="113">
        <v>3.7</v>
      </c>
      <c r="F1163" s="113">
        <v>3.75</v>
      </c>
      <c r="G1163" s="113">
        <v>3.8</v>
      </c>
      <c r="H1163" s="113">
        <v>3.75</v>
      </c>
      <c r="I1163" s="113">
        <v>33732</v>
      </c>
      <c r="J1163" s="113">
        <v>127075.65</v>
      </c>
      <c r="K1163" s="115">
        <v>43489</v>
      </c>
      <c r="L1163" s="113">
        <v>55</v>
      </c>
      <c r="M1163" s="113" t="s">
        <v>3329</v>
      </c>
      <c r="N1163" s="351"/>
    </row>
    <row r="1164" spans="1:14">
      <c r="A1164" s="113" t="s">
        <v>1368</v>
      </c>
      <c r="B1164" s="113" t="s">
        <v>384</v>
      </c>
      <c r="C1164" s="113">
        <v>1616</v>
      </c>
      <c r="D1164" s="113">
        <v>1634.5</v>
      </c>
      <c r="E1164" s="113">
        <v>1577</v>
      </c>
      <c r="F1164" s="113">
        <v>1600.4</v>
      </c>
      <c r="G1164" s="113">
        <v>1605</v>
      </c>
      <c r="H1164" s="113">
        <v>1607.2</v>
      </c>
      <c r="I1164" s="113">
        <v>1643831</v>
      </c>
      <c r="J1164" s="113">
        <v>2638999352.9000001</v>
      </c>
      <c r="K1164" s="115">
        <v>43489</v>
      </c>
      <c r="L1164" s="113">
        <v>57970</v>
      </c>
      <c r="M1164" s="113" t="s">
        <v>3103</v>
      </c>
      <c r="N1164" s="351"/>
    </row>
    <row r="1165" spans="1:14">
      <c r="A1165" s="113" t="s">
        <v>2874</v>
      </c>
      <c r="B1165" s="113" t="s">
        <v>384</v>
      </c>
      <c r="C1165" s="113">
        <v>1429</v>
      </c>
      <c r="D1165" s="113">
        <v>1430</v>
      </c>
      <c r="E1165" s="113">
        <v>1423</v>
      </c>
      <c r="F1165" s="113">
        <v>1427.1</v>
      </c>
      <c r="G1165" s="113">
        <v>1423</v>
      </c>
      <c r="H1165" s="113">
        <v>1429</v>
      </c>
      <c r="I1165" s="113">
        <v>115</v>
      </c>
      <c r="J1165" s="113">
        <v>164088.85</v>
      </c>
      <c r="K1165" s="115">
        <v>43489</v>
      </c>
      <c r="L1165" s="113">
        <v>33</v>
      </c>
      <c r="M1165" s="113" t="s">
        <v>2875</v>
      </c>
      <c r="N1165" s="351"/>
    </row>
    <row r="1166" spans="1:14">
      <c r="A1166" s="113" t="s">
        <v>1855</v>
      </c>
      <c r="B1166" s="113" t="s">
        <v>384</v>
      </c>
      <c r="C1166" s="113">
        <v>659.95</v>
      </c>
      <c r="D1166" s="113">
        <v>659.95</v>
      </c>
      <c r="E1166" s="113">
        <v>638.20000000000005</v>
      </c>
      <c r="F1166" s="113">
        <v>646.15</v>
      </c>
      <c r="G1166" s="113">
        <v>640</v>
      </c>
      <c r="H1166" s="113">
        <v>645.15</v>
      </c>
      <c r="I1166" s="113">
        <v>79820</v>
      </c>
      <c r="J1166" s="113">
        <v>52073942.799999997</v>
      </c>
      <c r="K1166" s="115">
        <v>43489</v>
      </c>
      <c r="L1166" s="113">
        <v>6145</v>
      </c>
      <c r="M1166" s="113" t="s">
        <v>3104</v>
      </c>
      <c r="N1166" s="351"/>
    </row>
    <row r="1167" spans="1:14">
      <c r="A1167" s="113" t="s">
        <v>3105</v>
      </c>
      <c r="B1167" s="113" t="s">
        <v>384</v>
      </c>
      <c r="C1167" s="113">
        <v>199.5</v>
      </c>
      <c r="D1167" s="113">
        <v>200.9</v>
      </c>
      <c r="E1167" s="113">
        <v>194.15</v>
      </c>
      <c r="F1167" s="113">
        <v>195.6</v>
      </c>
      <c r="G1167" s="113">
        <v>196.4</v>
      </c>
      <c r="H1167" s="113">
        <v>199</v>
      </c>
      <c r="I1167" s="113">
        <v>35890</v>
      </c>
      <c r="J1167" s="113">
        <v>7048313.6500000004</v>
      </c>
      <c r="K1167" s="115">
        <v>43489</v>
      </c>
      <c r="L1167" s="113">
        <v>1248</v>
      </c>
      <c r="M1167" s="113" t="s">
        <v>3106</v>
      </c>
      <c r="N1167" s="351"/>
    </row>
    <row r="1168" spans="1:14">
      <c r="A1168" s="113" t="s">
        <v>3401</v>
      </c>
      <c r="B1168" s="113" t="s">
        <v>3221</v>
      </c>
      <c r="C1168" s="113">
        <v>3.2</v>
      </c>
      <c r="D1168" s="113">
        <v>3.2</v>
      </c>
      <c r="E1168" s="113">
        <v>3.2</v>
      </c>
      <c r="F1168" s="113">
        <v>3.2</v>
      </c>
      <c r="G1168" s="113">
        <v>3.2</v>
      </c>
      <c r="H1168" s="113">
        <v>3.35</v>
      </c>
      <c r="I1168" s="113">
        <v>14674</v>
      </c>
      <c r="J1168" s="113">
        <v>46956.800000000003</v>
      </c>
      <c r="K1168" s="115">
        <v>43489</v>
      </c>
      <c r="L1168" s="113">
        <v>4</v>
      </c>
      <c r="M1168" s="113" t="s">
        <v>3402</v>
      </c>
      <c r="N1168" s="351"/>
    </row>
    <row r="1169" spans="1:14">
      <c r="A1169" s="113" t="s">
        <v>1369</v>
      </c>
      <c r="B1169" s="113" t="s">
        <v>384</v>
      </c>
      <c r="C1169" s="113">
        <v>420</v>
      </c>
      <c r="D1169" s="113">
        <v>431.8</v>
      </c>
      <c r="E1169" s="113">
        <v>417</v>
      </c>
      <c r="F1169" s="113">
        <v>427.95</v>
      </c>
      <c r="G1169" s="113">
        <v>429.85</v>
      </c>
      <c r="H1169" s="113">
        <v>421.5</v>
      </c>
      <c r="I1169" s="113">
        <v>827349</v>
      </c>
      <c r="J1169" s="113">
        <v>353105667.60000002</v>
      </c>
      <c r="K1169" s="115">
        <v>43489</v>
      </c>
      <c r="L1169" s="113">
        <v>18894</v>
      </c>
      <c r="M1169" s="113" t="s">
        <v>1370</v>
      </c>
      <c r="N1169" s="351"/>
    </row>
    <row r="1170" spans="1:14">
      <c r="A1170" s="113" t="s">
        <v>2021</v>
      </c>
      <c r="B1170" s="113" t="s">
        <v>384</v>
      </c>
      <c r="C1170" s="113">
        <v>289.95</v>
      </c>
      <c r="D1170" s="113">
        <v>289.95</v>
      </c>
      <c r="E1170" s="113">
        <v>277</v>
      </c>
      <c r="F1170" s="113">
        <v>285</v>
      </c>
      <c r="G1170" s="113">
        <v>285</v>
      </c>
      <c r="H1170" s="113">
        <v>284.95</v>
      </c>
      <c r="I1170" s="113">
        <v>25065</v>
      </c>
      <c r="J1170" s="113">
        <v>7140551.9000000004</v>
      </c>
      <c r="K1170" s="115">
        <v>43489</v>
      </c>
      <c r="L1170" s="113">
        <v>657</v>
      </c>
      <c r="M1170" s="113" t="s">
        <v>2023</v>
      </c>
      <c r="N1170" s="351"/>
    </row>
    <row r="1171" spans="1:14">
      <c r="A1171" s="113" t="s">
        <v>1371</v>
      </c>
      <c r="B1171" s="113" t="s">
        <v>384</v>
      </c>
      <c r="C1171" s="113">
        <v>120.05</v>
      </c>
      <c r="D1171" s="113">
        <v>122.7</v>
      </c>
      <c r="E1171" s="113">
        <v>119.05</v>
      </c>
      <c r="F1171" s="113">
        <v>120.25</v>
      </c>
      <c r="G1171" s="113">
        <v>121</v>
      </c>
      <c r="H1171" s="113">
        <v>120.05</v>
      </c>
      <c r="I1171" s="113">
        <v>391171</v>
      </c>
      <c r="J1171" s="113">
        <v>47037274.600000001</v>
      </c>
      <c r="K1171" s="115">
        <v>43489</v>
      </c>
      <c r="L1171" s="113">
        <v>8438</v>
      </c>
      <c r="M1171" s="113" t="s">
        <v>1372</v>
      </c>
      <c r="N1171" s="351"/>
    </row>
    <row r="1172" spans="1:14">
      <c r="A1172" s="113" t="s">
        <v>3330</v>
      </c>
      <c r="B1172" s="113" t="s">
        <v>3221</v>
      </c>
      <c r="C1172" s="113">
        <v>1</v>
      </c>
      <c r="D1172" s="113">
        <v>1</v>
      </c>
      <c r="E1172" s="113">
        <v>0.9</v>
      </c>
      <c r="F1172" s="113">
        <v>0.95</v>
      </c>
      <c r="G1172" s="113">
        <v>0.95</v>
      </c>
      <c r="H1172" s="113">
        <v>0.95</v>
      </c>
      <c r="I1172" s="113">
        <v>39254</v>
      </c>
      <c r="J1172" s="113">
        <v>36814.199999999997</v>
      </c>
      <c r="K1172" s="115">
        <v>43489</v>
      </c>
      <c r="L1172" s="113">
        <v>23</v>
      </c>
      <c r="M1172" s="113" t="s">
        <v>3331</v>
      </c>
      <c r="N1172" s="351"/>
    </row>
    <row r="1173" spans="1:14">
      <c r="A1173" s="113" t="s">
        <v>1373</v>
      </c>
      <c r="B1173" s="113" t="s">
        <v>384</v>
      </c>
      <c r="C1173" s="113">
        <v>582.54999999999995</v>
      </c>
      <c r="D1173" s="113">
        <v>586.25</v>
      </c>
      <c r="E1173" s="113">
        <v>570.5</v>
      </c>
      <c r="F1173" s="113">
        <v>574</v>
      </c>
      <c r="G1173" s="113">
        <v>576.70000000000005</v>
      </c>
      <c r="H1173" s="113">
        <v>582.35</v>
      </c>
      <c r="I1173" s="113">
        <v>166006</v>
      </c>
      <c r="J1173" s="113">
        <v>95743253.75</v>
      </c>
      <c r="K1173" s="115">
        <v>43489</v>
      </c>
      <c r="L1173" s="113">
        <v>11907</v>
      </c>
      <c r="M1173" s="113" t="s">
        <v>1374</v>
      </c>
      <c r="N1173" s="351"/>
    </row>
    <row r="1174" spans="1:14">
      <c r="A1174" s="113" t="s">
        <v>3332</v>
      </c>
      <c r="B1174" s="113" t="s">
        <v>384</v>
      </c>
      <c r="C1174" s="113">
        <v>22.5</v>
      </c>
      <c r="D1174" s="113">
        <v>23</v>
      </c>
      <c r="E1174" s="113">
        <v>22.25</v>
      </c>
      <c r="F1174" s="113">
        <v>22.5</v>
      </c>
      <c r="G1174" s="113">
        <v>22.5</v>
      </c>
      <c r="H1174" s="113">
        <v>22.55</v>
      </c>
      <c r="I1174" s="113">
        <v>5553</v>
      </c>
      <c r="J1174" s="113">
        <v>124883.25</v>
      </c>
      <c r="K1174" s="115">
        <v>43489</v>
      </c>
      <c r="L1174" s="113">
        <v>38</v>
      </c>
      <c r="M1174" s="113" t="s">
        <v>3333</v>
      </c>
      <c r="N1174" s="351"/>
    </row>
    <row r="1175" spans="1:14">
      <c r="A1175" s="113" t="s">
        <v>3334</v>
      </c>
      <c r="B1175" s="113" t="s">
        <v>384</v>
      </c>
      <c r="C1175" s="113">
        <v>45.05</v>
      </c>
      <c r="D1175" s="113">
        <v>46.75</v>
      </c>
      <c r="E1175" s="113">
        <v>45</v>
      </c>
      <c r="F1175" s="113">
        <v>46.15</v>
      </c>
      <c r="G1175" s="113">
        <v>45</v>
      </c>
      <c r="H1175" s="113">
        <v>46</v>
      </c>
      <c r="I1175" s="113">
        <v>551</v>
      </c>
      <c r="J1175" s="113">
        <v>25146.1</v>
      </c>
      <c r="K1175" s="115">
        <v>43489</v>
      </c>
      <c r="L1175" s="113">
        <v>9</v>
      </c>
      <c r="M1175" s="113" t="s">
        <v>3335</v>
      </c>
      <c r="N1175" s="351"/>
    </row>
    <row r="1176" spans="1:14">
      <c r="A1176" s="113" t="s">
        <v>1375</v>
      </c>
      <c r="B1176" s="113" t="s">
        <v>384</v>
      </c>
      <c r="C1176" s="113">
        <v>165.1</v>
      </c>
      <c r="D1176" s="113">
        <v>167.4</v>
      </c>
      <c r="E1176" s="113">
        <v>163.4</v>
      </c>
      <c r="F1176" s="113">
        <v>163.9</v>
      </c>
      <c r="G1176" s="113">
        <v>164.6</v>
      </c>
      <c r="H1176" s="113">
        <v>165.4</v>
      </c>
      <c r="I1176" s="113">
        <v>387351</v>
      </c>
      <c r="J1176" s="113">
        <v>63906617.850000001</v>
      </c>
      <c r="K1176" s="115">
        <v>43489</v>
      </c>
      <c r="L1176" s="113">
        <v>1744</v>
      </c>
      <c r="M1176" s="113" t="s">
        <v>1376</v>
      </c>
      <c r="N1176" s="351"/>
    </row>
    <row r="1177" spans="1:14">
      <c r="A1177" s="113" t="s">
        <v>3336</v>
      </c>
      <c r="B1177" s="113" t="s">
        <v>384</v>
      </c>
      <c r="C1177" s="113">
        <v>24.35</v>
      </c>
      <c r="D1177" s="113">
        <v>24.55</v>
      </c>
      <c r="E1177" s="113">
        <v>23.8</v>
      </c>
      <c r="F1177" s="113">
        <v>23.95</v>
      </c>
      <c r="G1177" s="113">
        <v>23.9</v>
      </c>
      <c r="H1177" s="113">
        <v>24.35</v>
      </c>
      <c r="I1177" s="113">
        <v>36712</v>
      </c>
      <c r="J1177" s="113">
        <v>880790.65</v>
      </c>
      <c r="K1177" s="115">
        <v>43489</v>
      </c>
      <c r="L1177" s="113">
        <v>95</v>
      </c>
      <c r="M1177" s="113" t="s">
        <v>3337</v>
      </c>
      <c r="N1177" s="351"/>
    </row>
    <row r="1178" spans="1:14">
      <c r="A1178" s="113" t="s">
        <v>3107</v>
      </c>
      <c r="B1178" s="113" t="s">
        <v>384</v>
      </c>
      <c r="C1178" s="113">
        <v>102</v>
      </c>
      <c r="D1178" s="113">
        <v>105</v>
      </c>
      <c r="E1178" s="113">
        <v>100.95</v>
      </c>
      <c r="F1178" s="113">
        <v>103.65</v>
      </c>
      <c r="G1178" s="113">
        <v>104.9</v>
      </c>
      <c r="H1178" s="113">
        <v>102.45</v>
      </c>
      <c r="I1178" s="113">
        <v>46971</v>
      </c>
      <c r="J1178" s="113">
        <v>4811749.3</v>
      </c>
      <c r="K1178" s="115">
        <v>43489</v>
      </c>
      <c r="L1178" s="113">
        <v>445</v>
      </c>
      <c r="M1178" s="113" t="s">
        <v>3108</v>
      </c>
      <c r="N1178" s="351"/>
    </row>
    <row r="1179" spans="1:14">
      <c r="A1179" s="113" t="s">
        <v>212</v>
      </c>
      <c r="B1179" s="113" t="s">
        <v>384</v>
      </c>
      <c r="C1179" s="113">
        <v>601</v>
      </c>
      <c r="D1179" s="113">
        <v>609.79999999999995</v>
      </c>
      <c r="E1179" s="113">
        <v>592.75</v>
      </c>
      <c r="F1179" s="113">
        <v>599.70000000000005</v>
      </c>
      <c r="G1179" s="113">
        <v>599.45000000000005</v>
      </c>
      <c r="H1179" s="113">
        <v>600.95000000000005</v>
      </c>
      <c r="I1179" s="113">
        <v>302930</v>
      </c>
      <c r="J1179" s="113">
        <v>181842412.5</v>
      </c>
      <c r="K1179" s="115">
        <v>43489</v>
      </c>
      <c r="L1179" s="113">
        <v>11829</v>
      </c>
      <c r="M1179" s="113" t="s">
        <v>1377</v>
      </c>
      <c r="N1179" s="351"/>
    </row>
    <row r="1180" spans="1:14">
      <c r="A1180" s="113" t="s">
        <v>1378</v>
      </c>
      <c r="B1180" s="113" t="s">
        <v>384</v>
      </c>
      <c r="C1180" s="113">
        <v>213.25</v>
      </c>
      <c r="D1180" s="113">
        <v>225</v>
      </c>
      <c r="E1180" s="113">
        <v>212.5</v>
      </c>
      <c r="F1180" s="113">
        <v>216.8</v>
      </c>
      <c r="G1180" s="113">
        <v>216.85</v>
      </c>
      <c r="H1180" s="113">
        <v>214</v>
      </c>
      <c r="I1180" s="113">
        <v>39288</v>
      </c>
      <c r="J1180" s="113">
        <v>8611599.8499999996</v>
      </c>
      <c r="K1180" s="115">
        <v>43489</v>
      </c>
      <c r="L1180" s="113">
        <v>933</v>
      </c>
      <c r="M1180" s="113" t="s">
        <v>1379</v>
      </c>
      <c r="N1180" s="351"/>
    </row>
    <row r="1181" spans="1:14">
      <c r="A1181" s="113" t="s">
        <v>1380</v>
      </c>
      <c r="B1181" s="113" t="s">
        <v>384</v>
      </c>
      <c r="C1181" s="113">
        <v>243.3</v>
      </c>
      <c r="D1181" s="113">
        <v>247.55</v>
      </c>
      <c r="E1181" s="113">
        <v>239.15</v>
      </c>
      <c r="F1181" s="113">
        <v>240</v>
      </c>
      <c r="G1181" s="113">
        <v>240</v>
      </c>
      <c r="H1181" s="113">
        <v>245.6</v>
      </c>
      <c r="I1181" s="113">
        <v>6857</v>
      </c>
      <c r="J1181" s="113">
        <v>1666509.1</v>
      </c>
      <c r="K1181" s="115">
        <v>43489</v>
      </c>
      <c r="L1181" s="113">
        <v>423</v>
      </c>
      <c r="M1181" s="113" t="s">
        <v>1381</v>
      </c>
      <c r="N1181" s="351"/>
    </row>
    <row r="1182" spans="1:14">
      <c r="A1182" s="113" t="s">
        <v>1382</v>
      </c>
      <c r="B1182" s="113" t="s">
        <v>384</v>
      </c>
      <c r="C1182" s="113">
        <v>138.05000000000001</v>
      </c>
      <c r="D1182" s="113">
        <v>140.65</v>
      </c>
      <c r="E1182" s="113">
        <v>133.65</v>
      </c>
      <c r="F1182" s="113">
        <v>134.9</v>
      </c>
      <c r="G1182" s="113">
        <v>134.9</v>
      </c>
      <c r="H1182" s="113">
        <v>139.5</v>
      </c>
      <c r="I1182" s="113">
        <v>34606</v>
      </c>
      <c r="J1182" s="113">
        <v>4731668.2</v>
      </c>
      <c r="K1182" s="115">
        <v>43489</v>
      </c>
      <c r="L1182" s="113">
        <v>1060</v>
      </c>
      <c r="M1182" s="113" t="s">
        <v>1383</v>
      </c>
      <c r="N1182" s="351"/>
    </row>
    <row r="1183" spans="1:14">
      <c r="A1183" s="113" t="s">
        <v>3338</v>
      </c>
      <c r="B1183" s="113" t="s">
        <v>384</v>
      </c>
      <c r="C1183" s="113">
        <v>3.2</v>
      </c>
      <c r="D1183" s="113">
        <v>3.25</v>
      </c>
      <c r="E1183" s="113">
        <v>3.2</v>
      </c>
      <c r="F1183" s="113">
        <v>3.2</v>
      </c>
      <c r="G1183" s="113">
        <v>3.2</v>
      </c>
      <c r="H1183" s="113">
        <v>3.25</v>
      </c>
      <c r="I1183" s="113">
        <v>60666</v>
      </c>
      <c r="J1183" s="113">
        <v>194507.5</v>
      </c>
      <c r="K1183" s="115">
        <v>43489</v>
      </c>
      <c r="L1183" s="113">
        <v>53</v>
      </c>
      <c r="M1183" s="113" t="s">
        <v>3339</v>
      </c>
      <c r="N1183" s="351"/>
    </row>
    <row r="1184" spans="1:14">
      <c r="A1184" s="113" t="s">
        <v>1384</v>
      </c>
      <c r="B1184" s="113" t="s">
        <v>384</v>
      </c>
      <c r="C1184" s="113">
        <v>451</v>
      </c>
      <c r="D1184" s="113">
        <v>454</v>
      </c>
      <c r="E1184" s="113">
        <v>450</v>
      </c>
      <c r="F1184" s="113">
        <v>454</v>
      </c>
      <c r="G1184" s="113">
        <v>454</v>
      </c>
      <c r="H1184" s="113">
        <v>450</v>
      </c>
      <c r="I1184" s="113">
        <v>956</v>
      </c>
      <c r="J1184" s="113">
        <v>430971.45</v>
      </c>
      <c r="K1184" s="115">
        <v>43489</v>
      </c>
      <c r="L1184" s="113">
        <v>20</v>
      </c>
      <c r="M1184" s="113" t="s">
        <v>1385</v>
      </c>
      <c r="N1184" s="351"/>
    </row>
    <row r="1185" spans="1:14">
      <c r="A1185" s="113" t="s">
        <v>1386</v>
      </c>
      <c r="B1185" s="113" t="s">
        <v>384</v>
      </c>
      <c r="C1185" s="113">
        <v>1087.5999999999999</v>
      </c>
      <c r="D1185" s="113">
        <v>1100.05</v>
      </c>
      <c r="E1185" s="113">
        <v>1060</v>
      </c>
      <c r="F1185" s="113">
        <v>1084.2</v>
      </c>
      <c r="G1185" s="113">
        <v>1089.95</v>
      </c>
      <c r="H1185" s="113">
        <v>1078.4000000000001</v>
      </c>
      <c r="I1185" s="113">
        <v>2829</v>
      </c>
      <c r="J1185" s="113">
        <v>3055861.55</v>
      </c>
      <c r="K1185" s="115">
        <v>43489</v>
      </c>
      <c r="L1185" s="113">
        <v>350</v>
      </c>
      <c r="M1185" s="113" t="s">
        <v>1387</v>
      </c>
      <c r="N1185" s="351"/>
    </row>
    <row r="1186" spans="1:14">
      <c r="A1186" s="113" t="s">
        <v>1388</v>
      </c>
      <c r="B1186" s="113" t="s">
        <v>384</v>
      </c>
      <c r="C1186" s="113">
        <v>895.3</v>
      </c>
      <c r="D1186" s="113">
        <v>928</v>
      </c>
      <c r="E1186" s="113">
        <v>881.2</v>
      </c>
      <c r="F1186" s="113">
        <v>890.45</v>
      </c>
      <c r="G1186" s="113">
        <v>892.5</v>
      </c>
      <c r="H1186" s="113">
        <v>894.3</v>
      </c>
      <c r="I1186" s="113">
        <v>32263</v>
      </c>
      <c r="J1186" s="113">
        <v>29060030.199999999</v>
      </c>
      <c r="K1186" s="115">
        <v>43489</v>
      </c>
      <c r="L1186" s="113">
        <v>2309</v>
      </c>
      <c r="M1186" s="113" t="s">
        <v>1389</v>
      </c>
      <c r="N1186" s="351"/>
    </row>
    <row r="1187" spans="1:14">
      <c r="A1187" s="113" t="s">
        <v>1390</v>
      </c>
      <c r="B1187" s="113" t="s">
        <v>384</v>
      </c>
      <c r="C1187" s="113">
        <v>826.1</v>
      </c>
      <c r="D1187" s="113">
        <v>826.1</v>
      </c>
      <c r="E1187" s="113">
        <v>792</v>
      </c>
      <c r="F1187" s="113">
        <v>796.15</v>
      </c>
      <c r="G1187" s="113">
        <v>795</v>
      </c>
      <c r="H1187" s="113">
        <v>813.9</v>
      </c>
      <c r="I1187" s="113">
        <v>1010345</v>
      </c>
      <c r="J1187" s="113">
        <v>809826035.70000005</v>
      </c>
      <c r="K1187" s="115">
        <v>43489</v>
      </c>
      <c r="L1187" s="113">
        <v>24904</v>
      </c>
      <c r="M1187" s="113" t="s">
        <v>1391</v>
      </c>
      <c r="N1187" s="351"/>
    </row>
    <row r="1188" spans="1:14">
      <c r="A1188" s="113" t="s">
        <v>1392</v>
      </c>
      <c r="B1188" s="113" t="s">
        <v>384</v>
      </c>
      <c r="C1188" s="113">
        <v>544.4</v>
      </c>
      <c r="D1188" s="113">
        <v>546.9</v>
      </c>
      <c r="E1188" s="113">
        <v>535.54999999999995</v>
      </c>
      <c r="F1188" s="113">
        <v>540.54999999999995</v>
      </c>
      <c r="G1188" s="113">
        <v>540.5</v>
      </c>
      <c r="H1188" s="113">
        <v>544.35</v>
      </c>
      <c r="I1188" s="113">
        <v>3041</v>
      </c>
      <c r="J1188" s="113">
        <v>1642664.35</v>
      </c>
      <c r="K1188" s="115">
        <v>43489</v>
      </c>
      <c r="L1188" s="113">
        <v>449</v>
      </c>
      <c r="M1188" s="113" t="s">
        <v>1393</v>
      </c>
      <c r="N1188" s="351"/>
    </row>
    <row r="1189" spans="1:14">
      <c r="A1189" s="113" t="s">
        <v>1887</v>
      </c>
      <c r="B1189" s="113" t="s">
        <v>384</v>
      </c>
      <c r="C1189" s="113">
        <v>580</v>
      </c>
      <c r="D1189" s="113">
        <v>582.85</v>
      </c>
      <c r="E1189" s="113">
        <v>572.5</v>
      </c>
      <c r="F1189" s="113">
        <v>578.15</v>
      </c>
      <c r="G1189" s="113">
        <v>577.04999999999995</v>
      </c>
      <c r="H1189" s="113">
        <v>578.5</v>
      </c>
      <c r="I1189" s="113">
        <v>423909</v>
      </c>
      <c r="J1189" s="113">
        <v>244867177.15000001</v>
      </c>
      <c r="K1189" s="115">
        <v>43489</v>
      </c>
      <c r="L1189" s="113">
        <v>17604</v>
      </c>
      <c r="M1189" s="113" t="s">
        <v>2843</v>
      </c>
      <c r="N1189" s="351"/>
    </row>
    <row r="1190" spans="1:14">
      <c r="A1190" s="113" t="s">
        <v>1394</v>
      </c>
      <c r="B1190" s="113" t="s">
        <v>384</v>
      </c>
      <c r="C1190" s="113">
        <v>62.8</v>
      </c>
      <c r="D1190" s="113">
        <v>62.95</v>
      </c>
      <c r="E1190" s="113">
        <v>61.75</v>
      </c>
      <c r="F1190" s="113">
        <v>62.2</v>
      </c>
      <c r="G1190" s="113">
        <v>62.2</v>
      </c>
      <c r="H1190" s="113">
        <v>62.7</v>
      </c>
      <c r="I1190" s="113">
        <v>640765</v>
      </c>
      <c r="J1190" s="113">
        <v>39976203.149999999</v>
      </c>
      <c r="K1190" s="115">
        <v>43489</v>
      </c>
      <c r="L1190" s="113">
        <v>3788</v>
      </c>
      <c r="M1190" s="113" t="s">
        <v>3109</v>
      </c>
      <c r="N1190" s="351"/>
    </row>
    <row r="1191" spans="1:14">
      <c r="A1191" s="113" t="s">
        <v>131</v>
      </c>
      <c r="B1191" s="113" t="s">
        <v>384</v>
      </c>
      <c r="C1191" s="113">
        <v>12.75</v>
      </c>
      <c r="D1191" s="113">
        <v>13.2</v>
      </c>
      <c r="E1191" s="113">
        <v>12.65</v>
      </c>
      <c r="F1191" s="113">
        <v>12.85</v>
      </c>
      <c r="G1191" s="113">
        <v>12.85</v>
      </c>
      <c r="H1191" s="113">
        <v>12.95</v>
      </c>
      <c r="I1191" s="113">
        <v>62852835</v>
      </c>
      <c r="J1191" s="113">
        <v>813167132.95000005</v>
      </c>
      <c r="K1191" s="115">
        <v>43489</v>
      </c>
      <c r="L1191" s="113">
        <v>54526</v>
      </c>
      <c r="M1191" s="113" t="s">
        <v>3110</v>
      </c>
      <c r="N1191" s="351"/>
    </row>
    <row r="1192" spans="1:14">
      <c r="A1192" s="113" t="s">
        <v>132</v>
      </c>
      <c r="B1192" s="113" t="s">
        <v>384</v>
      </c>
      <c r="C1192" s="113">
        <v>121.1</v>
      </c>
      <c r="D1192" s="113">
        <v>123.1</v>
      </c>
      <c r="E1192" s="113">
        <v>121</v>
      </c>
      <c r="F1192" s="113">
        <v>122.5</v>
      </c>
      <c r="G1192" s="113">
        <v>122.8</v>
      </c>
      <c r="H1192" s="113">
        <v>120.95</v>
      </c>
      <c r="I1192" s="113">
        <v>3932407</v>
      </c>
      <c r="J1192" s="113">
        <v>480009914.19999999</v>
      </c>
      <c r="K1192" s="115">
        <v>43489</v>
      </c>
      <c r="L1192" s="113">
        <v>28654</v>
      </c>
      <c r="M1192" s="113" t="s">
        <v>3111</v>
      </c>
      <c r="N1192" s="351"/>
    </row>
    <row r="1193" spans="1:14">
      <c r="A1193" s="113" t="s">
        <v>1396</v>
      </c>
      <c r="B1193" s="113" t="s">
        <v>384</v>
      </c>
      <c r="C1193" s="113">
        <v>78.3</v>
      </c>
      <c r="D1193" s="113">
        <v>78.349999999999994</v>
      </c>
      <c r="E1193" s="113">
        <v>73.45</v>
      </c>
      <c r="F1193" s="113">
        <v>73.75</v>
      </c>
      <c r="G1193" s="113">
        <v>73.75</v>
      </c>
      <c r="H1193" s="113">
        <v>77.8</v>
      </c>
      <c r="I1193" s="113">
        <v>1207248</v>
      </c>
      <c r="J1193" s="113">
        <v>90212303.700000003</v>
      </c>
      <c r="K1193" s="115">
        <v>43489</v>
      </c>
      <c r="L1193" s="113">
        <v>9607</v>
      </c>
      <c r="M1193" s="113" t="s">
        <v>1397</v>
      </c>
      <c r="N1193" s="351"/>
    </row>
    <row r="1194" spans="1:14">
      <c r="A1194" s="113" t="s">
        <v>3340</v>
      </c>
      <c r="B1194" s="113" t="s">
        <v>384</v>
      </c>
      <c r="C1194" s="113">
        <v>25.9</v>
      </c>
      <c r="D1194" s="113">
        <v>25.9</v>
      </c>
      <c r="E1194" s="113">
        <v>25.2</v>
      </c>
      <c r="F1194" s="113">
        <v>25.9</v>
      </c>
      <c r="G1194" s="113">
        <v>25.9</v>
      </c>
      <c r="H1194" s="113">
        <v>24.7</v>
      </c>
      <c r="I1194" s="113">
        <v>116475</v>
      </c>
      <c r="J1194" s="113">
        <v>3012883.5</v>
      </c>
      <c r="K1194" s="115">
        <v>43489</v>
      </c>
      <c r="L1194" s="113">
        <v>284</v>
      </c>
      <c r="M1194" s="113" t="s">
        <v>3341</v>
      </c>
      <c r="N1194" s="351"/>
    </row>
    <row r="1195" spans="1:14">
      <c r="A1195" s="113" t="s">
        <v>3647</v>
      </c>
      <c r="B1195" s="113" t="s">
        <v>3221</v>
      </c>
      <c r="C1195" s="113">
        <v>4.3</v>
      </c>
      <c r="D1195" s="113">
        <v>4.4000000000000004</v>
      </c>
      <c r="E1195" s="113">
        <v>4.3</v>
      </c>
      <c r="F1195" s="113">
        <v>4.3</v>
      </c>
      <c r="G1195" s="113">
        <v>4.3</v>
      </c>
      <c r="H1195" s="113">
        <v>4.5</v>
      </c>
      <c r="I1195" s="113">
        <v>221</v>
      </c>
      <c r="J1195" s="113">
        <v>952.3</v>
      </c>
      <c r="K1195" s="115">
        <v>43489</v>
      </c>
      <c r="L1195" s="113">
        <v>3</v>
      </c>
      <c r="M1195" s="113" t="s">
        <v>3648</v>
      </c>
      <c r="N1195" s="351"/>
    </row>
    <row r="1196" spans="1:14">
      <c r="A1196" s="113" t="s">
        <v>1398</v>
      </c>
      <c r="B1196" s="113" t="s">
        <v>384</v>
      </c>
      <c r="C1196" s="113">
        <v>736</v>
      </c>
      <c r="D1196" s="113">
        <v>737.05</v>
      </c>
      <c r="E1196" s="113">
        <v>720</v>
      </c>
      <c r="F1196" s="113">
        <v>723.1</v>
      </c>
      <c r="G1196" s="113">
        <v>721.3</v>
      </c>
      <c r="H1196" s="113">
        <v>736.35</v>
      </c>
      <c r="I1196" s="113">
        <v>15564</v>
      </c>
      <c r="J1196" s="113">
        <v>11312190</v>
      </c>
      <c r="K1196" s="115">
        <v>43489</v>
      </c>
      <c r="L1196" s="113">
        <v>1861</v>
      </c>
      <c r="M1196" s="113" t="s">
        <v>1399</v>
      </c>
      <c r="N1196" s="351"/>
    </row>
    <row r="1197" spans="1:14">
      <c r="A1197" s="113" t="s">
        <v>133</v>
      </c>
      <c r="B1197" s="113" t="s">
        <v>384</v>
      </c>
      <c r="C1197" s="113">
        <v>208.9</v>
      </c>
      <c r="D1197" s="113">
        <v>213.6</v>
      </c>
      <c r="E1197" s="113">
        <v>208.6</v>
      </c>
      <c r="F1197" s="113">
        <v>212.55</v>
      </c>
      <c r="G1197" s="113">
        <v>212.6</v>
      </c>
      <c r="H1197" s="113">
        <v>208.9</v>
      </c>
      <c r="I1197" s="113">
        <v>6031067</v>
      </c>
      <c r="J1197" s="113">
        <v>1275526030.2</v>
      </c>
      <c r="K1197" s="115">
        <v>43489</v>
      </c>
      <c r="L1197" s="113">
        <v>42034</v>
      </c>
      <c r="M1197" s="113" t="s">
        <v>1400</v>
      </c>
      <c r="N1197" s="351"/>
    </row>
    <row r="1198" spans="1:14">
      <c r="A1198" s="113" t="s">
        <v>2728</v>
      </c>
      <c r="B1198" s="113" t="s">
        <v>384</v>
      </c>
      <c r="C1198" s="113">
        <v>112.64</v>
      </c>
      <c r="D1198" s="113">
        <v>113.64</v>
      </c>
      <c r="E1198" s="113">
        <v>112.64</v>
      </c>
      <c r="F1198" s="113">
        <v>113</v>
      </c>
      <c r="G1198" s="113">
        <v>113</v>
      </c>
      <c r="H1198" s="113">
        <v>114.09</v>
      </c>
      <c r="I1198" s="113">
        <v>38</v>
      </c>
      <c r="J1198" s="113">
        <v>4288.8999999999996</v>
      </c>
      <c r="K1198" s="115">
        <v>43489</v>
      </c>
      <c r="L1198" s="113">
        <v>6</v>
      </c>
      <c r="M1198" s="113" t="s">
        <v>2729</v>
      </c>
      <c r="N1198" s="351"/>
    </row>
    <row r="1199" spans="1:14">
      <c r="A1199" s="113" t="s">
        <v>2212</v>
      </c>
      <c r="B1199" s="113" t="s">
        <v>384</v>
      </c>
      <c r="C1199" s="113">
        <v>51.08</v>
      </c>
      <c r="D1199" s="113">
        <v>51.08</v>
      </c>
      <c r="E1199" s="113">
        <v>50.75</v>
      </c>
      <c r="F1199" s="113">
        <v>50.8</v>
      </c>
      <c r="G1199" s="113">
        <v>50.8</v>
      </c>
      <c r="H1199" s="113">
        <v>50.91</v>
      </c>
      <c r="I1199" s="113">
        <v>156</v>
      </c>
      <c r="J1199" s="113">
        <v>7940.14</v>
      </c>
      <c r="K1199" s="115">
        <v>43489</v>
      </c>
      <c r="L1199" s="113">
        <v>13</v>
      </c>
      <c r="M1199" s="113" t="s">
        <v>2213</v>
      </c>
      <c r="N1199" s="351"/>
    </row>
    <row r="1200" spans="1:14">
      <c r="A1200" s="113" t="s">
        <v>2767</v>
      </c>
      <c r="B1200" s="113" t="s">
        <v>384</v>
      </c>
      <c r="C1200" s="113">
        <v>28.81</v>
      </c>
      <c r="D1200" s="113">
        <v>28.85</v>
      </c>
      <c r="E1200" s="113">
        <v>28.81</v>
      </c>
      <c r="F1200" s="113">
        <v>28.81</v>
      </c>
      <c r="G1200" s="113">
        <v>28.81</v>
      </c>
      <c r="H1200" s="113">
        <v>28.84</v>
      </c>
      <c r="I1200" s="113">
        <v>243</v>
      </c>
      <c r="J1200" s="113">
        <v>7001.99</v>
      </c>
      <c r="K1200" s="115">
        <v>43489</v>
      </c>
      <c r="L1200" s="113">
        <v>4</v>
      </c>
      <c r="M1200" s="113" t="s">
        <v>2768</v>
      </c>
      <c r="N1200" s="351"/>
    </row>
    <row r="1201" spans="1:14">
      <c r="A1201" s="113" t="s">
        <v>134</v>
      </c>
      <c r="B1201" s="113" t="s">
        <v>384</v>
      </c>
      <c r="C1201" s="113">
        <v>1225</v>
      </c>
      <c r="D1201" s="113">
        <v>1253.2</v>
      </c>
      <c r="E1201" s="113">
        <v>1220.0999999999999</v>
      </c>
      <c r="F1201" s="113">
        <v>1247.45</v>
      </c>
      <c r="G1201" s="113">
        <v>1249</v>
      </c>
      <c r="H1201" s="113">
        <v>1226.3</v>
      </c>
      <c r="I1201" s="113">
        <v>13155185</v>
      </c>
      <c r="J1201" s="113">
        <v>16318007440.15</v>
      </c>
      <c r="K1201" s="115">
        <v>43489</v>
      </c>
      <c r="L1201" s="113">
        <v>225787</v>
      </c>
      <c r="M1201" s="113" t="s">
        <v>1401</v>
      </c>
      <c r="N1201" s="351"/>
    </row>
    <row r="1202" spans="1:14">
      <c r="A1202" s="113" t="s">
        <v>1402</v>
      </c>
      <c r="B1202" s="113" t="s">
        <v>384</v>
      </c>
      <c r="C1202" s="113">
        <v>25.25</v>
      </c>
      <c r="D1202" s="113">
        <v>25.5</v>
      </c>
      <c r="E1202" s="113">
        <v>24.7</v>
      </c>
      <c r="F1202" s="113">
        <v>25.1</v>
      </c>
      <c r="G1202" s="113">
        <v>25.2</v>
      </c>
      <c r="H1202" s="113">
        <v>25</v>
      </c>
      <c r="I1202" s="113">
        <v>77031</v>
      </c>
      <c r="J1202" s="113">
        <v>1927394.55</v>
      </c>
      <c r="K1202" s="115">
        <v>43489</v>
      </c>
      <c r="L1202" s="113">
        <v>311</v>
      </c>
      <c r="M1202" s="113" t="s">
        <v>1403</v>
      </c>
      <c r="N1202" s="351"/>
    </row>
    <row r="1203" spans="1:14">
      <c r="A1203" s="113" t="s">
        <v>135</v>
      </c>
      <c r="B1203" s="113" t="s">
        <v>384</v>
      </c>
      <c r="C1203" s="113">
        <v>282.7</v>
      </c>
      <c r="D1203" s="113">
        <v>285.75</v>
      </c>
      <c r="E1203" s="113">
        <v>277.60000000000002</v>
      </c>
      <c r="F1203" s="113">
        <v>282.14999999999998</v>
      </c>
      <c r="G1203" s="113">
        <v>283</v>
      </c>
      <c r="H1203" s="113">
        <v>281.75</v>
      </c>
      <c r="I1203" s="113">
        <v>3634634</v>
      </c>
      <c r="J1203" s="113">
        <v>1023970751</v>
      </c>
      <c r="K1203" s="115">
        <v>43489</v>
      </c>
      <c r="L1203" s="113">
        <v>56555</v>
      </c>
      <c r="M1203" s="113" t="s">
        <v>1404</v>
      </c>
      <c r="N1203" s="351"/>
    </row>
    <row r="1204" spans="1:14">
      <c r="A1204" s="113" t="s">
        <v>2761</v>
      </c>
      <c r="B1204" s="113" t="s">
        <v>384</v>
      </c>
      <c r="C1204" s="113">
        <v>546.95000000000005</v>
      </c>
      <c r="D1204" s="113">
        <v>548.5</v>
      </c>
      <c r="E1204" s="113">
        <v>544</v>
      </c>
      <c r="F1204" s="113">
        <v>547.49</v>
      </c>
      <c r="G1204" s="113">
        <v>547.89</v>
      </c>
      <c r="H1204" s="113">
        <v>546.92999999999995</v>
      </c>
      <c r="I1204" s="113">
        <v>2156</v>
      </c>
      <c r="J1204" s="113">
        <v>1180335.75</v>
      </c>
      <c r="K1204" s="115">
        <v>43489</v>
      </c>
      <c r="L1204" s="113">
        <v>22</v>
      </c>
      <c r="M1204" s="113" t="s">
        <v>2762</v>
      </c>
      <c r="N1204" s="351"/>
    </row>
    <row r="1205" spans="1:14">
      <c r="A1205" s="113" t="s">
        <v>3464</v>
      </c>
      <c r="B1205" s="113" t="s">
        <v>384</v>
      </c>
      <c r="C1205" s="113">
        <v>116.95</v>
      </c>
      <c r="D1205" s="113">
        <v>116.95</v>
      </c>
      <c r="E1205" s="113">
        <v>108.6</v>
      </c>
      <c r="F1205" s="113">
        <v>112.75</v>
      </c>
      <c r="G1205" s="113">
        <v>114.6</v>
      </c>
      <c r="H1205" s="113">
        <v>110.7</v>
      </c>
      <c r="I1205" s="113">
        <v>2757</v>
      </c>
      <c r="J1205" s="113">
        <v>308075.2</v>
      </c>
      <c r="K1205" s="115">
        <v>43489</v>
      </c>
      <c r="L1205" s="113">
        <v>44</v>
      </c>
      <c r="M1205" s="113" t="s">
        <v>3465</v>
      </c>
      <c r="N1205" s="351"/>
    </row>
    <row r="1206" spans="1:14">
      <c r="A1206" s="113" t="s">
        <v>1405</v>
      </c>
      <c r="B1206" s="113" t="s">
        <v>384</v>
      </c>
      <c r="C1206" s="113">
        <v>10.7</v>
      </c>
      <c r="D1206" s="113">
        <v>10.8</v>
      </c>
      <c r="E1206" s="113">
        <v>10.6</v>
      </c>
      <c r="F1206" s="113">
        <v>10.65</v>
      </c>
      <c r="G1206" s="113">
        <v>10.7</v>
      </c>
      <c r="H1206" s="113">
        <v>10.65</v>
      </c>
      <c r="I1206" s="113">
        <v>278926</v>
      </c>
      <c r="J1206" s="113">
        <v>2974838.1</v>
      </c>
      <c r="K1206" s="115">
        <v>43489</v>
      </c>
      <c r="L1206" s="113">
        <v>443</v>
      </c>
      <c r="M1206" s="113" t="s">
        <v>1406</v>
      </c>
      <c r="N1206" s="351"/>
    </row>
    <row r="1207" spans="1:14">
      <c r="A1207" s="113" t="s">
        <v>1407</v>
      </c>
      <c r="B1207" s="113" t="s">
        <v>384</v>
      </c>
      <c r="C1207" s="113">
        <v>409.45</v>
      </c>
      <c r="D1207" s="113">
        <v>415.75</v>
      </c>
      <c r="E1207" s="113">
        <v>404.05</v>
      </c>
      <c r="F1207" s="113">
        <v>407.95</v>
      </c>
      <c r="G1207" s="113">
        <v>407.15</v>
      </c>
      <c r="H1207" s="113">
        <v>409.1</v>
      </c>
      <c r="I1207" s="113">
        <v>416058</v>
      </c>
      <c r="J1207" s="113">
        <v>170171902</v>
      </c>
      <c r="K1207" s="115">
        <v>43489</v>
      </c>
      <c r="L1207" s="113">
        <v>11250</v>
      </c>
      <c r="M1207" s="113" t="s">
        <v>2844</v>
      </c>
      <c r="N1207" s="351"/>
    </row>
    <row r="1208" spans="1:14">
      <c r="A1208" s="113" t="s">
        <v>3112</v>
      </c>
      <c r="B1208" s="113" t="s">
        <v>384</v>
      </c>
      <c r="C1208" s="113">
        <v>586.20000000000005</v>
      </c>
      <c r="D1208" s="113">
        <v>598.29999999999995</v>
      </c>
      <c r="E1208" s="113">
        <v>576</v>
      </c>
      <c r="F1208" s="113">
        <v>579.9</v>
      </c>
      <c r="G1208" s="113">
        <v>580</v>
      </c>
      <c r="H1208" s="113">
        <v>585</v>
      </c>
      <c r="I1208" s="113">
        <v>1086</v>
      </c>
      <c r="J1208" s="113">
        <v>633492.35</v>
      </c>
      <c r="K1208" s="115">
        <v>43489</v>
      </c>
      <c r="L1208" s="113">
        <v>79</v>
      </c>
      <c r="M1208" s="113" t="s">
        <v>3113</v>
      </c>
      <c r="N1208" s="351"/>
    </row>
    <row r="1209" spans="1:14">
      <c r="A1209" s="113" t="s">
        <v>1869</v>
      </c>
      <c r="B1209" s="113" t="s">
        <v>384</v>
      </c>
      <c r="C1209" s="113">
        <v>89</v>
      </c>
      <c r="D1209" s="113">
        <v>89</v>
      </c>
      <c r="E1209" s="113">
        <v>84.1</v>
      </c>
      <c r="F1209" s="113">
        <v>84.65</v>
      </c>
      <c r="G1209" s="113">
        <v>84.1</v>
      </c>
      <c r="H1209" s="113">
        <v>89.05</v>
      </c>
      <c r="I1209" s="113">
        <v>148689</v>
      </c>
      <c r="J1209" s="113">
        <v>12789317</v>
      </c>
      <c r="K1209" s="115">
        <v>43489</v>
      </c>
      <c r="L1209" s="113">
        <v>949</v>
      </c>
      <c r="M1209" s="113" t="s">
        <v>1870</v>
      </c>
      <c r="N1209" s="351"/>
    </row>
    <row r="1210" spans="1:14">
      <c r="A1210" s="113" t="s">
        <v>1924</v>
      </c>
      <c r="B1210" s="113" t="s">
        <v>384</v>
      </c>
      <c r="C1210" s="113">
        <v>380.4</v>
      </c>
      <c r="D1210" s="113">
        <v>389.4</v>
      </c>
      <c r="E1210" s="113">
        <v>378.45</v>
      </c>
      <c r="F1210" s="113">
        <v>379.35</v>
      </c>
      <c r="G1210" s="113">
        <v>388.65</v>
      </c>
      <c r="H1210" s="113">
        <v>386</v>
      </c>
      <c r="I1210" s="113">
        <v>111</v>
      </c>
      <c r="J1210" s="113">
        <v>42115.15</v>
      </c>
      <c r="K1210" s="115">
        <v>43489</v>
      </c>
      <c r="L1210" s="113">
        <v>12</v>
      </c>
      <c r="M1210" s="113" t="s">
        <v>1925</v>
      </c>
      <c r="N1210" s="351"/>
    </row>
    <row r="1211" spans="1:14">
      <c r="A1211" s="113" t="s">
        <v>2220</v>
      </c>
      <c r="B1211" s="113" t="s">
        <v>384</v>
      </c>
      <c r="C1211" s="113">
        <v>38.049999999999997</v>
      </c>
      <c r="D1211" s="113">
        <v>38.700000000000003</v>
      </c>
      <c r="E1211" s="113">
        <v>37.6</v>
      </c>
      <c r="F1211" s="113">
        <v>38.049999999999997</v>
      </c>
      <c r="G1211" s="113">
        <v>38.299999999999997</v>
      </c>
      <c r="H1211" s="113">
        <v>38.049999999999997</v>
      </c>
      <c r="I1211" s="113">
        <v>89900</v>
      </c>
      <c r="J1211" s="113">
        <v>3423981</v>
      </c>
      <c r="K1211" s="115">
        <v>43489</v>
      </c>
      <c r="L1211" s="113">
        <v>699</v>
      </c>
      <c r="M1211" s="113" t="s">
        <v>2221</v>
      </c>
      <c r="N1211" s="351"/>
    </row>
    <row r="1212" spans="1:14">
      <c r="A1212" s="113" t="s">
        <v>1408</v>
      </c>
      <c r="B1212" s="113" t="s">
        <v>384</v>
      </c>
      <c r="C1212" s="113">
        <v>67.3</v>
      </c>
      <c r="D1212" s="113">
        <v>67.3</v>
      </c>
      <c r="E1212" s="113">
        <v>65.25</v>
      </c>
      <c r="F1212" s="113">
        <v>65.849999999999994</v>
      </c>
      <c r="G1212" s="113">
        <v>65.900000000000006</v>
      </c>
      <c r="H1212" s="113">
        <v>66.75</v>
      </c>
      <c r="I1212" s="113">
        <v>74038</v>
      </c>
      <c r="J1212" s="113">
        <v>4885241.75</v>
      </c>
      <c r="K1212" s="115">
        <v>43489</v>
      </c>
      <c r="L1212" s="113">
        <v>1179</v>
      </c>
      <c r="M1212" s="113" t="s">
        <v>1409</v>
      </c>
      <c r="N1212" s="351"/>
    </row>
    <row r="1213" spans="1:14">
      <c r="A1213" s="113" t="s">
        <v>1410</v>
      </c>
      <c r="B1213" s="113" t="s">
        <v>384</v>
      </c>
      <c r="C1213" s="113">
        <v>330.9</v>
      </c>
      <c r="D1213" s="113">
        <v>334.5</v>
      </c>
      <c r="E1213" s="113">
        <v>325.2</v>
      </c>
      <c r="F1213" s="113">
        <v>327</v>
      </c>
      <c r="G1213" s="113">
        <v>327</v>
      </c>
      <c r="H1213" s="113">
        <v>330.35</v>
      </c>
      <c r="I1213" s="113">
        <v>254156</v>
      </c>
      <c r="J1213" s="113">
        <v>83907025.200000003</v>
      </c>
      <c r="K1213" s="115">
        <v>43489</v>
      </c>
      <c r="L1213" s="113">
        <v>8512</v>
      </c>
      <c r="M1213" s="113" t="s">
        <v>1411</v>
      </c>
      <c r="N1213" s="351"/>
    </row>
    <row r="1214" spans="1:14">
      <c r="A1214" s="113" t="s">
        <v>2845</v>
      </c>
      <c r="B1214" s="113" t="s">
        <v>384</v>
      </c>
      <c r="C1214" s="113">
        <v>246.45</v>
      </c>
      <c r="D1214" s="113">
        <v>246.7</v>
      </c>
      <c r="E1214" s="113">
        <v>237.8</v>
      </c>
      <c r="F1214" s="113">
        <v>238.95</v>
      </c>
      <c r="G1214" s="113">
        <v>239</v>
      </c>
      <c r="H1214" s="113">
        <v>245.7</v>
      </c>
      <c r="I1214" s="113">
        <v>220820</v>
      </c>
      <c r="J1214" s="113">
        <v>53142624.149999999</v>
      </c>
      <c r="K1214" s="115">
        <v>43489</v>
      </c>
      <c r="L1214" s="113">
        <v>5144</v>
      </c>
      <c r="M1214" s="113" t="s">
        <v>2846</v>
      </c>
      <c r="N1214" s="351"/>
    </row>
    <row r="1215" spans="1:14">
      <c r="A1215" s="113" t="s">
        <v>3114</v>
      </c>
      <c r="B1215" s="113" t="s">
        <v>384</v>
      </c>
      <c r="C1215" s="113">
        <v>309.89999999999998</v>
      </c>
      <c r="D1215" s="113">
        <v>309.95</v>
      </c>
      <c r="E1215" s="113">
        <v>304.5</v>
      </c>
      <c r="F1215" s="113">
        <v>305.14999999999998</v>
      </c>
      <c r="G1215" s="113">
        <v>305.25</v>
      </c>
      <c r="H1215" s="113">
        <v>307.89999999999998</v>
      </c>
      <c r="I1215" s="113">
        <v>1055</v>
      </c>
      <c r="J1215" s="113">
        <v>322081.90000000002</v>
      </c>
      <c r="K1215" s="115">
        <v>43489</v>
      </c>
      <c r="L1215" s="113">
        <v>48</v>
      </c>
      <c r="M1215" s="113" t="s">
        <v>3115</v>
      </c>
      <c r="N1215" s="351"/>
    </row>
    <row r="1216" spans="1:14">
      <c r="A1216" s="113" t="s">
        <v>2482</v>
      </c>
      <c r="B1216" s="113" t="s">
        <v>384</v>
      </c>
      <c r="C1216" s="113">
        <v>8.9499999999999993</v>
      </c>
      <c r="D1216" s="113">
        <v>8.9499999999999993</v>
      </c>
      <c r="E1216" s="113">
        <v>8.5</v>
      </c>
      <c r="F1216" s="113">
        <v>8.5500000000000007</v>
      </c>
      <c r="G1216" s="113">
        <v>8.75</v>
      </c>
      <c r="H1216" s="113">
        <v>8.8000000000000007</v>
      </c>
      <c r="I1216" s="113">
        <v>7532</v>
      </c>
      <c r="J1216" s="113">
        <v>64707.65</v>
      </c>
      <c r="K1216" s="115">
        <v>43489</v>
      </c>
      <c r="L1216" s="113">
        <v>36</v>
      </c>
      <c r="M1216" s="113" t="s">
        <v>2483</v>
      </c>
      <c r="N1216" s="351"/>
    </row>
    <row r="1217" spans="1:14">
      <c r="A1217" s="113" t="s">
        <v>1412</v>
      </c>
      <c r="B1217" s="113" t="s">
        <v>384</v>
      </c>
      <c r="C1217" s="113">
        <v>489.55</v>
      </c>
      <c r="D1217" s="113">
        <v>492</v>
      </c>
      <c r="E1217" s="113">
        <v>469.1</v>
      </c>
      <c r="F1217" s="113">
        <v>488.75</v>
      </c>
      <c r="G1217" s="113">
        <v>485</v>
      </c>
      <c r="H1217" s="113">
        <v>490</v>
      </c>
      <c r="I1217" s="113">
        <v>94186</v>
      </c>
      <c r="J1217" s="113">
        <v>45664589.950000003</v>
      </c>
      <c r="K1217" s="115">
        <v>43489</v>
      </c>
      <c r="L1217" s="113">
        <v>1276</v>
      </c>
      <c r="M1217" s="113" t="s">
        <v>1413</v>
      </c>
      <c r="N1217" s="351"/>
    </row>
    <row r="1218" spans="1:14">
      <c r="A1218" s="113" t="s">
        <v>2310</v>
      </c>
      <c r="B1218" s="113" t="s">
        <v>384</v>
      </c>
      <c r="C1218" s="113">
        <v>26.1</v>
      </c>
      <c r="D1218" s="113">
        <v>26.95</v>
      </c>
      <c r="E1218" s="113">
        <v>25.4</v>
      </c>
      <c r="F1218" s="113">
        <v>25.65</v>
      </c>
      <c r="G1218" s="113">
        <v>25.6</v>
      </c>
      <c r="H1218" s="113">
        <v>25.95</v>
      </c>
      <c r="I1218" s="113">
        <v>196645</v>
      </c>
      <c r="J1218" s="113">
        <v>5135738.2</v>
      </c>
      <c r="K1218" s="115">
        <v>43489</v>
      </c>
      <c r="L1218" s="113">
        <v>596</v>
      </c>
      <c r="M1218" s="113" t="s">
        <v>2311</v>
      </c>
      <c r="N1218" s="351"/>
    </row>
    <row r="1219" spans="1:14">
      <c r="A1219" s="113" t="s">
        <v>1414</v>
      </c>
      <c r="B1219" s="113" t="s">
        <v>384</v>
      </c>
      <c r="C1219" s="113">
        <v>410.75</v>
      </c>
      <c r="D1219" s="113">
        <v>418.65</v>
      </c>
      <c r="E1219" s="113">
        <v>405.45</v>
      </c>
      <c r="F1219" s="113">
        <v>407.65</v>
      </c>
      <c r="G1219" s="113">
        <v>409.8</v>
      </c>
      <c r="H1219" s="113">
        <v>418.95</v>
      </c>
      <c r="I1219" s="113">
        <v>4480</v>
      </c>
      <c r="J1219" s="113">
        <v>1847569.3</v>
      </c>
      <c r="K1219" s="115">
        <v>43489</v>
      </c>
      <c r="L1219" s="113">
        <v>395</v>
      </c>
      <c r="M1219" s="113" t="s">
        <v>1415</v>
      </c>
      <c r="N1219" s="351"/>
    </row>
    <row r="1220" spans="1:14">
      <c r="A1220" s="113" t="s">
        <v>2271</v>
      </c>
      <c r="B1220" s="113" t="s">
        <v>384</v>
      </c>
      <c r="C1220" s="113">
        <v>148.55000000000001</v>
      </c>
      <c r="D1220" s="113">
        <v>149.85</v>
      </c>
      <c r="E1220" s="113">
        <v>145.44999999999999</v>
      </c>
      <c r="F1220" s="113">
        <v>146.6</v>
      </c>
      <c r="G1220" s="113">
        <v>145.65</v>
      </c>
      <c r="H1220" s="113">
        <v>148.55000000000001</v>
      </c>
      <c r="I1220" s="113">
        <v>46757</v>
      </c>
      <c r="J1220" s="113">
        <v>6895592.8499999996</v>
      </c>
      <c r="K1220" s="115">
        <v>43489</v>
      </c>
      <c r="L1220" s="113">
        <v>1424</v>
      </c>
      <c r="M1220" s="113" t="s">
        <v>2272</v>
      </c>
      <c r="N1220" s="351"/>
    </row>
    <row r="1221" spans="1:14">
      <c r="A1221" s="113" t="s">
        <v>2194</v>
      </c>
      <c r="B1221" s="113" t="s">
        <v>384</v>
      </c>
      <c r="C1221" s="113">
        <v>12.6</v>
      </c>
      <c r="D1221" s="113">
        <v>12.75</v>
      </c>
      <c r="E1221" s="113">
        <v>12.45</v>
      </c>
      <c r="F1221" s="113">
        <v>12.55</v>
      </c>
      <c r="G1221" s="113">
        <v>12.5</v>
      </c>
      <c r="H1221" s="113">
        <v>12.65</v>
      </c>
      <c r="I1221" s="113">
        <v>943310</v>
      </c>
      <c r="J1221" s="113">
        <v>11896945.050000001</v>
      </c>
      <c r="K1221" s="115">
        <v>43489</v>
      </c>
      <c r="L1221" s="113">
        <v>2007</v>
      </c>
      <c r="M1221" s="113" t="s">
        <v>1395</v>
      </c>
      <c r="N1221" s="351"/>
    </row>
    <row r="1222" spans="1:14">
      <c r="A1222" s="113" t="s">
        <v>2363</v>
      </c>
      <c r="B1222" s="113" t="s">
        <v>3221</v>
      </c>
      <c r="C1222" s="113">
        <v>1.6</v>
      </c>
      <c r="D1222" s="113">
        <v>1.6</v>
      </c>
      <c r="E1222" s="113">
        <v>1.6</v>
      </c>
      <c r="F1222" s="113">
        <v>1.6</v>
      </c>
      <c r="G1222" s="113">
        <v>1.6</v>
      </c>
      <c r="H1222" s="113">
        <v>1.6</v>
      </c>
      <c r="I1222" s="113">
        <v>5033</v>
      </c>
      <c r="J1222" s="113">
        <v>8052.8</v>
      </c>
      <c r="K1222" s="115">
        <v>43489</v>
      </c>
      <c r="L1222" s="113">
        <v>4</v>
      </c>
      <c r="M1222" s="113" t="s">
        <v>2364</v>
      </c>
      <c r="N1222" s="351"/>
    </row>
    <row r="1223" spans="1:14">
      <c r="A1223" s="113" t="s">
        <v>1416</v>
      </c>
      <c r="B1223" s="113" t="s">
        <v>384</v>
      </c>
      <c r="C1223" s="113">
        <v>118.25</v>
      </c>
      <c r="D1223" s="113">
        <v>118.95</v>
      </c>
      <c r="E1223" s="113">
        <v>116.1</v>
      </c>
      <c r="F1223" s="113">
        <v>116.45</v>
      </c>
      <c r="G1223" s="113">
        <v>116.3</v>
      </c>
      <c r="H1223" s="113">
        <v>118.25</v>
      </c>
      <c r="I1223" s="113">
        <v>9309</v>
      </c>
      <c r="J1223" s="113">
        <v>1089581.3999999999</v>
      </c>
      <c r="K1223" s="115">
        <v>43489</v>
      </c>
      <c r="L1223" s="113">
        <v>362</v>
      </c>
      <c r="M1223" s="113" t="s">
        <v>1417</v>
      </c>
      <c r="N1223" s="351"/>
    </row>
    <row r="1224" spans="1:14">
      <c r="A1224" s="113" t="s">
        <v>2484</v>
      </c>
      <c r="B1224" s="113" t="s">
        <v>384</v>
      </c>
      <c r="C1224" s="113">
        <v>2.6</v>
      </c>
      <c r="D1224" s="113">
        <v>2.75</v>
      </c>
      <c r="E1224" s="113">
        <v>2.6</v>
      </c>
      <c r="F1224" s="113">
        <v>2.7</v>
      </c>
      <c r="G1224" s="113">
        <v>2.75</v>
      </c>
      <c r="H1224" s="113">
        <v>2.6</v>
      </c>
      <c r="I1224" s="113">
        <v>659</v>
      </c>
      <c r="J1224" s="113">
        <v>1713.9</v>
      </c>
      <c r="K1224" s="115">
        <v>43489</v>
      </c>
      <c r="L1224" s="113">
        <v>4</v>
      </c>
      <c r="M1224" s="113" t="s">
        <v>2485</v>
      </c>
      <c r="N1224" s="351"/>
    </row>
    <row r="1225" spans="1:14">
      <c r="A1225" s="113" t="s">
        <v>1418</v>
      </c>
      <c r="B1225" s="113" t="s">
        <v>384</v>
      </c>
      <c r="C1225" s="113">
        <v>6.65</v>
      </c>
      <c r="D1225" s="113">
        <v>6.65</v>
      </c>
      <c r="E1225" s="113">
        <v>6.65</v>
      </c>
      <c r="F1225" s="113">
        <v>6.65</v>
      </c>
      <c r="G1225" s="113">
        <v>6.65</v>
      </c>
      <c r="H1225" s="113">
        <v>6.95</v>
      </c>
      <c r="I1225" s="113">
        <v>383650</v>
      </c>
      <c r="J1225" s="113">
        <v>2551272.5</v>
      </c>
      <c r="K1225" s="115">
        <v>43489</v>
      </c>
      <c r="L1225" s="113">
        <v>643</v>
      </c>
      <c r="M1225" s="113" t="s">
        <v>1419</v>
      </c>
      <c r="N1225" s="351"/>
    </row>
    <row r="1226" spans="1:14">
      <c r="A1226" s="113" t="s">
        <v>2019</v>
      </c>
      <c r="B1226" s="113" t="s">
        <v>384</v>
      </c>
      <c r="C1226" s="113">
        <v>83</v>
      </c>
      <c r="D1226" s="113">
        <v>85</v>
      </c>
      <c r="E1226" s="113">
        <v>81.3</v>
      </c>
      <c r="F1226" s="113">
        <v>82</v>
      </c>
      <c r="G1226" s="113">
        <v>81.349999999999994</v>
      </c>
      <c r="H1226" s="113">
        <v>83.35</v>
      </c>
      <c r="I1226" s="113">
        <v>3456</v>
      </c>
      <c r="J1226" s="113">
        <v>287279.8</v>
      </c>
      <c r="K1226" s="115">
        <v>43489</v>
      </c>
      <c r="L1226" s="113">
        <v>31</v>
      </c>
      <c r="M1226" s="113" t="s">
        <v>2020</v>
      </c>
      <c r="N1226" s="351"/>
    </row>
    <row r="1227" spans="1:14">
      <c r="A1227" s="113" t="s">
        <v>1420</v>
      </c>
      <c r="B1227" s="113" t="s">
        <v>384</v>
      </c>
      <c r="C1227" s="113">
        <v>225.2</v>
      </c>
      <c r="D1227" s="113">
        <v>228.15</v>
      </c>
      <c r="E1227" s="113">
        <v>217.1</v>
      </c>
      <c r="F1227" s="113">
        <v>220.4</v>
      </c>
      <c r="G1227" s="113">
        <v>220</v>
      </c>
      <c r="H1227" s="113">
        <v>226.05</v>
      </c>
      <c r="I1227" s="113">
        <v>14080</v>
      </c>
      <c r="J1227" s="113">
        <v>3110402.3</v>
      </c>
      <c r="K1227" s="115">
        <v>43489</v>
      </c>
      <c r="L1227" s="113">
        <v>791</v>
      </c>
      <c r="M1227" s="113" t="s">
        <v>1421</v>
      </c>
      <c r="N1227" s="351"/>
    </row>
    <row r="1228" spans="1:14">
      <c r="A1228" s="113" t="s">
        <v>136</v>
      </c>
      <c r="B1228" s="113" t="s">
        <v>384</v>
      </c>
      <c r="C1228" s="113">
        <v>28.05</v>
      </c>
      <c r="D1228" s="113">
        <v>29</v>
      </c>
      <c r="E1228" s="113">
        <v>28.05</v>
      </c>
      <c r="F1228" s="113">
        <v>28.85</v>
      </c>
      <c r="G1228" s="113">
        <v>28.9</v>
      </c>
      <c r="H1228" s="113">
        <v>28.1</v>
      </c>
      <c r="I1228" s="113">
        <v>7120092</v>
      </c>
      <c r="J1228" s="113">
        <v>204206287.05000001</v>
      </c>
      <c r="K1228" s="115">
        <v>43489</v>
      </c>
      <c r="L1228" s="113">
        <v>10744</v>
      </c>
      <c r="M1228" s="113" t="s">
        <v>1422</v>
      </c>
      <c r="N1228" s="351"/>
    </row>
    <row r="1229" spans="1:14">
      <c r="A1229" s="113" t="s">
        <v>1423</v>
      </c>
      <c r="B1229" s="113" t="s">
        <v>384</v>
      </c>
      <c r="C1229" s="113">
        <v>131.9</v>
      </c>
      <c r="D1229" s="113">
        <v>132.25</v>
      </c>
      <c r="E1229" s="113">
        <v>125.1</v>
      </c>
      <c r="F1229" s="113">
        <v>126.5</v>
      </c>
      <c r="G1229" s="113">
        <v>125.6</v>
      </c>
      <c r="H1229" s="113">
        <v>133.05000000000001</v>
      </c>
      <c r="I1229" s="113">
        <v>8519</v>
      </c>
      <c r="J1229" s="113">
        <v>1094814.55</v>
      </c>
      <c r="K1229" s="115">
        <v>43489</v>
      </c>
      <c r="L1229" s="113">
        <v>472</v>
      </c>
      <c r="M1229" s="113" t="s">
        <v>1424</v>
      </c>
      <c r="N1229" s="351"/>
    </row>
    <row r="1230" spans="1:14">
      <c r="A1230" s="113" t="s">
        <v>3201</v>
      </c>
      <c r="B1230" s="113" t="s">
        <v>384</v>
      </c>
      <c r="C1230" s="113">
        <v>18.079999999999998</v>
      </c>
      <c r="D1230" s="113">
        <v>18.09</v>
      </c>
      <c r="E1230" s="113">
        <v>18.079999999999998</v>
      </c>
      <c r="F1230" s="113">
        <v>18.09</v>
      </c>
      <c r="G1230" s="113">
        <v>18.09</v>
      </c>
      <c r="H1230" s="113">
        <v>18.11</v>
      </c>
      <c r="I1230" s="113">
        <v>29702</v>
      </c>
      <c r="J1230" s="113">
        <v>537197.18000000005</v>
      </c>
      <c r="K1230" s="115">
        <v>43489</v>
      </c>
      <c r="L1230" s="113">
        <v>4</v>
      </c>
      <c r="M1230" s="113" t="s">
        <v>3202</v>
      </c>
      <c r="N1230" s="351"/>
    </row>
    <row r="1231" spans="1:14">
      <c r="A1231" s="113" t="s">
        <v>3116</v>
      </c>
      <c r="B1231" s="113" t="s">
        <v>384</v>
      </c>
      <c r="C1231" s="113">
        <v>31.35</v>
      </c>
      <c r="D1231" s="113">
        <v>32.6</v>
      </c>
      <c r="E1231" s="113">
        <v>30.5</v>
      </c>
      <c r="F1231" s="113">
        <v>30.95</v>
      </c>
      <c r="G1231" s="113">
        <v>30.8</v>
      </c>
      <c r="H1231" s="113">
        <v>31.35</v>
      </c>
      <c r="I1231" s="113">
        <v>42658</v>
      </c>
      <c r="J1231" s="113">
        <v>1346859.65</v>
      </c>
      <c r="K1231" s="115">
        <v>43489</v>
      </c>
      <c r="L1231" s="113">
        <v>549</v>
      </c>
      <c r="M1231" s="113" t="s">
        <v>3117</v>
      </c>
      <c r="N1231" s="351"/>
    </row>
    <row r="1232" spans="1:14">
      <c r="A1232" s="113" t="s">
        <v>1425</v>
      </c>
      <c r="B1232" s="113" t="s">
        <v>384</v>
      </c>
      <c r="C1232" s="113">
        <v>230.4</v>
      </c>
      <c r="D1232" s="113">
        <v>232</v>
      </c>
      <c r="E1232" s="113">
        <v>221.4</v>
      </c>
      <c r="F1232" s="113">
        <v>222.85</v>
      </c>
      <c r="G1232" s="113">
        <v>222.3</v>
      </c>
      <c r="H1232" s="113">
        <v>230.4</v>
      </c>
      <c r="I1232" s="113">
        <v>29830</v>
      </c>
      <c r="J1232" s="113">
        <v>6711460.9500000002</v>
      </c>
      <c r="K1232" s="115">
        <v>43489</v>
      </c>
      <c r="L1232" s="113">
        <v>747</v>
      </c>
      <c r="M1232" s="113" t="s">
        <v>1426</v>
      </c>
      <c r="N1232" s="351"/>
    </row>
    <row r="1233" spans="1:14">
      <c r="A1233" s="113" t="s">
        <v>1427</v>
      </c>
      <c r="B1233" s="113" t="s">
        <v>384</v>
      </c>
      <c r="C1233" s="113">
        <v>54.9</v>
      </c>
      <c r="D1233" s="113">
        <v>54.9</v>
      </c>
      <c r="E1233" s="113">
        <v>47.8</v>
      </c>
      <c r="F1233" s="113">
        <v>50.55</v>
      </c>
      <c r="G1233" s="113">
        <v>48.6</v>
      </c>
      <c r="H1233" s="113">
        <v>54.05</v>
      </c>
      <c r="I1233" s="113">
        <v>162819</v>
      </c>
      <c r="J1233" s="113">
        <v>8427201.3499999996</v>
      </c>
      <c r="K1233" s="115">
        <v>43489</v>
      </c>
      <c r="L1233" s="113">
        <v>1006</v>
      </c>
      <c r="M1233" s="113" t="s">
        <v>1428</v>
      </c>
      <c r="N1233" s="351"/>
    </row>
    <row r="1234" spans="1:14">
      <c r="A1234" s="113" t="s">
        <v>2486</v>
      </c>
      <c r="B1234" s="113" t="s">
        <v>384</v>
      </c>
      <c r="C1234" s="113">
        <v>3.6</v>
      </c>
      <c r="D1234" s="113">
        <v>3.7</v>
      </c>
      <c r="E1234" s="113">
        <v>3.45</v>
      </c>
      <c r="F1234" s="113">
        <v>3.6</v>
      </c>
      <c r="G1234" s="113">
        <v>3.65</v>
      </c>
      <c r="H1234" s="113">
        <v>3.6</v>
      </c>
      <c r="I1234" s="113">
        <v>1139654</v>
      </c>
      <c r="J1234" s="113">
        <v>4072310.6</v>
      </c>
      <c r="K1234" s="115">
        <v>43489</v>
      </c>
      <c r="L1234" s="113">
        <v>602</v>
      </c>
      <c r="M1234" s="113" t="s">
        <v>2487</v>
      </c>
      <c r="N1234" s="351"/>
    </row>
    <row r="1235" spans="1:14">
      <c r="A1235" s="113" t="s">
        <v>1429</v>
      </c>
      <c r="B1235" s="113" t="s">
        <v>384</v>
      </c>
      <c r="C1235" s="113">
        <v>3.6</v>
      </c>
      <c r="D1235" s="113">
        <v>3.65</v>
      </c>
      <c r="E1235" s="113">
        <v>3.55</v>
      </c>
      <c r="F1235" s="113">
        <v>3.6</v>
      </c>
      <c r="G1235" s="113">
        <v>3.6</v>
      </c>
      <c r="H1235" s="113">
        <v>3.65</v>
      </c>
      <c r="I1235" s="113">
        <v>1149885</v>
      </c>
      <c r="J1235" s="113">
        <v>4134168.15</v>
      </c>
      <c r="K1235" s="115">
        <v>43489</v>
      </c>
      <c r="L1235" s="113">
        <v>300</v>
      </c>
      <c r="M1235" s="113" t="s">
        <v>1430</v>
      </c>
      <c r="N1235" s="351"/>
    </row>
    <row r="1236" spans="1:14">
      <c r="A1236" s="113" t="s">
        <v>1431</v>
      </c>
      <c r="B1236" s="113" t="s">
        <v>384</v>
      </c>
      <c r="C1236" s="113">
        <v>303.60000000000002</v>
      </c>
      <c r="D1236" s="113">
        <v>323.8</v>
      </c>
      <c r="E1236" s="113">
        <v>303.60000000000002</v>
      </c>
      <c r="F1236" s="113">
        <v>307</v>
      </c>
      <c r="G1236" s="113">
        <v>307.8</v>
      </c>
      <c r="H1236" s="113">
        <v>302.39999999999998</v>
      </c>
      <c r="I1236" s="113">
        <v>81291</v>
      </c>
      <c r="J1236" s="113">
        <v>25686259.899999999</v>
      </c>
      <c r="K1236" s="115">
        <v>43489</v>
      </c>
      <c r="L1236" s="113">
        <v>3321</v>
      </c>
      <c r="M1236" s="113" t="s">
        <v>1432</v>
      </c>
      <c r="N1236" s="351"/>
    </row>
    <row r="1237" spans="1:14">
      <c r="A1237" s="113" t="s">
        <v>3342</v>
      </c>
      <c r="B1237" s="113" t="s">
        <v>3221</v>
      </c>
      <c r="C1237" s="113">
        <v>3.55</v>
      </c>
      <c r="D1237" s="113">
        <v>3.55</v>
      </c>
      <c r="E1237" s="113">
        <v>3.25</v>
      </c>
      <c r="F1237" s="113">
        <v>3.25</v>
      </c>
      <c r="G1237" s="113">
        <v>3.25</v>
      </c>
      <c r="H1237" s="113">
        <v>3.4</v>
      </c>
      <c r="I1237" s="113">
        <v>31870</v>
      </c>
      <c r="J1237" s="113">
        <v>108178.45</v>
      </c>
      <c r="K1237" s="115">
        <v>43489</v>
      </c>
      <c r="L1237" s="113">
        <v>67</v>
      </c>
      <c r="M1237" s="113" t="s">
        <v>3343</v>
      </c>
      <c r="N1237" s="351"/>
    </row>
    <row r="1238" spans="1:14">
      <c r="A1238" s="113" t="s">
        <v>1433</v>
      </c>
      <c r="B1238" s="113" t="s">
        <v>384</v>
      </c>
      <c r="C1238" s="113">
        <v>112.7</v>
      </c>
      <c r="D1238" s="113">
        <v>113.65</v>
      </c>
      <c r="E1238" s="113">
        <v>109.4</v>
      </c>
      <c r="F1238" s="113">
        <v>110.1</v>
      </c>
      <c r="G1238" s="113">
        <v>110.9</v>
      </c>
      <c r="H1238" s="113">
        <v>112.7</v>
      </c>
      <c r="I1238" s="113">
        <v>33201</v>
      </c>
      <c r="J1238" s="113">
        <v>3694516.2</v>
      </c>
      <c r="K1238" s="115">
        <v>43489</v>
      </c>
      <c r="L1238" s="113">
        <v>787</v>
      </c>
      <c r="M1238" s="113" t="s">
        <v>1434</v>
      </c>
      <c r="N1238" s="351"/>
    </row>
    <row r="1239" spans="1:14">
      <c r="A1239" s="113" t="s">
        <v>1435</v>
      </c>
      <c r="B1239" s="113" t="s">
        <v>3221</v>
      </c>
      <c r="C1239" s="113">
        <v>7.3</v>
      </c>
      <c r="D1239" s="113">
        <v>7.3</v>
      </c>
      <c r="E1239" s="113">
        <v>6.9</v>
      </c>
      <c r="F1239" s="113">
        <v>7</v>
      </c>
      <c r="G1239" s="113">
        <v>7</v>
      </c>
      <c r="H1239" s="113">
        <v>7.15</v>
      </c>
      <c r="I1239" s="113">
        <v>472450</v>
      </c>
      <c r="J1239" s="113">
        <v>3313810.4</v>
      </c>
      <c r="K1239" s="115">
        <v>43489</v>
      </c>
      <c r="L1239" s="113">
        <v>680</v>
      </c>
      <c r="M1239" s="113" t="s">
        <v>1436</v>
      </c>
      <c r="N1239" s="351"/>
    </row>
    <row r="1240" spans="1:14">
      <c r="A1240" s="113" t="s">
        <v>1437</v>
      </c>
      <c r="B1240" s="113" t="s">
        <v>384</v>
      </c>
      <c r="C1240" s="113">
        <v>352.4</v>
      </c>
      <c r="D1240" s="113">
        <v>359.4</v>
      </c>
      <c r="E1240" s="113">
        <v>345</v>
      </c>
      <c r="F1240" s="113">
        <v>357.4</v>
      </c>
      <c r="G1240" s="113">
        <v>359</v>
      </c>
      <c r="H1240" s="113">
        <v>352.65</v>
      </c>
      <c r="I1240" s="113">
        <v>37788</v>
      </c>
      <c r="J1240" s="113">
        <v>13413222.300000001</v>
      </c>
      <c r="K1240" s="115">
        <v>43489</v>
      </c>
      <c r="L1240" s="113">
        <v>1198</v>
      </c>
      <c r="M1240" s="113" t="s">
        <v>1438</v>
      </c>
      <c r="N1240" s="351"/>
    </row>
    <row r="1241" spans="1:14">
      <c r="A1241" s="113" t="s">
        <v>1439</v>
      </c>
      <c r="B1241" s="113" t="s">
        <v>384</v>
      </c>
      <c r="C1241" s="113">
        <v>549</v>
      </c>
      <c r="D1241" s="113">
        <v>549</v>
      </c>
      <c r="E1241" s="113">
        <v>522.04999999999995</v>
      </c>
      <c r="F1241" s="113">
        <v>526.6</v>
      </c>
      <c r="G1241" s="113">
        <v>523.20000000000005</v>
      </c>
      <c r="H1241" s="113">
        <v>542.85</v>
      </c>
      <c r="I1241" s="113">
        <v>1147</v>
      </c>
      <c r="J1241" s="113">
        <v>609852.30000000005</v>
      </c>
      <c r="K1241" s="115">
        <v>43489</v>
      </c>
      <c r="L1241" s="113">
        <v>231</v>
      </c>
      <c r="M1241" s="113" t="s">
        <v>1440</v>
      </c>
      <c r="N1241" s="351"/>
    </row>
    <row r="1242" spans="1:14">
      <c r="A1242" s="113" t="s">
        <v>2622</v>
      </c>
      <c r="B1242" s="113" t="s">
        <v>384</v>
      </c>
      <c r="C1242" s="113">
        <v>5.5</v>
      </c>
      <c r="D1242" s="113">
        <v>5.7</v>
      </c>
      <c r="E1242" s="113">
        <v>5.45</v>
      </c>
      <c r="F1242" s="113">
        <v>5.65</v>
      </c>
      <c r="G1242" s="113">
        <v>5.5</v>
      </c>
      <c r="H1242" s="113">
        <v>5.6</v>
      </c>
      <c r="I1242" s="113">
        <v>17118</v>
      </c>
      <c r="J1242" s="113">
        <v>95528.25</v>
      </c>
      <c r="K1242" s="115">
        <v>43489</v>
      </c>
      <c r="L1242" s="113">
        <v>53</v>
      </c>
      <c r="M1242" s="113" t="s">
        <v>2623</v>
      </c>
      <c r="N1242" s="351"/>
    </row>
    <row r="1243" spans="1:14">
      <c r="A1243" s="113" t="s">
        <v>1441</v>
      </c>
      <c r="B1243" s="113" t="s">
        <v>384</v>
      </c>
      <c r="C1243" s="113">
        <v>199.6</v>
      </c>
      <c r="D1243" s="113">
        <v>201.95</v>
      </c>
      <c r="E1243" s="113">
        <v>198.6</v>
      </c>
      <c r="F1243" s="113">
        <v>200.05</v>
      </c>
      <c r="G1243" s="113">
        <v>199.5</v>
      </c>
      <c r="H1243" s="113">
        <v>199.6</v>
      </c>
      <c r="I1243" s="113">
        <v>32341</v>
      </c>
      <c r="J1243" s="113">
        <v>6474964.1500000004</v>
      </c>
      <c r="K1243" s="115">
        <v>43489</v>
      </c>
      <c r="L1243" s="113">
        <v>1998</v>
      </c>
      <c r="M1243" s="113" t="s">
        <v>1442</v>
      </c>
      <c r="N1243" s="351"/>
    </row>
    <row r="1244" spans="1:14">
      <c r="A1244" s="113" t="s">
        <v>1443</v>
      </c>
      <c r="B1244" s="113" t="s">
        <v>384</v>
      </c>
      <c r="C1244" s="113">
        <v>93.6</v>
      </c>
      <c r="D1244" s="113">
        <v>94</v>
      </c>
      <c r="E1244" s="113">
        <v>90.55</v>
      </c>
      <c r="F1244" s="113">
        <v>92.35</v>
      </c>
      <c r="G1244" s="113">
        <v>92.9</v>
      </c>
      <c r="H1244" s="113">
        <v>94.3</v>
      </c>
      <c r="I1244" s="113">
        <v>6073</v>
      </c>
      <c r="J1244" s="113">
        <v>561005.6</v>
      </c>
      <c r="K1244" s="115">
        <v>43489</v>
      </c>
      <c r="L1244" s="113">
        <v>173</v>
      </c>
      <c r="M1244" s="113" t="s">
        <v>1444</v>
      </c>
      <c r="N1244" s="351"/>
    </row>
    <row r="1245" spans="1:14">
      <c r="A1245" s="113" t="s">
        <v>1445</v>
      </c>
      <c r="B1245" s="113" t="s">
        <v>384</v>
      </c>
      <c r="C1245" s="113">
        <v>625.54999999999995</v>
      </c>
      <c r="D1245" s="113">
        <v>631</v>
      </c>
      <c r="E1245" s="113">
        <v>624</v>
      </c>
      <c r="F1245" s="113">
        <v>625.29999999999995</v>
      </c>
      <c r="G1245" s="113">
        <v>625</v>
      </c>
      <c r="H1245" s="113">
        <v>625.54999999999995</v>
      </c>
      <c r="I1245" s="113">
        <v>313</v>
      </c>
      <c r="J1245" s="113">
        <v>196223.9</v>
      </c>
      <c r="K1245" s="115">
        <v>43489</v>
      </c>
      <c r="L1245" s="113">
        <v>76</v>
      </c>
      <c r="M1245" s="113" t="s">
        <v>1446</v>
      </c>
      <c r="N1245" s="351"/>
    </row>
    <row r="1246" spans="1:14">
      <c r="A1246" s="113" t="s">
        <v>137</v>
      </c>
      <c r="B1246" s="113" t="s">
        <v>384</v>
      </c>
      <c r="C1246" s="113">
        <v>48.65</v>
      </c>
      <c r="D1246" s="113">
        <v>48.95</v>
      </c>
      <c r="E1246" s="113">
        <v>48.05</v>
      </c>
      <c r="F1246" s="113">
        <v>48.25</v>
      </c>
      <c r="G1246" s="113">
        <v>48.2</v>
      </c>
      <c r="H1246" s="113">
        <v>48.55</v>
      </c>
      <c r="I1246" s="113">
        <v>6284815</v>
      </c>
      <c r="J1246" s="113">
        <v>303918675.05000001</v>
      </c>
      <c r="K1246" s="115">
        <v>43489</v>
      </c>
      <c r="L1246" s="113">
        <v>10109</v>
      </c>
      <c r="M1246" s="113" t="s">
        <v>1447</v>
      </c>
      <c r="N1246" s="351"/>
    </row>
    <row r="1247" spans="1:14">
      <c r="A1247" s="113" t="s">
        <v>3344</v>
      </c>
      <c r="B1247" s="113" t="s">
        <v>384</v>
      </c>
      <c r="C1247" s="113">
        <v>12.55</v>
      </c>
      <c r="D1247" s="113">
        <v>12.65</v>
      </c>
      <c r="E1247" s="113">
        <v>12.3</v>
      </c>
      <c r="F1247" s="113">
        <v>12.5</v>
      </c>
      <c r="G1247" s="113">
        <v>12.4</v>
      </c>
      <c r="H1247" s="113">
        <v>12.55</v>
      </c>
      <c r="I1247" s="113">
        <v>18608</v>
      </c>
      <c r="J1247" s="113">
        <v>232008.55</v>
      </c>
      <c r="K1247" s="115">
        <v>43489</v>
      </c>
      <c r="L1247" s="113">
        <v>88</v>
      </c>
      <c r="M1247" s="113" t="s">
        <v>3345</v>
      </c>
      <c r="N1247" s="351"/>
    </row>
    <row r="1248" spans="1:14">
      <c r="A1248" s="113" t="s">
        <v>1448</v>
      </c>
      <c r="B1248" s="113" t="s">
        <v>384</v>
      </c>
      <c r="C1248" s="113">
        <v>281.3</v>
      </c>
      <c r="D1248" s="113">
        <v>281.8</v>
      </c>
      <c r="E1248" s="113">
        <v>273.55</v>
      </c>
      <c r="F1248" s="113">
        <v>275.85000000000002</v>
      </c>
      <c r="G1248" s="113">
        <v>275</v>
      </c>
      <c r="H1248" s="113">
        <v>284.10000000000002</v>
      </c>
      <c r="I1248" s="113">
        <v>5103</v>
      </c>
      <c r="J1248" s="113">
        <v>1414996.3</v>
      </c>
      <c r="K1248" s="115">
        <v>43489</v>
      </c>
      <c r="L1248" s="113">
        <v>450</v>
      </c>
      <c r="M1248" s="113" t="s">
        <v>1449</v>
      </c>
      <c r="N1248" s="351"/>
    </row>
    <row r="1249" spans="1:14">
      <c r="A1249" s="113" t="s">
        <v>2488</v>
      </c>
      <c r="B1249" s="113" t="s">
        <v>384</v>
      </c>
      <c r="C1249" s="113">
        <v>38.799999999999997</v>
      </c>
      <c r="D1249" s="113">
        <v>40.15</v>
      </c>
      <c r="E1249" s="113">
        <v>38.1</v>
      </c>
      <c r="F1249" s="113">
        <v>38.65</v>
      </c>
      <c r="G1249" s="113">
        <v>38.65</v>
      </c>
      <c r="H1249" s="113">
        <v>38.65</v>
      </c>
      <c r="I1249" s="113">
        <v>934483</v>
      </c>
      <c r="J1249" s="113">
        <v>36154242.299999997</v>
      </c>
      <c r="K1249" s="115">
        <v>43489</v>
      </c>
      <c r="L1249" s="113">
        <v>2329</v>
      </c>
      <c r="M1249" s="113" t="s">
        <v>3186</v>
      </c>
      <c r="N1249" s="351"/>
    </row>
    <row r="1250" spans="1:14">
      <c r="A1250" s="113" t="s">
        <v>3118</v>
      </c>
      <c r="B1250" s="113" t="s">
        <v>384</v>
      </c>
      <c r="C1250" s="113">
        <v>281.95</v>
      </c>
      <c r="D1250" s="113">
        <v>282.7</v>
      </c>
      <c r="E1250" s="113">
        <v>280</v>
      </c>
      <c r="F1250" s="113">
        <v>280</v>
      </c>
      <c r="G1250" s="113">
        <v>280</v>
      </c>
      <c r="H1250" s="113">
        <v>282.60000000000002</v>
      </c>
      <c r="I1250" s="113">
        <v>3787</v>
      </c>
      <c r="J1250" s="113">
        <v>1061001.6000000001</v>
      </c>
      <c r="K1250" s="115">
        <v>43489</v>
      </c>
      <c r="L1250" s="113">
        <v>158</v>
      </c>
      <c r="M1250" s="113" t="s">
        <v>3119</v>
      </c>
      <c r="N1250" s="351"/>
    </row>
    <row r="1251" spans="1:14">
      <c r="A1251" s="113" t="s">
        <v>2489</v>
      </c>
      <c r="B1251" s="113" t="s">
        <v>384</v>
      </c>
      <c r="C1251" s="113">
        <v>72</v>
      </c>
      <c r="D1251" s="113">
        <v>73</v>
      </c>
      <c r="E1251" s="113">
        <v>72</v>
      </c>
      <c r="F1251" s="113">
        <v>72.75</v>
      </c>
      <c r="G1251" s="113">
        <v>72.75</v>
      </c>
      <c r="H1251" s="113">
        <v>73.099999999999994</v>
      </c>
      <c r="I1251" s="113">
        <v>4355</v>
      </c>
      <c r="J1251" s="113">
        <v>315275.95</v>
      </c>
      <c r="K1251" s="115">
        <v>43489</v>
      </c>
      <c r="L1251" s="113">
        <v>11</v>
      </c>
      <c r="M1251" s="113" t="s">
        <v>2490</v>
      </c>
      <c r="N1251" s="351"/>
    </row>
    <row r="1252" spans="1:14">
      <c r="A1252" s="113" t="s">
        <v>3749</v>
      </c>
      <c r="B1252" s="113" t="s">
        <v>384</v>
      </c>
      <c r="C1252" s="113">
        <v>20.9</v>
      </c>
      <c r="D1252" s="113">
        <v>20.9</v>
      </c>
      <c r="E1252" s="113">
        <v>20.9</v>
      </c>
      <c r="F1252" s="113">
        <v>20.9</v>
      </c>
      <c r="G1252" s="113">
        <v>20.9</v>
      </c>
      <c r="H1252" s="113">
        <v>21.95</v>
      </c>
      <c r="I1252" s="113">
        <v>60</v>
      </c>
      <c r="J1252" s="113">
        <v>1254</v>
      </c>
      <c r="K1252" s="115">
        <v>43489</v>
      </c>
      <c r="L1252" s="113">
        <v>1</v>
      </c>
      <c r="M1252" s="113" t="s">
        <v>3750</v>
      </c>
      <c r="N1252" s="351"/>
    </row>
    <row r="1253" spans="1:14">
      <c r="A1253" s="113" t="s">
        <v>2491</v>
      </c>
      <c r="B1253" s="113" t="s">
        <v>384</v>
      </c>
      <c r="C1253" s="113">
        <v>6.05</v>
      </c>
      <c r="D1253" s="113">
        <v>6.35</v>
      </c>
      <c r="E1253" s="113">
        <v>6.05</v>
      </c>
      <c r="F1253" s="113">
        <v>6.1</v>
      </c>
      <c r="G1253" s="113">
        <v>6.2</v>
      </c>
      <c r="H1253" s="113">
        <v>6.25</v>
      </c>
      <c r="I1253" s="113">
        <v>10430</v>
      </c>
      <c r="J1253" s="113">
        <v>64656.35</v>
      </c>
      <c r="K1253" s="115">
        <v>43489</v>
      </c>
      <c r="L1253" s="113">
        <v>56</v>
      </c>
      <c r="M1253" s="113" t="s">
        <v>2492</v>
      </c>
      <c r="N1253" s="351"/>
    </row>
    <row r="1254" spans="1:14">
      <c r="A1254" s="113" t="s">
        <v>1450</v>
      </c>
      <c r="B1254" s="113" t="s">
        <v>384</v>
      </c>
      <c r="C1254" s="113">
        <v>127.2</v>
      </c>
      <c r="D1254" s="113">
        <v>129.19999999999999</v>
      </c>
      <c r="E1254" s="113">
        <v>124.35</v>
      </c>
      <c r="F1254" s="113">
        <v>124.5</v>
      </c>
      <c r="G1254" s="113">
        <v>124.5</v>
      </c>
      <c r="H1254" s="113">
        <v>127.9</v>
      </c>
      <c r="I1254" s="113">
        <v>8515</v>
      </c>
      <c r="J1254" s="113">
        <v>1067359.75</v>
      </c>
      <c r="K1254" s="115">
        <v>43489</v>
      </c>
      <c r="L1254" s="113">
        <v>181</v>
      </c>
      <c r="M1254" s="113" t="s">
        <v>1451</v>
      </c>
      <c r="N1254" s="351"/>
    </row>
    <row r="1255" spans="1:14">
      <c r="A1255" s="113" t="s">
        <v>2312</v>
      </c>
      <c r="B1255" s="113" t="s">
        <v>384</v>
      </c>
      <c r="C1255" s="113">
        <v>4.8499999999999996</v>
      </c>
      <c r="D1255" s="113">
        <v>4.8499999999999996</v>
      </c>
      <c r="E1255" s="113">
        <v>4.6500000000000004</v>
      </c>
      <c r="F1255" s="113">
        <v>4.6500000000000004</v>
      </c>
      <c r="G1255" s="113">
        <v>4.6500000000000004</v>
      </c>
      <c r="H1255" s="113">
        <v>4.8499999999999996</v>
      </c>
      <c r="I1255" s="113">
        <v>2494</v>
      </c>
      <c r="J1255" s="113">
        <v>11706.5</v>
      </c>
      <c r="K1255" s="115">
        <v>43489</v>
      </c>
      <c r="L1255" s="113">
        <v>21</v>
      </c>
      <c r="M1255" s="113" t="s">
        <v>2313</v>
      </c>
      <c r="N1255" s="351"/>
    </row>
    <row r="1256" spans="1:14">
      <c r="A1256" s="113" t="s">
        <v>2155</v>
      </c>
      <c r="B1256" s="113" t="s">
        <v>384</v>
      </c>
      <c r="C1256" s="113">
        <v>15.2</v>
      </c>
      <c r="D1256" s="113">
        <v>15.75</v>
      </c>
      <c r="E1256" s="113">
        <v>14.75</v>
      </c>
      <c r="F1256" s="113">
        <v>14.8</v>
      </c>
      <c r="G1256" s="113">
        <v>14.8</v>
      </c>
      <c r="H1256" s="113">
        <v>15.25</v>
      </c>
      <c r="I1256" s="113">
        <v>3800</v>
      </c>
      <c r="J1256" s="113">
        <v>57367.05</v>
      </c>
      <c r="K1256" s="115">
        <v>43489</v>
      </c>
      <c r="L1256" s="113">
        <v>43</v>
      </c>
      <c r="M1256" s="113" t="s">
        <v>2156</v>
      </c>
      <c r="N1256" s="351"/>
    </row>
    <row r="1257" spans="1:14">
      <c r="A1257" s="113" t="s">
        <v>1452</v>
      </c>
      <c r="B1257" s="113" t="s">
        <v>384</v>
      </c>
      <c r="C1257" s="113">
        <v>745.65</v>
      </c>
      <c r="D1257" s="113">
        <v>747</v>
      </c>
      <c r="E1257" s="113">
        <v>726</v>
      </c>
      <c r="F1257" s="113">
        <v>732.9</v>
      </c>
      <c r="G1257" s="113">
        <v>732.75</v>
      </c>
      <c r="H1257" s="113">
        <v>741.3</v>
      </c>
      <c r="I1257" s="113">
        <v>982</v>
      </c>
      <c r="J1257" s="113">
        <v>723211.5</v>
      </c>
      <c r="K1257" s="115">
        <v>43489</v>
      </c>
      <c r="L1257" s="113">
        <v>198</v>
      </c>
      <c r="M1257" s="113" t="s">
        <v>1453</v>
      </c>
      <c r="N1257" s="351"/>
    </row>
    <row r="1258" spans="1:14">
      <c r="A1258" s="113" t="s">
        <v>2847</v>
      </c>
      <c r="B1258" s="113" t="s">
        <v>384</v>
      </c>
      <c r="C1258" s="113">
        <v>249</v>
      </c>
      <c r="D1258" s="113">
        <v>249.75</v>
      </c>
      <c r="E1258" s="113">
        <v>241.2</v>
      </c>
      <c r="F1258" s="113">
        <v>243.85</v>
      </c>
      <c r="G1258" s="113">
        <v>241.5</v>
      </c>
      <c r="H1258" s="113">
        <v>249.9</v>
      </c>
      <c r="I1258" s="113">
        <v>6958</v>
      </c>
      <c r="J1258" s="113">
        <v>1717473.85</v>
      </c>
      <c r="K1258" s="115">
        <v>43489</v>
      </c>
      <c r="L1258" s="113">
        <v>374</v>
      </c>
      <c r="M1258" s="113" t="s">
        <v>2848</v>
      </c>
      <c r="N1258" s="351"/>
    </row>
    <row r="1259" spans="1:14">
      <c r="A1259" s="113" t="s">
        <v>3120</v>
      </c>
      <c r="B1259" s="113" t="s">
        <v>384</v>
      </c>
      <c r="C1259" s="113">
        <v>63.1</v>
      </c>
      <c r="D1259" s="113">
        <v>64.25</v>
      </c>
      <c r="E1259" s="113">
        <v>62.5</v>
      </c>
      <c r="F1259" s="113">
        <v>63</v>
      </c>
      <c r="G1259" s="113">
        <v>62.5</v>
      </c>
      <c r="H1259" s="113">
        <v>63.5</v>
      </c>
      <c r="I1259" s="113">
        <v>5215</v>
      </c>
      <c r="J1259" s="113">
        <v>330162.34999999998</v>
      </c>
      <c r="K1259" s="115">
        <v>43489</v>
      </c>
      <c r="L1259" s="113">
        <v>143</v>
      </c>
      <c r="M1259" s="113" t="s">
        <v>3121</v>
      </c>
      <c r="N1259" s="351"/>
    </row>
    <row r="1260" spans="1:14">
      <c r="A1260" s="113" t="s">
        <v>1454</v>
      </c>
      <c r="B1260" s="113" t="s">
        <v>384</v>
      </c>
      <c r="C1260" s="113">
        <v>58.5</v>
      </c>
      <c r="D1260" s="113">
        <v>59.5</v>
      </c>
      <c r="E1260" s="113">
        <v>57.6</v>
      </c>
      <c r="F1260" s="113">
        <v>57.85</v>
      </c>
      <c r="G1260" s="113">
        <v>58</v>
      </c>
      <c r="H1260" s="113">
        <v>58.9</v>
      </c>
      <c r="I1260" s="113">
        <v>18754</v>
      </c>
      <c r="J1260" s="113">
        <v>1097076.25</v>
      </c>
      <c r="K1260" s="115">
        <v>43489</v>
      </c>
      <c r="L1260" s="113">
        <v>244</v>
      </c>
      <c r="M1260" s="113" t="s">
        <v>3122</v>
      </c>
      <c r="N1260" s="351"/>
    </row>
    <row r="1261" spans="1:14">
      <c r="A1261" s="113" t="s">
        <v>3144</v>
      </c>
      <c r="B1261" s="113" t="s">
        <v>384</v>
      </c>
      <c r="C1261" s="113">
        <v>28</v>
      </c>
      <c r="D1261" s="113">
        <v>28</v>
      </c>
      <c r="E1261" s="113">
        <v>26.85</v>
      </c>
      <c r="F1261" s="113">
        <v>26.85</v>
      </c>
      <c r="G1261" s="113">
        <v>26.85</v>
      </c>
      <c r="H1261" s="113">
        <v>26.1</v>
      </c>
      <c r="I1261" s="113">
        <v>251</v>
      </c>
      <c r="J1261" s="113">
        <v>6766.8</v>
      </c>
      <c r="K1261" s="115">
        <v>43489</v>
      </c>
      <c r="L1261" s="113">
        <v>9</v>
      </c>
      <c r="M1261" s="113" t="s">
        <v>3145</v>
      </c>
      <c r="N1261" s="351"/>
    </row>
    <row r="1262" spans="1:14">
      <c r="A1262" s="113" t="s">
        <v>1455</v>
      </c>
      <c r="B1262" s="113" t="s">
        <v>384</v>
      </c>
      <c r="C1262" s="113">
        <v>97.95</v>
      </c>
      <c r="D1262" s="113">
        <v>101</v>
      </c>
      <c r="E1262" s="113">
        <v>96</v>
      </c>
      <c r="F1262" s="113">
        <v>98.85</v>
      </c>
      <c r="G1262" s="113">
        <v>101</v>
      </c>
      <c r="H1262" s="113">
        <v>98.05</v>
      </c>
      <c r="I1262" s="113">
        <v>21110</v>
      </c>
      <c r="J1262" s="113">
        <v>2069213</v>
      </c>
      <c r="K1262" s="115">
        <v>43489</v>
      </c>
      <c r="L1262" s="113">
        <v>330</v>
      </c>
      <c r="M1262" s="113" t="s">
        <v>1456</v>
      </c>
      <c r="N1262" s="351"/>
    </row>
    <row r="1263" spans="1:14">
      <c r="A1263" s="113" t="s">
        <v>209</v>
      </c>
      <c r="B1263" s="113" t="s">
        <v>384</v>
      </c>
      <c r="C1263" s="113">
        <v>6399.5</v>
      </c>
      <c r="D1263" s="113">
        <v>6449.5</v>
      </c>
      <c r="E1263" s="113">
        <v>6355.1</v>
      </c>
      <c r="F1263" s="113">
        <v>6403.45</v>
      </c>
      <c r="G1263" s="113">
        <v>6410</v>
      </c>
      <c r="H1263" s="113">
        <v>6403.3</v>
      </c>
      <c r="I1263" s="113">
        <v>729</v>
      </c>
      <c r="J1263" s="113">
        <v>4674444.9000000004</v>
      </c>
      <c r="K1263" s="115">
        <v>43489</v>
      </c>
      <c r="L1263" s="113">
        <v>365</v>
      </c>
      <c r="M1263" s="113" t="s">
        <v>1457</v>
      </c>
      <c r="N1263" s="351"/>
    </row>
    <row r="1264" spans="1:14">
      <c r="A1264" s="113" t="s">
        <v>2493</v>
      </c>
      <c r="B1264" s="113" t="s">
        <v>384</v>
      </c>
      <c r="C1264" s="113">
        <v>10.199999999999999</v>
      </c>
      <c r="D1264" s="113">
        <v>10.35</v>
      </c>
      <c r="E1264" s="113">
        <v>10.050000000000001</v>
      </c>
      <c r="F1264" s="113">
        <v>10.1</v>
      </c>
      <c r="G1264" s="113">
        <v>10.050000000000001</v>
      </c>
      <c r="H1264" s="113">
        <v>10.199999999999999</v>
      </c>
      <c r="I1264" s="113">
        <v>1004372</v>
      </c>
      <c r="J1264" s="113">
        <v>10196336.550000001</v>
      </c>
      <c r="K1264" s="115">
        <v>43489</v>
      </c>
      <c r="L1264" s="113">
        <v>871</v>
      </c>
      <c r="M1264" s="113" t="s">
        <v>2494</v>
      </c>
      <c r="N1264" s="351"/>
    </row>
    <row r="1265" spans="1:14">
      <c r="A1265" s="113" t="s">
        <v>1458</v>
      </c>
      <c r="B1265" s="113" t="s">
        <v>384</v>
      </c>
      <c r="C1265" s="113">
        <v>250.05</v>
      </c>
      <c r="D1265" s="113">
        <v>254.7</v>
      </c>
      <c r="E1265" s="113">
        <v>246.6</v>
      </c>
      <c r="F1265" s="113">
        <v>249.15</v>
      </c>
      <c r="G1265" s="113">
        <v>249</v>
      </c>
      <c r="H1265" s="113">
        <v>250.85</v>
      </c>
      <c r="I1265" s="113">
        <v>7711</v>
      </c>
      <c r="J1265" s="113">
        <v>1924680.55</v>
      </c>
      <c r="K1265" s="115">
        <v>43489</v>
      </c>
      <c r="L1265" s="113">
        <v>681</v>
      </c>
      <c r="M1265" s="113" t="s">
        <v>1459</v>
      </c>
      <c r="N1265" s="351"/>
    </row>
    <row r="1266" spans="1:14">
      <c r="A1266" s="113" t="s">
        <v>1460</v>
      </c>
      <c r="B1266" s="113" t="s">
        <v>384</v>
      </c>
      <c r="C1266" s="113">
        <v>621.95000000000005</v>
      </c>
      <c r="D1266" s="113">
        <v>624.70000000000005</v>
      </c>
      <c r="E1266" s="113">
        <v>600.04999999999995</v>
      </c>
      <c r="F1266" s="113">
        <v>613.04999999999995</v>
      </c>
      <c r="G1266" s="113">
        <v>620</v>
      </c>
      <c r="H1266" s="113">
        <v>617.5</v>
      </c>
      <c r="I1266" s="113">
        <v>25917</v>
      </c>
      <c r="J1266" s="113">
        <v>15869276</v>
      </c>
      <c r="K1266" s="115">
        <v>43489</v>
      </c>
      <c r="L1266" s="113">
        <v>1580</v>
      </c>
      <c r="M1266" s="113" t="s">
        <v>1461</v>
      </c>
      <c r="N1266" s="351"/>
    </row>
    <row r="1267" spans="1:14">
      <c r="A1267" s="113" t="s">
        <v>1462</v>
      </c>
      <c r="B1267" s="113" t="s">
        <v>384</v>
      </c>
      <c r="C1267" s="113">
        <v>28.55</v>
      </c>
      <c r="D1267" s="113">
        <v>28.55</v>
      </c>
      <c r="E1267" s="113">
        <v>27.55</v>
      </c>
      <c r="F1267" s="113">
        <v>27.55</v>
      </c>
      <c r="G1267" s="113">
        <v>27.55</v>
      </c>
      <c r="H1267" s="113">
        <v>28.15</v>
      </c>
      <c r="I1267" s="113">
        <v>9205</v>
      </c>
      <c r="J1267" s="113">
        <v>256092.25</v>
      </c>
      <c r="K1267" s="115">
        <v>43489</v>
      </c>
      <c r="L1267" s="113">
        <v>129</v>
      </c>
      <c r="M1267" s="113" t="s">
        <v>1463</v>
      </c>
      <c r="N1267" s="351"/>
    </row>
    <row r="1268" spans="1:14">
      <c r="A1268" s="113" t="s">
        <v>1464</v>
      </c>
      <c r="B1268" s="113" t="s">
        <v>384</v>
      </c>
      <c r="C1268" s="113">
        <v>644.35</v>
      </c>
      <c r="D1268" s="113">
        <v>659.6</v>
      </c>
      <c r="E1268" s="113">
        <v>642.20000000000005</v>
      </c>
      <c r="F1268" s="113">
        <v>650.25</v>
      </c>
      <c r="G1268" s="113">
        <v>651</v>
      </c>
      <c r="H1268" s="113">
        <v>651.29999999999995</v>
      </c>
      <c r="I1268" s="113">
        <v>12463</v>
      </c>
      <c r="J1268" s="113">
        <v>8085971</v>
      </c>
      <c r="K1268" s="115">
        <v>43489</v>
      </c>
      <c r="L1268" s="113">
        <v>1771</v>
      </c>
      <c r="M1268" s="113" t="s">
        <v>1465</v>
      </c>
      <c r="N1268" s="351"/>
    </row>
    <row r="1269" spans="1:14">
      <c r="A1269" s="113" t="s">
        <v>2495</v>
      </c>
      <c r="B1269" s="113" t="s">
        <v>384</v>
      </c>
      <c r="C1269" s="113">
        <v>92</v>
      </c>
      <c r="D1269" s="113">
        <v>92.4</v>
      </c>
      <c r="E1269" s="113">
        <v>85</v>
      </c>
      <c r="F1269" s="113">
        <v>86.3</v>
      </c>
      <c r="G1269" s="113">
        <v>86.5</v>
      </c>
      <c r="H1269" s="113">
        <v>90</v>
      </c>
      <c r="I1269" s="113">
        <v>22204</v>
      </c>
      <c r="J1269" s="113">
        <v>1964067.2</v>
      </c>
      <c r="K1269" s="115">
        <v>43489</v>
      </c>
      <c r="L1269" s="113">
        <v>295</v>
      </c>
      <c r="M1269" s="113" t="s">
        <v>2496</v>
      </c>
      <c r="N1269" s="351"/>
    </row>
    <row r="1270" spans="1:14">
      <c r="A1270" s="113" t="s">
        <v>1466</v>
      </c>
      <c r="B1270" s="113" t="s">
        <v>384</v>
      </c>
      <c r="C1270" s="113">
        <v>9.1999999999999993</v>
      </c>
      <c r="D1270" s="113">
        <v>9.25</v>
      </c>
      <c r="E1270" s="113">
        <v>9.0500000000000007</v>
      </c>
      <c r="F1270" s="113">
        <v>9.1</v>
      </c>
      <c r="G1270" s="113">
        <v>9.1</v>
      </c>
      <c r="H1270" s="113">
        <v>9.25</v>
      </c>
      <c r="I1270" s="113">
        <v>14175</v>
      </c>
      <c r="J1270" s="113">
        <v>129401.3</v>
      </c>
      <c r="K1270" s="115">
        <v>43489</v>
      </c>
      <c r="L1270" s="113">
        <v>25</v>
      </c>
      <c r="M1270" s="113" t="s">
        <v>1467</v>
      </c>
      <c r="N1270" s="351"/>
    </row>
    <row r="1271" spans="1:14">
      <c r="A1271" s="113" t="s">
        <v>1468</v>
      </c>
      <c r="B1271" s="113" t="s">
        <v>384</v>
      </c>
      <c r="C1271" s="113">
        <v>255</v>
      </c>
      <c r="D1271" s="113">
        <v>264</v>
      </c>
      <c r="E1271" s="113">
        <v>253.35</v>
      </c>
      <c r="F1271" s="113">
        <v>257.05</v>
      </c>
      <c r="G1271" s="113">
        <v>256.5</v>
      </c>
      <c r="H1271" s="113">
        <v>253.9</v>
      </c>
      <c r="I1271" s="113">
        <v>98646</v>
      </c>
      <c r="J1271" s="113">
        <v>25551327.550000001</v>
      </c>
      <c r="K1271" s="115">
        <v>43489</v>
      </c>
      <c r="L1271" s="113">
        <v>1518</v>
      </c>
      <c r="M1271" s="113" t="s">
        <v>1469</v>
      </c>
      <c r="N1271" s="351"/>
    </row>
    <row r="1272" spans="1:14">
      <c r="A1272" s="113" t="s">
        <v>3346</v>
      </c>
      <c r="B1272" s="113" t="s">
        <v>384</v>
      </c>
      <c r="C1272" s="113">
        <v>95</v>
      </c>
      <c r="D1272" s="113">
        <v>95</v>
      </c>
      <c r="E1272" s="113">
        <v>93.2</v>
      </c>
      <c r="F1272" s="113">
        <v>93.4</v>
      </c>
      <c r="G1272" s="113">
        <v>93.4</v>
      </c>
      <c r="H1272" s="113">
        <v>93.53</v>
      </c>
      <c r="I1272" s="113">
        <v>618</v>
      </c>
      <c r="J1272" s="113">
        <v>57720.52</v>
      </c>
      <c r="K1272" s="115">
        <v>43489</v>
      </c>
      <c r="L1272" s="113">
        <v>24</v>
      </c>
      <c r="M1272" s="113" t="s">
        <v>3347</v>
      </c>
      <c r="N1272" s="351"/>
    </row>
    <row r="1273" spans="1:14">
      <c r="A1273" s="113" t="s">
        <v>2214</v>
      </c>
      <c r="B1273" s="113" t="s">
        <v>384</v>
      </c>
      <c r="C1273" s="113">
        <v>620</v>
      </c>
      <c r="D1273" s="113">
        <v>629.4</v>
      </c>
      <c r="E1273" s="113">
        <v>615.1</v>
      </c>
      <c r="F1273" s="113">
        <v>618.25</v>
      </c>
      <c r="G1273" s="113">
        <v>618</v>
      </c>
      <c r="H1273" s="113">
        <v>620</v>
      </c>
      <c r="I1273" s="113">
        <v>129335</v>
      </c>
      <c r="J1273" s="113">
        <v>80584868.049999997</v>
      </c>
      <c r="K1273" s="115">
        <v>43489</v>
      </c>
      <c r="L1273" s="113">
        <v>13492</v>
      </c>
      <c r="M1273" s="113" t="s">
        <v>2215</v>
      </c>
      <c r="N1273" s="351"/>
    </row>
    <row r="1274" spans="1:14">
      <c r="A1274" s="113" t="s">
        <v>138</v>
      </c>
      <c r="B1274" s="113" t="s">
        <v>384</v>
      </c>
      <c r="C1274" s="113">
        <v>286.64999999999998</v>
      </c>
      <c r="D1274" s="113">
        <v>289.89999999999998</v>
      </c>
      <c r="E1274" s="113">
        <v>285.5</v>
      </c>
      <c r="F1274" s="113">
        <v>288.05</v>
      </c>
      <c r="G1274" s="113">
        <v>288.14999999999998</v>
      </c>
      <c r="H1274" s="113">
        <v>286.64999999999998</v>
      </c>
      <c r="I1274" s="113">
        <v>11532528</v>
      </c>
      <c r="J1274" s="113">
        <v>3317949366.8499999</v>
      </c>
      <c r="K1274" s="115">
        <v>43489</v>
      </c>
      <c r="L1274" s="113">
        <v>77968</v>
      </c>
      <c r="M1274" s="113" t="s">
        <v>1470</v>
      </c>
      <c r="N1274" s="351"/>
    </row>
    <row r="1275" spans="1:14">
      <c r="A1275" s="113" t="s">
        <v>3160</v>
      </c>
      <c r="B1275" s="113" t="s">
        <v>384</v>
      </c>
      <c r="C1275" s="113">
        <v>0.6</v>
      </c>
      <c r="D1275" s="113">
        <v>0.65</v>
      </c>
      <c r="E1275" s="113">
        <v>0.55000000000000004</v>
      </c>
      <c r="F1275" s="113">
        <v>0.55000000000000004</v>
      </c>
      <c r="G1275" s="113">
        <v>0.55000000000000004</v>
      </c>
      <c r="H1275" s="113">
        <v>0.6</v>
      </c>
      <c r="I1275" s="113">
        <v>43285</v>
      </c>
      <c r="J1275" s="113">
        <v>24874.45</v>
      </c>
      <c r="K1275" s="115">
        <v>43489</v>
      </c>
      <c r="L1275" s="113">
        <v>33</v>
      </c>
      <c r="M1275" s="113" t="s">
        <v>3161</v>
      </c>
      <c r="N1275" s="351"/>
    </row>
    <row r="1276" spans="1:14">
      <c r="A1276" s="113" t="s">
        <v>2126</v>
      </c>
      <c r="B1276" s="113" t="s">
        <v>384</v>
      </c>
      <c r="C1276" s="113">
        <v>5433.85</v>
      </c>
      <c r="D1276" s="113">
        <v>5489.65</v>
      </c>
      <c r="E1276" s="113">
        <v>5400</v>
      </c>
      <c r="F1276" s="113">
        <v>5401.95</v>
      </c>
      <c r="G1276" s="113">
        <v>5420</v>
      </c>
      <c r="H1276" s="113">
        <v>5411.25</v>
      </c>
      <c r="I1276" s="113">
        <v>1789</v>
      </c>
      <c r="J1276" s="113">
        <v>9680007.4499999993</v>
      </c>
      <c r="K1276" s="115">
        <v>43489</v>
      </c>
      <c r="L1276" s="113">
        <v>1269</v>
      </c>
      <c r="M1276" s="113" t="s">
        <v>742</v>
      </c>
      <c r="N1276" s="351"/>
    </row>
    <row r="1277" spans="1:14">
      <c r="A1277" s="113" t="s">
        <v>2051</v>
      </c>
      <c r="B1277" s="113" t="s">
        <v>384</v>
      </c>
      <c r="C1277" s="113">
        <v>236.95</v>
      </c>
      <c r="D1277" s="113">
        <v>237.25</v>
      </c>
      <c r="E1277" s="113">
        <v>232</v>
      </c>
      <c r="F1277" s="113">
        <v>234.2</v>
      </c>
      <c r="G1277" s="113">
        <v>232.95</v>
      </c>
      <c r="H1277" s="113">
        <v>234.7</v>
      </c>
      <c r="I1277" s="113">
        <v>7424</v>
      </c>
      <c r="J1277" s="113">
        <v>1746580.3</v>
      </c>
      <c r="K1277" s="115">
        <v>43489</v>
      </c>
      <c r="L1277" s="113">
        <v>235</v>
      </c>
      <c r="M1277" s="113" t="s">
        <v>2053</v>
      </c>
      <c r="N1277" s="351"/>
    </row>
    <row r="1278" spans="1:14">
      <c r="A1278" s="113" t="s">
        <v>1471</v>
      </c>
      <c r="B1278" s="113" t="s">
        <v>384</v>
      </c>
      <c r="C1278" s="113">
        <v>91.7</v>
      </c>
      <c r="D1278" s="113">
        <v>93.3</v>
      </c>
      <c r="E1278" s="113">
        <v>91</v>
      </c>
      <c r="F1278" s="113">
        <v>92.35</v>
      </c>
      <c r="G1278" s="113">
        <v>92</v>
      </c>
      <c r="H1278" s="113">
        <v>92.9</v>
      </c>
      <c r="I1278" s="113">
        <v>37279</v>
      </c>
      <c r="J1278" s="113">
        <v>3426869.65</v>
      </c>
      <c r="K1278" s="115">
        <v>43489</v>
      </c>
      <c r="L1278" s="113">
        <v>481</v>
      </c>
      <c r="M1278" s="113" t="s">
        <v>1472</v>
      </c>
      <c r="N1278" s="351"/>
    </row>
    <row r="1279" spans="1:14">
      <c r="A1279" s="113" t="s">
        <v>1473</v>
      </c>
      <c r="B1279" s="113" t="s">
        <v>384</v>
      </c>
      <c r="C1279" s="113">
        <v>43</v>
      </c>
      <c r="D1279" s="113">
        <v>43.2</v>
      </c>
      <c r="E1279" s="113">
        <v>42.55</v>
      </c>
      <c r="F1279" s="113">
        <v>42.75</v>
      </c>
      <c r="G1279" s="113">
        <v>42.7</v>
      </c>
      <c r="H1279" s="113">
        <v>43.05</v>
      </c>
      <c r="I1279" s="113">
        <v>104633</v>
      </c>
      <c r="J1279" s="113">
        <v>4485308.4000000004</v>
      </c>
      <c r="K1279" s="115">
        <v>43489</v>
      </c>
      <c r="L1279" s="113">
        <v>948</v>
      </c>
      <c r="M1279" s="113" t="s">
        <v>1474</v>
      </c>
      <c r="N1279" s="351"/>
    </row>
    <row r="1280" spans="1:14">
      <c r="A1280" s="113" t="s">
        <v>1475</v>
      </c>
      <c r="B1280" s="113" t="s">
        <v>384</v>
      </c>
      <c r="C1280" s="113">
        <v>149.25</v>
      </c>
      <c r="D1280" s="113">
        <v>150.35</v>
      </c>
      <c r="E1280" s="113">
        <v>146.5</v>
      </c>
      <c r="F1280" s="113">
        <v>147.94999999999999</v>
      </c>
      <c r="G1280" s="113">
        <v>147</v>
      </c>
      <c r="H1280" s="113">
        <v>148.05000000000001</v>
      </c>
      <c r="I1280" s="113">
        <v>14218</v>
      </c>
      <c r="J1280" s="113">
        <v>2109142.5499999998</v>
      </c>
      <c r="K1280" s="115">
        <v>43489</v>
      </c>
      <c r="L1280" s="113">
        <v>353</v>
      </c>
      <c r="M1280" s="113" t="s">
        <v>1476</v>
      </c>
      <c r="N1280" s="351"/>
    </row>
    <row r="1281" spans="1:14">
      <c r="A1281" s="113" t="s">
        <v>2497</v>
      </c>
      <c r="B1281" s="113" t="s">
        <v>384</v>
      </c>
      <c r="C1281" s="113">
        <v>267</v>
      </c>
      <c r="D1281" s="113">
        <v>293.39999999999998</v>
      </c>
      <c r="E1281" s="113">
        <v>267</v>
      </c>
      <c r="F1281" s="113">
        <v>290.64999999999998</v>
      </c>
      <c r="G1281" s="113">
        <v>291</v>
      </c>
      <c r="H1281" s="113">
        <v>282.2</v>
      </c>
      <c r="I1281" s="113">
        <v>297604</v>
      </c>
      <c r="J1281" s="113">
        <v>85297747.650000006</v>
      </c>
      <c r="K1281" s="115">
        <v>43489</v>
      </c>
      <c r="L1281" s="113">
        <v>1311</v>
      </c>
      <c r="M1281" s="113" t="s">
        <v>2498</v>
      </c>
      <c r="N1281" s="351"/>
    </row>
    <row r="1282" spans="1:14">
      <c r="A1282" s="113" t="s">
        <v>2499</v>
      </c>
      <c r="B1282" s="113" t="s">
        <v>384</v>
      </c>
      <c r="C1282" s="113">
        <v>174</v>
      </c>
      <c r="D1282" s="113">
        <v>176.05</v>
      </c>
      <c r="E1282" s="113">
        <v>171.05</v>
      </c>
      <c r="F1282" s="113">
        <v>172.6</v>
      </c>
      <c r="G1282" s="113">
        <v>171.35</v>
      </c>
      <c r="H1282" s="113">
        <v>175.4</v>
      </c>
      <c r="I1282" s="113">
        <v>43615</v>
      </c>
      <c r="J1282" s="113">
        <v>7549397.0499999998</v>
      </c>
      <c r="K1282" s="115">
        <v>43489</v>
      </c>
      <c r="L1282" s="113">
        <v>1322</v>
      </c>
      <c r="M1282" s="113" t="s">
        <v>2500</v>
      </c>
      <c r="N1282" s="351"/>
    </row>
    <row r="1283" spans="1:14">
      <c r="A1283" s="113" t="s">
        <v>1477</v>
      </c>
      <c r="B1283" s="113" t="s">
        <v>3221</v>
      </c>
      <c r="C1283" s="113">
        <v>1.1499999999999999</v>
      </c>
      <c r="D1283" s="113">
        <v>1.2</v>
      </c>
      <c r="E1283" s="113">
        <v>1.1499999999999999</v>
      </c>
      <c r="F1283" s="113">
        <v>1.1499999999999999</v>
      </c>
      <c r="G1283" s="113">
        <v>1.1499999999999999</v>
      </c>
      <c r="H1283" s="113">
        <v>1.2</v>
      </c>
      <c r="I1283" s="113">
        <v>37072</v>
      </c>
      <c r="J1283" s="113">
        <v>42877.15</v>
      </c>
      <c r="K1283" s="115">
        <v>43489</v>
      </c>
      <c r="L1283" s="113">
        <v>27</v>
      </c>
      <c r="M1283" s="113" t="s">
        <v>1478</v>
      </c>
      <c r="N1283" s="351"/>
    </row>
    <row r="1284" spans="1:14">
      <c r="A1284" s="113" t="s">
        <v>3348</v>
      </c>
      <c r="B1284" s="113" t="s">
        <v>384</v>
      </c>
      <c r="C1284" s="113">
        <v>4.3</v>
      </c>
      <c r="D1284" s="113">
        <v>4.5</v>
      </c>
      <c r="E1284" s="113">
        <v>4.3</v>
      </c>
      <c r="F1284" s="113">
        <v>4.5</v>
      </c>
      <c r="G1284" s="113">
        <v>4.5</v>
      </c>
      <c r="H1284" s="113">
        <v>4.3</v>
      </c>
      <c r="I1284" s="113">
        <v>2470</v>
      </c>
      <c r="J1284" s="113">
        <v>10687</v>
      </c>
      <c r="K1284" s="115">
        <v>43489</v>
      </c>
      <c r="L1284" s="113">
        <v>17</v>
      </c>
      <c r="M1284" s="113" t="s">
        <v>3349</v>
      </c>
      <c r="N1284" s="351"/>
    </row>
    <row r="1285" spans="1:14">
      <c r="A1285" s="113" t="s">
        <v>2580</v>
      </c>
      <c r="B1285" s="113" t="s">
        <v>384</v>
      </c>
      <c r="C1285" s="113">
        <v>83</v>
      </c>
      <c r="D1285" s="113">
        <v>86.4</v>
      </c>
      <c r="E1285" s="113">
        <v>80.849999999999994</v>
      </c>
      <c r="F1285" s="113">
        <v>84.1</v>
      </c>
      <c r="G1285" s="113">
        <v>84.3</v>
      </c>
      <c r="H1285" s="113">
        <v>82.85</v>
      </c>
      <c r="I1285" s="113">
        <v>1134545</v>
      </c>
      <c r="J1285" s="113">
        <v>95144532.549999997</v>
      </c>
      <c r="K1285" s="115">
        <v>43489</v>
      </c>
      <c r="L1285" s="113">
        <v>7753</v>
      </c>
      <c r="M1285" s="113" t="s">
        <v>2581</v>
      </c>
      <c r="N1285" s="351"/>
    </row>
    <row r="1286" spans="1:14">
      <c r="A1286" s="113" t="s">
        <v>1479</v>
      </c>
      <c r="B1286" s="113" t="s">
        <v>384</v>
      </c>
      <c r="C1286" s="113">
        <v>1051</v>
      </c>
      <c r="D1286" s="113">
        <v>1088.95</v>
      </c>
      <c r="E1286" s="113">
        <v>1044.75</v>
      </c>
      <c r="F1286" s="113">
        <v>1045.3499999999999</v>
      </c>
      <c r="G1286" s="113">
        <v>1045</v>
      </c>
      <c r="H1286" s="113">
        <v>1061.55</v>
      </c>
      <c r="I1286" s="113">
        <v>4138</v>
      </c>
      <c r="J1286" s="113">
        <v>4342254.0999999996</v>
      </c>
      <c r="K1286" s="115">
        <v>43489</v>
      </c>
      <c r="L1286" s="113">
        <v>270</v>
      </c>
      <c r="M1286" s="113" t="s">
        <v>1480</v>
      </c>
      <c r="N1286" s="351"/>
    </row>
    <row r="1287" spans="1:14">
      <c r="A1287" s="113" t="s">
        <v>1842</v>
      </c>
      <c r="B1287" s="113" t="s">
        <v>384</v>
      </c>
      <c r="C1287" s="113">
        <v>33.049999999999997</v>
      </c>
      <c r="D1287" s="113">
        <v>33.1</v>
      </c>
      <c r="E1287" s="113">
        <v>32.5</v>
      </c>
      <c r="F1287" s="113">
        <v>32.700000000000003</v>
      </c>
      <c r="G1287" s="113">
        <v>32.9</v>
      </c>
      <c r="H1287" s="113">
        <v>33.15</v>
      </c>
      <c r="I1287" s="113">
        <v>63839</v>
      </c>
      <c r="J1287" s="113">
        <v>2095627.2</v>
      </c>
      <c r="K1287" s="115">
        <v>43489</v>
      </c>
      <c r="L1287" s="113">
        <v>517</v>
      </c>
      <c r="M1287" s="113" t="s">
        <v>1843</v>
      </c>
      <c r="N1287" s="351"/>
    </row>
    <row r="1288" spans="1:14">
      <c r="A1288" s="113" t="s">
        <v>2248</v>
      </c>
      <c r="B1288" s="113" t="s">
        <v>384</v>
      </c>
      <c r="C1288" s="113">
        <v>2920</v>
      </c>
      <c r="D1288" s="113">
        <v>2920</v>
      </c>
      <c r="E1288" s="113">
        <v>2897.05</v>
      </c>
      <c r="F1288" s="113">
        <v>2902.2</v>
      </c>
      <c r="G1288" s="113">
        <v>2900</v>
      </c>
      <c r="H1288" s="113">
        <v>2912.05</v>
      </c>
      <c r="I1288" s="113">
        <v>245</v>
      </c>
      <c r="J1288" s="113">
        <v>712681.55</v>
      </c>
      <c r="K1288" s="115">
        <v>43489</v>
      </c>
      <c r="L1288" s="113">
        <v>77</v>
      </c>
      <c r="M1288" s="113" t="s">
        <v>2249</v>
      </c>
      <c r="N1288" s="351"/>
    </row>
    <row r="1289" spans="1:14">
      <c r="A1289" s="113" t="s">
        <v>1481</v>
      </c>
      <c r="B1289" s="113" t="s">
        <v>384</v>
      </c>
      <c r="C1289" s="113">
        <v>110.5</v>
      </c>
      <c r="D1289" s="113">
        <v>110.69</v>
      </c>
      <c r="E1289" s="113">
        <v>109.87</v>
      </c>
      <c r="F1289" s="113">
        <v>110.62</v>
      </c>
      <c r="G1289" s="113">
        <v>110.69</v>
      </c>
      <c r="H1289" s="113">
        <v>110.38</v>
      </c>
      <c r="I1289" s="113">
        <v>26196</v>
      </c>
      <c r="J1289" s="113">
        <v>2891531.74</v>
      </c>
      <c r="K1289" s="115">
        <v>43489</v>
      </c>
      <c r="L1289" s="113">
        <v>127</v>
      </c>
      <c r="M1289" s="113" t="s">
        <v>1482</v>
      </c>
      <c r="N1289" s="351"/>
    </row>
    <row r="1290" spans="1:14">
      <c r="A1290" s="113" t="s">
        <v>1483</v>
      </c>
      <c r="B1290" s="113" t="s">
        <v>384</v>
      </c>
      <c r="C1290" s="113">
        <v>275.25</v>
      </c>
      <c r="D1290" s="113">
        <v>276.20999999999998</v>
      </c>
      <c r="E1290" s="113">
        <v>274.5</v>
      </c>
      <c r="F1290" s="113">
        <v>275.93</v>
      </c>
      <c r="G1290" s="113">
        <v>276.19</v>
      </c>
      <c r="H1290" s="113">
        <v>275.22000000000003</v>
      </c>
      <c r="I1290" s="113">
        <v>231256</v>
      </c>
      <c r="J1290" s="113">
        <v>63646962.600000001</v>
      </c>
      <c r="K1290" s="115">
        <v>43489</v>
      </c>
      <c r="L1290" s="113">
        <v>61</v>
      </c>
      <c r="M1290" s="113" t="s">
        <v>1484</v>
      </c>
      <c r="N1290" s="351"/>
    </row>
    <row r="1291" spans="1:14">
      <c r="A1291" s="113" t="s">
        <v>2849</v>
      </c>
      <c r="B1291" s="113" t="s">
        <v>384</v>
      </c>
      <c r="C1291" s="113">
        <v>278</v>
      </c>
      <c r="D1291" s="113">
        <v>278.17</v>
      </c>
      <c r="E1291" s="113">
        <v>276.31</v>
      </c>
      <c r="F1291" s="113">
        <v>276.31</v>
      </c>
      <c r="G1291" s="113">
        <v>276.31</v>
      </c>
      <c r="H1291" s="113">
        <v>277.94</v>
      </c>
      <c r="I1291" s="113">
        <v>654</v>
      </c>
      <c r="J1291" s="113">
        <v>181073.96</v>
      </c>
      <c r="K1291" s="115">
        <v>43489</v>
      </c>
      <c r="L1291" s="113">
        <v>23</v>
      </c>
      <c r="M1291" s="113" t="s">
        <v>2850</v>
      </c>
      <c r="N1291" s="351"/>
    </row>
    <row r="1292" spans="1:14">
      <c r="A1292" s="113" t="s">
        <v>1971</v>
      </c>
      <c r="B1292" s="113" t="s">
        <v>384</v>
      </c>
      <c r="C1292" s="113">
        <v>1272.05</v>
      </c>
      <c r="D1292" s="113">
        <v>1275</v>
      </c>
      <c r="E1292" s="113">
        <v>1254</v>
      </c>
      <c r="F1292" s="113">
        <v>1267.8499999999999</v>
      </c>
      <c r="G1292" s="113">
        <v>1269</v>
      </c>
      <c r="H1292" s="113">
        <v>1265.0999999999999</v>
      </c>
      <c r="I1292" s="113">
        <v>7007</v>
      </c>
      <c r="J1292" s="113">
        <v>8829348.0500000007</v>
      </c>
      <c r="K1292" s="115">
        <v>43489</v>
      </c>
      <c r="L1292" s="113">
        <v>572</v>
      </c>
      <c r="M1292" s="113" t="s">
        <v>1972</v>
      </c>
      <c r="N1292" s="351"/>
    </row>
    <row r="1293" spans="1:14">
      <c r="A1293" s="113" t="s">
        <v>3350</v>
      </c>
      <c r="B1293" s="113" t="s">
        <v>384</v>
      </c>
      <c r="C1293" s="113">
        <v>7.9</v>
      </c>
      <c r="D1293" s="113">
        <v>8.4</v>
      </c>
      <c r="E1293" s="113">
        <v>7.85</v>
      </c>
      <c r="F1293" s="113">
        <v>8.1</v>
      </c>
      <c r="G1293" s="113">
        <v>8.1999999999999993</v>
      </c>
      <c r="H1293" s="113">
        <v>8.15</v>
      </c>
      <c r="I1293" s="113">
        <v>482</v>
      </c>
      <c r="J1293" s="113">
        <v>3889.55</v>
      </c>
      <c r="K1293" s="115">
        <v>43489</v>
      </c>
      <c r="L1293" s="113">
        <v>11</v>
      </c>
      <c r="M1293" s="113" t="s">
        <v>3351</v>
      </c>
      <c r="N1293" s="351"/>
    </row>
    <row r="1294" spans="1:14">
      <c r="A1294" s="113" t="s">
        <v>2083</v>
      </c>
      <c r="B1294" s="113" t="s">
        <v>384</v>
      </c>
      <c r="C1294" s="113">
        <v>20.350000000000001</v>
      </c>
      <c r="D1294" s="113">
        <v>20.75</v>
      </c>
      <c r="E1294" s="113">
        <v>19.600000000000001</v>
      </c>
      <c r="F1294" s="113">
        <v>19.899999999999999</v>
      </c>
      <c r="G1294" s="113">
        <v>19.600000000000001</v>
      </c>
      <c r="H1294" s="113">
        <v>19.2</v>
      </c>
      <c r="I1294" s="113">
        <v>7648</v>
      </c>
      <c r="J1294" s="113">
        <v>155345.20000000001</v>
      </c>
      <c r="K1294" s="115">
        <v>43489</v>
      </c>
      <c r="L1294" s="113">
        <v>61</v>
      </c>
      <c r="M1294" s="113" t="s">
        <v>2084</v>
      </c>
      <c r="N1294" s="351"/>
    </row>
    <row r="1295" spans="1:14">
      <c r="A1295" s="113" t="s">
        <v>1485</v>
      </c>
      <c r="B1295" s="113" t="s">
        <v>384</v>
      </c>
      <c r="C1295" s="113">
        <v>402</v>
      </c>
      <c r="D1295" s="113">
        <v>406</v>
      </c>
      <c r="E1295" s="113">
        <v>392.65</v>
      </c>
      <c r="F1295" s="113">
        <v>393.6</v>
      </c>
      <c r="G1295" s="113">
        <v>393.1</v>
      </c>
      <c r="H1295" s="113">
        <v>401.45</v>
      </c>
      <c r="I1295" s="113">
        <v>26712</v>
      </c>
      <c r="J1295" s="113">
        <v>10653096.949999999</v>
      </c>
      <c r="K1295" s="115">
        <v>43489</v>
      </c>
      <c r="L1295" s="113">
        <v>1137</v>
      </c>
      <c r="M1295" s="113" t="s">
        <v>1486</v>
      </c>
      <c r="N1295" s="351"/>
    </row>
    <row r="1296" spans="1:14">
      <c r="A1296" s="113" t="s">
        <v>2329</v>
      </c>
      <c r="B1296" s="113" t="s">
        <v>384</v>
      </c>
      <c r="C1296" s="113">
        <v>144.85</v>
      </c>
      <c r="D1296" s="113">
        <v>145.9</v>
      </c>
      <c r="E1296" s="113">
        <v>143</v>
      </c>
      <c r="F1296" s="113">
        <v>143.65</v>
      </c>
      <c r="G1296" s="113">
        <v>143.5</v>
      </c>
      <c r="H1296" s="113">
        <v>143.6</v>
      </c>
      <c r="I1296" s="113">
        <v>14235</v>
      </c>
      <c r="J1296" s="113">
        <v>2045388</v>
      </c>
      <c r="K1296" s="115">
        <v>43489</v>
      </c>
      <c r="L1296" s="113">
        <v>489</v>
      </c>
      <c r="M1296" s="113" t="s">
        <v>2330</v>
      </c>
      <c r="N1296" s="351"/>
    </row>
    <row r="1297" spans="1:14">
      <c r="A1297" s="113" t="s">
        <v>2176</v>
      </c>
      <c r="B1297" s="113" t="s">
        <v>384</v>
      </c>
      <c r="C1297" s="113">
        <v>68.8</v>
      </c>
      <c r="D1297" s="113">
        <v>69.5</v>
      </c>
      <c r="E1297" s="113">
        <v>66.599999999999994</v>
      </c>
      <c r="F1297" s="113">
        <v>66.8</v>
      </c>
      <c r="G1297" s="113">
        <v>66.8</v>
      </c>
      <c r="H1297" s="113">
        <v>68.5</v>
      </c>
      <c r="I1297" s="113">
        <v>56759</v>
      </c>
      <c r="J1297" s="113">
        <v>3827078.35</v>
      </c>
      <c r="K1297" s="115">
        <v>43489</v>
      </c>
      <c r="L1297" s="113">
        <v>656</v>
      </c>
      <c r="M1297" s="113" t="s">
        <v>2177</v>
      </c>
      <c r="N1297" s="351"/>
    </row>
    <row r="1298" spans="1:14">
      <c r="A1298" s="113" t="s">
        <v>2039</v>
      </c>
      <c r="B1298" s="113" t="s">
        <v>384</v>
      </c>
      <c r="C1298" s="113">
        <v>470.8</v>
      </c>
      <c r="D1298" s="113">
        <v>480</v>
      </c>
      <c r="E1298" s="113">
        <v>447.35</v>
      </c>
      <c r="F1298" s="113">
        <v>447.55</v>
      </c>
      <c r="G1298" s="113">
        <v>448.95</v>
      </c>
      <c r="H1298" s="113">
        <v>470.85</v>
      </c>
      <c r="I1298" s="113">
        <v>538515</v>
      </c>
      <c r="J1298" s="113">
        <v>242044458.30000001</v>
      </c>
      <c r="K1298" s="115">
        <v>43489</v>
      </c>
      <c r="L1298" s="113">
        <v>3848</v>
      </c>
      <c r="M1298" s="113" t="s">
        <v>2040</v>
      </c>
      <c r="N1298" s="351"/>
    </row>
    <row r="1299" spans="1:14">
      <c r="A1299" s="113" t="s">
        <v>1487</v>
      </c>
      <c r="B1299" s="113" t="s">
        <v>384</v>
      </c>
      <c r="C1299" s="113">
        <v>126.45</v>
      </c>
      <c r="D1299" s="113">
        <v>128.5</v>
      </c>
      <c r="E1299" s="113">
        <v>126</v>
      </c>
      <c r="F1299" s="113">
        <v>128.05000000000001</v>
      </c>
      <c r="G1299" s="113">
        <v>128.05000000000001</v>
      </c>
      <c r="H1299" s="113">
        <v>126.45</v>
      </c>
      <c r="I1299" s="113">
        <v>24318</v>
      </c>
      <c r="J1299" s="113">
        <v>3106167.7</v>
      </c>
      <c r="K1299" s="115">
        <v>43489</v>
      </c>
      <c r="L1299" s="113">
        <v>218</v>
      </c>
      <c r="M1299" s="113" t="s">
        <v>1488</v>
      </c>
      <c r="N1299" s="351"/>
    </row>
    <row r="1300" spans="1:14">
      <c r="A1300" s="113" t="s">
        <v>1489</v>
      </c>
      <c r="B1300" s="113" t="s">
        <v>384</v>
      </c>
      <c r="C1300" s="113">
        <v>301.35000000000002</v>
      </c>
      <c r="D1300" s="113">
        <v>320</v>
      </c>
      <c r="E1300" s="113">
        <v>292.55</v>
      </c>
      <c r="F1300" s="113">
        <v>303.35000000000002</v>
      </c>
      <c r="G1300" s="113">
        <v>294</v>
      </c>
      <c r="H1300" s="113">
        <v>300</v>
      </c>
      <c r="I1300" s="113">
        <v>161677</v>
      </c>
      <c r="J1300" s="113">
        <v>50247597.700000003</v>
      </c>
      <c r="K1300" s="115">
        <v>43489</v>
      </c>
      <c r="L1300" s="113">
        <v>4341</v>
      </c>
      <c r="M1300" s="113" t="s">
        <v>1490</v>
      </c>
      <c r="N1300" s="351"/>
    </row>
    <row r="1301" spans="1:14">
      <c r="A1301" s="113" t="s">
        <v>1491</v>
      </c>
      <c r="B1301" s="113" t="s">
        <v>384</v>
      </c>
      <c r="C1301" s="113">
        <v>1458.05</v>
      </c>
      <c r="D1301" s="113">
        <v>1463.05</v>
      </c>
      <c r="E1301" s="113">
        <v>1410</v>
      </c>
      <c r="F1301" s="113">
        <v>1410</v>
      </c>
      <c r="G1301" s="113">
        <v>1410</v>
      </c>
      <c r="H1301" s="113">
        <v>1426.85</v>
      </c>
      <c r="I1301" s="113">
        <v>518</v>
      </c>
      <c r="J1301" s="113">
        <v>736437.55</v>
      </c>
      <c r="K1301" s="115">
        <v>43489</v>
      </c>
      <c r="L1301" s="113">
        <v>95</v>
      </c>
      <c r="M1301" s="113" t="s">
        <v>1492</v>
      </c>
      <c r="N1301" s="351"/>
    </row>
    <row r="1302" spans="1:14">
      <c r="A1302" s="113" t="s">
        <v>3204</v>
      </c>
      <c r="B1302" s="113" t="s">
        <v>384</v>
      </c>
      <c r="C1302" s="113">
        <v>239.9</v>
      </c>
      <c r="D1302" s="113">
        <v>239.9</v>
      </c>
      <c r="E1302" s="113">
        <v>239.9</v>
      </c>
      <c r="F1302" s="113">
        <v>239.9</v>
      </c>
      <c r="G1302" s="113">
        <v>239.9</v>
      </c>
      <c r="H1302" s="113">
        <v>240.46</v>
      </c>
      <c r="I1302" s="113">
        <v>1</v>
      </c>
      <c r="J1302" s="113">
        <v>239.9</v>
      </c>
      <c r="K1302" s="115">
        <v>43489</v>
      </c>
      <c r="L1302" s="113">
        <v>1</v>
      </c>
      <c r="M1302" s="113" t="s">
        <v>3205</v>
      </c>
      <c r="N1302" s="351"/>
    </row>
    <row r="1303" spans="1:14">
      <c r="A1303" s="113" t="s">
        <v>1493</v>
      </c>
      <c r="B1303" s="113" t="s">
        <v>384</v>
      </c>
      <c r="C1303" s="113">
        <v>416.35</v>
      </c>
      <c r="D1303" s="113">
        <v>428.4</v>
      </c>
      <c r="E1303" s="113">
        <v>391.05</v>
      </c>
      <c r="F1303" s="113">
        <v>402.25</v>
      </c>
      <c r="G1303" s="113">
        <v>403.5</v>
      </c>
      <c r="H1303" s="113">
        <v>414.6</v>
      </c>
      <c r="I1303" s="113">
        <v>20236</v>
      </c>
      <c r="J1303" s="113">
        <v>8232080.5999999996</v>
      </c>
      <c r="K1303" s="115">
        <v>43489</v>
      </c>
      <c r="L1303" s="113">
        <v>1199</v>
      </c>
      <c r="M1303" s="113" t="s">
        <v>1494</v>
      </c>
      <c r="N1303" s="351"/>
    </row>
    <row r="1304" spans="1:14">
      <c r="A1304" s="113" t="s">
        <v>1495</v>
      </c>
      <c r="B1304" s="113" t="s">
        <v>384</v>
      </c>
      <c r="C1304" s="113">
        <v>404</v>
      </c>
      <c r="D1304" s="113">
        <v>409</v>
      </c>
      <c r="E1304" s="113">
        <v>399.9</v>
      </c>
      <c r="F1304" s="113">
        <v>405.7</v>
      </c>
      <c r="G1304" s="113">
        <v>404</v>
      </c>
      <c r="H1304" s="113">
        <v>398.4</v>
      </c>
      <c r="I1304" s="113">
        <v>13245</v>
      </c>
      <c r="J1304" s="113">
        <v>5365045.25</v>
      </c>
      <c r="K1304" s="115">
        <v>43489</v>
      </c>
      <c r="L1304" s="113">
        <v>560</v>
      </c>
      <c r="M1304" s="113" t="s">
        <v>1496</v>
      </c>
      <c r="N1304" s="351"/>
    </row>
    <row r="1305" spans="1:14">
      <c r="A1305" s="113" t="s">
        <v>1497</v>
      </c>
      <c r="B1305" s="113" t="s">
        <v>384</v>
      </c>
      <c r="C1305" s="113">
        <v>82</v>
      </c>
      <c r="D1305" s="113">
        <v>82.95</v>
      </c>
      <c r="E1305" s="113">
        <v>76.5</v>
      </c>
      <c r="F1305" s="113">
        <v>81.8</v>
      </c>
      <c r="G1305" s="113">
        <v>81.8</v>
      </c>
      <c r="H1305" s="113">
        <v>82.95</v>
      </c>
      <c r="I1305" s="113">
        <v>1992</v>
      </c>
      <c r="J1305" s="113">
        <v>159840.70000000001</v>
      </c>
      <c r="K1305" s="115">
        <v>43489</v>
      </c>
      <c r="L1305" s="113">
        <v>82</v>
      </c>
      <c r="M1305" s="113" t="s">
        <v>1498</v>
      </c>
      <c r="N1305" s="351"/>
    </row>
    <row r="1306" spans="1:14">
      <c r="A1306" s="113" t="s">
        <v>1499</v>
      </c>
      <c r="B1306" s="113" t="s">
        <v>384</v>
      </c>
      <c r="C1306" s="113">
        <v>43.5</v>
      </c>
      <c r="D1306" s="113">
        <v>43.5</v>
      </c>
      <c r="E1306" s="113">
        <v>41.2</v>
      </c>
      <c r="F1306" s="113">
        <v>41.45</v>
      </c>
      <c r="G1306" s="113">
        <v>41.35</v>
      </c>
      <c r="H1306" s="113">
        <v>42</v>
      </c>
      <c r="I1306" s="113">
        <v>19502</v>
      </c>
      <c r="J1306" s="113">
        <v>816341.95</v>
      </c>
      <c r="K1306" s="115">
        <v>43489</v>
      </c>
      <c r="L1306" s="113">
        <v>225</v>
      </c>
      <c r="M1306" s="113" t="s">
        <v>1500</v>
      </c>
      <c r="N1306" s="351"/>
    </row>
    <row r="1307" spans="1:14">
      <c r="A1307" s="113" t="s">
        <v>2546</v>
      </c>
      <c r="B1307" s="113" t="s">
        <v>384</v>
      </c>
      <c r="C1307" s="113">
        <v>54.3</v>
      </c>
      <c r="D1307" s="113">
        <v>54.3</v>
      </c>
      <c r="E1307" s="113">
        <v>52.35</v>
      </c>
      <c r="F1307" s="113">
        <v>53.25</v>
      </c>
      <c r="G1307" s="113">
        <v>53.1</v>
      </c>
      <c r="H1307" s="113">
        <v>54.5</v>
      </c>
      <c r="I1307" s="113">
        <v>752</v>
      </c>
      <c r="J1307" s="113">
        <v>40110.9</v>
      </c>
      <c r="K1307" s="115">
        <v>43489</v>
      </c>
      <c r="L1307" s="113">
        <v>25</v>
      </c>
      <c r="M1307" s="113" t="s">
        <v>2547</v>
      </c>
      <c r="N1307" s="351"/>
    </row>
    <row r="1308" spans="1:14">
      <c r="A1308" s="113" t="s">
        <v>2347</v>
      </c>
      <c r="B1308" s="113" t="s">
        <v>384</v>
      </c>
      <c r="C1308" s="113">
        <v>185.65</v>
      </c>
      <c r="D1308" s="113">
        <v>198.95</v>
      </c>
      <c r="E1308" s="113">
        <v>185.65</v>
      </c>
      <c r="F1308" s="113">
        <v>190.15</v>
      </c>
      <c r="G1308" s="113">
        <v>194</v>
      </c>
      <c r="H1308" s="113">
        <v>190.1</v>
      </c>
      <c r="I1308" s="113">
        <v>520</v>
      </c>
      <c r="J1308" s="113">
        <v>98911</v>
      </c>
      <c r="K1308" s="115">
        <v>43489</v>
      </c>
      <c r="L1308" s="113">
        <v>23</v>
      </c>
      <c r="M1308" s="113" t="s">
        <v>2348</v>
      </c>
      <c r="N1308" s="351"/>
    </row>
    <row r="1309" spans="1:14">
      <c r="A1309" s="113" t="s">
        <v>1501</v>
      </c>
      <c r="B1309" s="113" t="s">
        <v>384</v>
      </c>
      <c r="C1309" s="113">
        <v>171</v>
      </c>
      <c r="D1309" s="113">
        <v>172.95</v>
      </c>
      <c r="E1309" s="113">
        <v>168</v>
      </c>
      <c r="F1309" s="113">
        <v>170.75</v>
      </c>
      <c r="G1309" s="113">
        <v>169.05</v>
      </c>
      <c r="H1309" s="113">
        <v>171.65</v>
      </c>
      <c r="I1309" s="113">
        <v>214837</v>
      </c>
      <c r="J1309" s="113">
        <v>36764541.850000001</v>
      </c>
      <c r="K1309" s="115">
        <v>43489</v>
      </c>
      <c r="L1309" s="113">
        <v>1612</v>
      </c>
      <c r="M1309" s="113" t="s">
        <v>1502</v>
      </c>
      <c r="N1309" s="351"/>
    </row>
    <row r="1310" spans="1:14">
      <c r="A1310" s="113" t="s">
        <v>1503</v>
      </c>
      <c r="B1310" s="113" t="s">
        <v>384</v>
      </c>
      <c r="C1310" s="113">
        <v>517.95000000000005</v>
      </c>
      <c r="D1310" s="113">
        <v>521</v>
      </c>
      <c r="E1310" s="113">
        <v>510.95</v>
      </c>
      <c r="F1310" s="113">
        <v>519.79999999999995</v>
      </c>
      <c r="G1310" s="113">
        <v>518</v>
      </c>
      <c r="H1310" s="113">
        <v>518.15</v>
      </c>
      <c r="I1310" s="113">
        <v>11045</v>
      </c>
      <c r="J1310" s="113">
        <v>5712910.0999999996</v>
      </c>
      <c r="K1310" s="115">
        <v>43489</v>
      </c>
      <c r="L1310" s="113">
        <v>692</v>
      </c>
      <c r="M1310" s="113" t="s">
        <v>1504</v>
      </c>
      <c r="N1310" s="351"/>
    </row>
    <row r="1311" spans="1:14">
      <c r="A1311" s="113" t="s">
        <v>210</v>
      </c>
      <c r="B1311" s="113" t="s">
        <v>384</v>
      </c>
      <c r="C1311" s="113">
        <v>16005.45</v>
      </c>
      <c r="D1311" s="113">
        <v>16250</v>
      </c>
      <c r="E1311" s="113">
        <v>15611.4</v>
      </c>
      <c r="F1311" s="113">
        <v>16170.55</v>
      </c>
      <c r="G1311" s="113">
        <v>16235</v>
      </c>
      <c r="H1311" s="113">
        <v>16103.35</v>
      </c>
      <c r="I1311" s="113">
        <v>27535</v>
      </c>
      <c r="J1311" s="113">
        <v>440902270.35000002</v>
      </c>
      <c r="K1311" s="115">
        <v>43489</v>
      </c>
      <c r="L1311" s="113">
        <v>9600</v>
      </c>
      <c r="M1311" s="113" t="s">
        <v>1505</v>
      </c>
      <c r="N1311" s="351"/>
    </row>
    <row r="1312" spans="1:14">
      <c r="A1312" s="113" t="s">
        <v>1506</v>
      </c>
      <c r="B1312" s="113" t="s">
        <v>384</v>
      </c>
      <c r="C1312" s="113">
        <v>148.69999999999999</v>
      </c>
      <c r="D1312" s="113">
        <v>150.1</v>
      </c>
      <c r="E1312" s="113">
        <v>141.25</v>
      </c>
      <c r="F1312" s="113">
        <v>142</v>
      </c>
      <c r="G1312" s="113">
        <v>142</v>
      </c>
      <c r="H1312" s="113">
        <v>148.85</v>
      </c>
      <c r="I1312" s="113">
        <v>48059</v>
      </c>
      <c r="J1312" s="113">
        <v>6907761.7999999998</v>
      </c>
      <c r="K1312" s="115">
        <v>43489</v>
      </c>
      <c r="L1312" s="113">
        <v>1686</v>
      </c>
      <c r="M1312" s="113" t="s">
        <v>1507</v>
      </c>
      <c r="N1312" s="351"/>
    </row>
    <row r="1313" spans="1:14">
      <c r="A1313" s="113" t="s">
        <v>2501</v>
      </c>
      <c r="B1313" s="113" t="s">
        <v>384</v>
      </c>
      <c r="C1313" s="113">
        <v>6.2</v>
      </c>
      <c r="D1313" s="113">
        <v>6.2</v>
      </c>
      <c r="E1313" s="113">
        <v>5.5</v>
      </c>
      <c r="F1313" s="113">
        <v>5.7</v>
      </c>
      <c r="G1313" s="113">
        <v>5.5</v>
      </c>
      <c r="H1313" s="113">
        <v>5.9</v>
      </c>
      <c r="I1313" s="113">
        <v>5290</v>
      </c>
      <c r="J1313" s="113">
        <v>30708.75</v>
      </c>
      <c r="K1313" s="115">
        <v>43489</v>
      </c>
      <c r="L1313" s="113">
        <v>75</v>
      </c>
      <c r="M1313" s="113" t="s">
        <v>2502</v>
      </c>
      <c r="N1313" s="351"/>
    </row>
    <row r="1314" spans="1:14">
      <c r="A1314" s="113" t="s">
        <v>1508</v>
      </c>
      <c r="B1314" s="113" t="s">
        <v>384</v>
      </c>
      <c r="C1314" s="113">
        <v>136.4</v>
      </c>
      <c r="D1314" s="113">
        <v>136.4</v>
      </c>
      <c r="E1314" s="113">
        <v>127</v>
      </c>
      <c r="F1314" s="113">
        <v>128</v>
      </c>
      <c r="G1314" s="113">
        <v>127</v>
      </c>
      <c r="H1314" s="113">
        <v>132.25</v>
      </c>
      <c r="I1314" s="113">
        <v>20380</v>
      </c>
      <c r="J1314" s="113">
        <v>2656021.5</v>
      </c>
      <c r="K1314" s="115">
        <v>43489</v>
      </c>
      <c r="L1314" s="113">
        <v>457</v>
      </c>
      <c r="M1314" s="113" t="s">
        <v>1509</v>
      </c>
      <c r="N1314" s="351"/>
    </row>
    <row r="1315" spans="1:14">
      <c r="A1315" s="113" t="s">
        <v>1510</v>
      </c>
      <c r="B1315" s="113" t="s">
        <v>384</v>
      </c>
      <c r="C1315" s="113">
        <v>205</v>
      </c>
      <c r="D1315" s="113">
        <v>205</v>
      </c>
      <c r="E1315" s="113">
        <v>198</v>
      </c>
      <c r="F1315" s="113">
        <v>203.45</v>
      </c>
      <c r="G1315" s="113">
        <v>203.95</v>
      </c>
      <c r="H1315" s="113">
        <v>199.8</v>
      </c>
      <c r="I1315" s="113">
        <v>14756</v>
      </c>
      <c r="J1315" s="113">
        <v>2991473.4</v>
      </c>
      <c r="K1315" s="115">
        <v>43489</v>
      </c>
      <c r="L1315" s="113">
        <v>360</v>
      </c>
      <c r="M1315" s="113" t="s">
        <v>1511</v>
      </c>
      <c r="N1315" s="351"/>
    </row>
    <row r="1316" spans="1:14">
      <c r="A1316" s="113" t="s">
        <v>3352</v>
      </c>
      <c r="B1316" s="113" t="s">
        <v>3221</v>
      </c>
      <c r="C1316" s="113">
        <v>1098</v>
      </c>
      <c r="D1316" s="113">
        <v>1098</v>
      </c>
      <c r="E1316" s="113">
        <v>1030</v>
      </c>
      <c r="F1316" s="113">
        <v>1045</v>
      </c>
      <c r="G1316" s="113">
        <v>1045</v>
      </c>
      <c r="H1316" s="113">
        <v>1066</v>
      </c>
      <c r="I1316" s="113">
        <v>519</v>
      </c>
      <c r="J1316" s="113">
        <v>536115.19999999995</v>
      </c>
      <c r="K1316" s="115">
        <v>43489</v>
      </c>
      <c r="L1316" s="113">
        <v>32</v>
      </c>
      <c r="M1316" s="113" t="s">
        <v>3353</v>
      </c>
      <c r="N1316" s="351"/>
    </row>
    <row r="1317" spans="1:14">
      <c r="A1317" s="113" t="s">
        <v>1512</v>
      </c>
      <c r="B1317" s="113" t="s">
        <v>384</v>
      </c>
      <c r="C1317" s="113">
        <v>1779.95</v>
      </c>
      <c r="D1317" s="113">
        <v>1779.95</v>
      </c>
      <c r="E1317" s="113">
        <v>1717.75</v>
      </c>
      <c r="F1317" s="113">
        <v>1723.85</v>
      </c>
      <c r="G1317" s="113">
        <v>1730</v>
      </c>
      <c r="H1317" s="113">
        <v>1752.2</v>
      </c>
      <c r="I1317" s="113">
        <v>2069</v>
      </c>
      <c r="J1317" s="113">
        <v>3567521.1</v>
      </c>
      <c r="K1317" s="115">
        <v>43489</v>
      </c>
      <c r="L1317" s="113">
        <v>1228</v>
      </c>
      <c r="M1317" s="113" t="s">
        <v>1513</v>
      </c>
      <c r="N1317" s="351"/>
    </row>
    <row r="1318" spans="1:14">
      <c r="A1318" s="113" t="s">
        <v>1514</v>
      </c>
      <c r="B1318" s="113" t="s">
        <v>384</v>
      </c>
      <c r="C1318" s="113">
        <v>10.45</v>
      </c>
      <c r="D1318" s="113">
        <v>10.7</v>
      </c>
      <c r="E1318" s="113">
        <v>10.199999999999999</v>
      </c>
      <c r="F1318" s="113">
        <v>10.25</v>
      </c>
      <c r="G1318" s="113">
        <v>10.25</v>
      </c>
      <c r="H1318" s="113">
        <v>10.45</v>
      </c>
      <c r="I1318" s="113">
        <v>21553</v>
      </c>
      <c r="J1318" s="113">
        <v>223117.7</v>
      </c>
      <c r="K1318" s="115">
        <v>43489</v>
      </c>
      <c r="L1318" s="113">
        <v>127</v>
      </c>
      <c r="M1318" s="113" t="s">
        <v>1515</v>
      </c>
      <c r="N1318" s="351"/>
    </row>
    <row r="1319" spans="1:14">
      <c r="A1319" s="113" t="s">
        <v>2702</v>
      </c>
      <c r="B1319" s="113" t="s">
        <v>384</v>
      </c>
      <c r="C1319" s="113">
        <v>6</v>
      </c>
      <c r="D1319" s="113">
        <v>6</v>
      </c>
      <c r="E1319" s="113">
        <v>5.5</v>
      </c>
      <c r="F1319" s="113">
        <v>5.8</v>
      </c>
      <c r="G1319" s="113">
        <v>5.8</v>
      </c>
      <c r="H1319" s="113">
        <v>6.1</v>
      </c>
      <c r="I1319" s="113">
        <v>47650</v>
      </c>
      <c r="J1319" s="113">
        <v>271555.7</v>
      </c>
      <c r="K1319" s="115">
        <v>43489</v>
      </c>
      <c r="L1319" s="113">
        <v>97</v>
      </c>
      <c r="M1319" s="113" t="s">
        <v>2703</v>
      </c>
      <c r="N1319" s="351"/>
    </row>
    <row r="1320" spans="1:14">
      <c r="A1320" s="113" t="s">
        <v>3751</v>
      </c>
      <c r="B1320" s="113" t="s">
        <v>384</v>
      </c>
      <c r="C1320" s="113">
        <v>6.75</v>
      </c>
      <c r="D1320" s="113">
        <v>6.75</v>
      </c>
      <c r="E1320" s="113">
        <v>6.7</v>
      </c>
      <c r="F1320" s="113">
        <v>6.7</v>
      </c>
      <c r="G1320" s="113">
        <v>6.7</v>
      </c>
      <c r="H1320" s="113">
        <v>6.9</v>
      </c>
      <c r="I1320" s="113">
        <v>1017</v>
      </c>
      <c r="J1320" s="113">
        <v>6814.75</v>
      </c>
      <c r="K1320" s="115">
        <v>43489</v>
      </c>
      <c r="L1320" s="113">
        <v>4</v>
      </c>
      <c r="M1320" s="113" t="s">
        <v>3752</v>
      </c>
      <c r="N1320" s="351"/>
    </row>
    <row r="1321" spans="1:14">
      <c r="A1321" s="113" t="s">
        <v>1516</v>
      </c>
      <c r="B1321" s="113" t="s">
        <v>384</v>
      </c>
      <c r="C1321" s="113">
        <v>24.15</v>
      </c>
      <c r="D1321" s="113">
        <v>24.9</v>
      </c>
      <c r="E1321" s="113">
        <v>23.5</v>
      </c>
      <c r="F1321" s="113">
        <v>23.85</v>
      </c>
      <c r="G1321" s="113">
        <v>24.2</v>
      </c>
      <c r="H1321" s="113">
        <v>24.1</v>
      </c>
      <c r="I1321" s="113">
        <v>2875</v>
      </c>
      <c r="J1321" s="113">
        <v>69425</v>
      </c>
      <c r="K1321" s="115">
        <v>43489</v>
      </c>
      <c r="L1321" s="113">
        <v>75</v>
      </c>
      <c r="M1321" s="113" t="s">
        <v>1517</v>
      </c>
      <c r="N1321" s="351"/>
    </row>
    <row r="1322" spans="1:14">
      <c r="A1322" s="113" t="s">
        <v>1518</v>
      </c>
      <c r="B1322" s="113" t="s">
        <v>384</v>
      </c>
      <c r="C1322" s="113">
        <v>146.55000000000001</v>
      </c>
      <c r="D1322" s="113">
        <v>146.69999999999999</v>
      </c>
      <c r="E1322" s="113">
        <v>142.1</v>
      </c>
      <c r="F1322" s="113">
        <v>144</v>
      </c>
      <c r="G1322" s="113">
        <v>144.5</v>
      </c>
      <c r="H1322" s="113">
        <v>144.44999999999999</v>
      </c>
      <c r="I1322" s="113">
        <v>5742</v>
      </c>
      <c r="J1322" s="113">
        <v>825229.8</v>
      </c>
      <c r="K1322" s="115">
        <v>43489</v>
      </c>
      <c r="L1322" s="113">
        <v>99</v>
      </c>
      <c r="M1322" s="113" t="s">
        <v>1519</v>
      </c>
      <c r="N1322" s="351"/>
    </row>
    <row r="1323" spans="1:14">
      <c r="A1323" s="113" t="s">
        <v>139</v>
      </c>
      <c r="B1323" s="113" t="s">
        <v>384</v>
      </c>
      <c r="C1323" s="113">
        <v>1044</v>
      </c>
      <c r="D1323" s="113">
        <v>1054.1500000000001</v>
      </c>
      <c r="E1323" s="113">
        <v>1017.05</v>
      </c>
      <c r="F1323" s="113">
        <v>1027.95</v>
      </c>
      <c r="G1323" s="113">
        <v>1023.1</v>
      </c>
      <c r="H1323" s="113">
        <v>1045</v>
      </c>
      <c r="I1323" s="113">
        <v>361633</v>
      </c>
      <c r="J1323" s="113">
        <v>372109107.14999998</v>
      </c>
      <c r="K1323" s="115">
        <v>43489</v>
      </c>
      <c r="L1323" s="113">
        <v>10840</v>
      </c>
      <c r="M1323" s="113" t="s">
        <v>3123</v>
      </c>
      <c r="N1323" s="351"/>
    </row>
    <row r="1324" spans="1:14">
      <c r="A1324" s="113" t="s">
        <v>2796</v>
      </c>
      <c r="B1324" s="113" t="s">
        <v>384</v>
      </c>
      <c r="C1324" s="113">
        <v>46.5</v>
      </c>
      <c r="D1324" s="113">
        <v>46.6</v>
      </c>
      <c r="E1324" s="113">
        <v>44.3</v>
      </c>
      <c r="F1324" s="113">
        <v>45.45</v>
      </c>
      <c r="G1324" s="113">
        <v>45.1</v>
      </c>
      <c r="H1324" s="113">
        <v>46.5</v>
      </c>
      <c r="I1324" s="113">
        <v>8767</v>
      </c>
      <c r="J1324" s="113">
        <v>398244.5</v>
      </c>
      <c r="K1324" s="115">
        <v>43489</v>
      </c>
      <c r="L1324" s="113">
        <v>83</v>
      </c>
      <c r="M1324" s="113" t="s">
        <v>2797</v>
      </c>
      <c r="N1324" s="351"/>
    </row>
    <row r="1325" spans="1:14">
      <c r="A1325" s="113" t="s">
        <v>3354</v>
      </c>
      <c r="B1325" s="113" t="s">
        <v>3221</v>
      </c>
      <c r="C1325" s="113">
        <v>15.4</v>
      </c>
      <c r="D1325" s="113">
        <v>15.5</v>
      </c>
      <c r="E1325" s="113">
        <v>14.85</v>
      </c>
      <c r="F1325" s="113">
        <v>15</v>
      </c>
      <c r="G1325" s="113">
        <v>14.85</v>
      </c>
      <c r="H1325" s="113">
        <v>15.4</v>
      </c>
      <c r="I1325" s="113">
        <v>2150</v>
      </c>
      <c r="J1325" s="113">
        <v>32754.5</v>
      </c>
      <c r="K1325" s="115">
        <v>43489</v>
      </c>
      <c r="L1325" s="113">
        <v>9</v>
      </c>
      <c r="M1325" s="113" t="s">
        <v>3355</v>
      </c>
      <c r="N1325" s="351"/>
    </row>
    <row r="1326" spans="1:14">
      <c r="A1326" s="113" t="s">
        <v>2503</v>
      </c>
      <c r="B1326" s="113" t="s">
        <v>384</v>
      </c>
      <c r="C1326" s="113">
        <v>204.05</v>
      </c>
      <c r="D1326" s="113">
        <v>214.45</v>
      </c>
      <c r="E1326" s="113">
        <v>201.05</v>
      </c>
      <c r="F1326" s="113">
        <v>203.25</v>
      </c>
      <c r="G1326" s="113">
        <v>204.4</v>
      </c>
      <c r="H1326" s="113">
        <v>204.05</v>
      </c>
      <c r="I1326" s="113">
        <v>2636</v>
      </c>
      <c r="J1326" s="113">
        <v>539881.15</v>
      </c>
      <c r="K1326" s="115">
        <v>43489</v>
      </c>
      <c r="L1326" s="113">
        <v>148</v>
      </c>
      <c r="M1326" s="113" t="s">
        <v>2504</v>
      </c>
      <c r="N1326" s="351"/>
    </row>
    <row r="1327" spans="1:14">
      <c r="A1327" s="113" t="s">
        <v>3356</v>
      </c>
      <c r="B1327" s="113" t="s">
        <v>384</v>
      </c>
      <c r="C1327" s="113">
        <v>10.199999999999999</v>
      </c>
      <c r="D1327" s="113">
        <v>10.6</v>
      </c>
      <c r="E1327" s="113">
        <v>10.1</v>
      </c>
      <c r="F1327" s="113">
        <v>10.15</v>
      </c>
      <c r="G1327" s="113">
        <v>10.15</v>
      </c>
      <c r="H1327" s="113">
        <v>10.199999999999999</v>
      </c>
      <c r="I1327" s="113">
        <v>2474</v>
      </c>
      <c r="J1327" s="113">
        <v>25477.75</v>
      </c>
      <c r="K1327" s="115">
        <v>43489</v>
      </c>
      <c r="L1327" s="113">
        <v>23</v>
      </c>
      <c r="M1327" s="113" t="s">
        <v>3357</v>
      </c>
      <c r="N1327" s="351"/>
    </row>
    <row r="1328" spans="1:14">
      <c r="A1328" s="113" t="s">
        <v>1520</v>
      </c>
      <c r="B1328" s="113" t="s">
        <v>384</v>
      </c>
      <c r="C1328" s="113">
        <v>174</v>
      </c>
      <c r="D1328" s="113">
        <v>179.9</v>
      </c>
      <c r="E1328" s="113">
        <v>166</v>
      </c>
      <c r="F1328" s="113">
        <v>168.5</v>
      </c>
      <c r="G1328" s="113">
        <v>166</v>
      </c>
      <c r="H1328" s="113">
        <v>173.3</v>
      </c>
      <c r="I1328" s="113">
        <v>21029</v>
      </c>
      <c r="J1328" s="113">
        <v>3604080.7</v>
      </c>
      <c r="K1328" s="115">
        <v>43489</v>
      </c>
      <c r="L1328" s="113">
        <v>1169</v>
      </c>
      <c r="M1328" s="113" t="s">
        <v>1521</v>
      </c>
      <c r="N1328" s="351"/>
    </row>
    <row r="1329" spans="1:14">
      <c r="A1329" s="113" t="s">
        <v>1522</v>
      </c>
      <c r="B1329" s="113" t="s">
        <v>384</v>
      </c>
      <c r="C1329" s="113">
        <v>11.3</v>
      </c>
      <c r="D1329" s="113">
        <v>11.3</v>
      </c>
      <c r="E1329" s="113">
        <v>11.05</v>
      </c>
      <c r="F1329" s="113">
        <v>11.1</v>
      </c>
      <c r="G1329" s="113">
        <v>11.15</v>
      </c>
      <c r="H1329" s="113">
        <v>11.25</v>
      </c>
      <c r="I1329" s="113">
        <v>858527</v>
      </c>
      <c r="J1329" s="113">
        <v>9587073.5</v>
      </c>
      <c r="K1329" s="115">
        <v>43489</v>
      </c>
      <c r="L1329" s="113">
        <v>1264</v>
      </c>
      <c r="M1329" s="113" t="s">
        <v>1523</v>
      </c>
      <c r="N1329" s="351"/>
    </row>
    <row r="1330" spans="1:14">
      <c r="A1330" s="113" t="s">
        <v>2133</v>
      </c>
      <c r="B1330" s="113" t="s">
        <v>384</v>
      </c>
      <c r="C1330" s="113">
        <v>790.9</v>
      </c>
      <c r="D1330" s="113">
        <v>790.9</v>
      </c>
      <c r="E1330" s="113">
        <v>779.95</v>
      </c>
      <c r="F1330" s="113">
        <v>780.4</v>
      </c>
      <c r="G1330" s="113">
        <v>780</v>
      </c>
      <c r="H1330" s="113">
        <v>778.25</v>
      </c>
      <c r="I1330" s="113">
        <v>3397</v>
      </c>
      <c r="J1330" s="113">
        <v>2652532.75</v>
      </c>
      <c r="K1330" s="115">
        <v>43489</v>
      </c>
      <c r="L1330" s="113">
        <v>207</v>
      </c>
      <c r="M1330" s="113" t="s">
        <v>2134</v>
      </c>
      <c r="N1330" s="351"/>
    </row>
    <row r="1331" spans="1:14">
      <c r="A1331" s="113" t="s">
        <v>3358</v>
      </c>
      <c r="B1331" s="113" t="s">
        <v>3221</v>
      </c>
      <c r="C1331" s="113">
        <v>0.6</v>
      </c>
      <c r="D1331" s="113">
        <v>0.7</v>
      </c>
      <c r="E1331" s="113">
        <v>0.6</v>
      </c>
      <c r="F1331" s="113">
        <v>0.6</v>
      </c>
      <c r="G1331" s="113">
        <v>0.6</v>
      </c>
      <c r="H1331" s="113">
        <v>0.65</v>
      </c>
      <c r="I1331" s="113">
        <v>23969</v>
      </c>
      <c r="J1331" s="113">
        <v>14713.15</v>
      </c>
      <c r="K1331" s="115">
        <v>43489</v>
      </c>
      <c r="L1331" s="113">
        <v>23</v>
      </c>
      <c r="M1331" s="113" t="s">
        <v>3359</v>
      </c>
      <c r="N1331" s="351"/>
    </row>
    <row r="1332" spans="1:14">
      <c r="A1332" s="113" t="s">
        <v>1876</v>
      </c>
      <c r="B1332" s="113" t="s">
        <v>384</v>
      </c>
      <c r="C1332" s="113">
        <v>9.5500000000000007</v>
      </c>
      <c r="D1332" s="113">
        <v>9.6</v>
      </c>
      <c r="E1332" s="113">
        <v>8.9499999999999993</v>
      </c>
      <c r="F1332" s="113">
        <v>9.1999999999999993</v>
      </c>
      <c r="G1332" s="113">
        <v>9</v>
      </c>
      <c r="H1332" s="113">
        <v>9</v>
      </c>
      <c r="I1332" s="113">
        <v>380588</v>
      </c>
      <c r="J1332" s="113">
        <v>3548798.35</v>
      </c>
      <c r="K1332" s="115">
        <v>43489</v>
      </c>
      <c r="L1332" s="113">
        <v>3426</v>
      </c>
      <c r="M1332" s="113" t="s">
        <v>1524</v>
      </c>
      <c r="N1332" s="351"/>
    </row>
    <row r="1333" spans="1:14">
      <c r="A1333" s="113" t="s">
        <v>1525</v>
      </c>
      <c r="B1333" s="113" t="s">
        <v>384</v>
      </c>
      <c r="C1333" s="113">
        <v>329</v>
      </c>
      <c r="D1333" s="113">
        <v>331.1</v>
      </c>
      <c r="E1333" s="113">
        <v>318.2</v>
      </c>
      <c r="F1333" s="113">
        <v>321.2</v>
      </c>
      <c r="G1333" s="113">
        <v>321.5</v>
      </c>
      <c r="H1333" s="113">
        <v>329.75</v>
      </c>
      <c r="I1333" s="113">
        <v>7001</v>
      </c>
      <c r="J1333" s="113">
        <v>2272624.4</v>
      </c>
      <c r="K1333" s="115">
        <v>43489</v>
      </c>
      <c r="L1333" s="113">
        <v>316</v>
      </c>
      <c r="M1333" s="113" t="s">
        <v>2255</v>
      </c>
      <c r="N1333" s="351"/>
    </row>
    <row r="1334" spans="1:14">
      <c r="A1334" s="113" t="s">
        <v>1526</v>
      </c>
      <c r="B1334" s="113" t="s">
        <v>384</v>
      </c>
      <c r="C1334" s="113">
        <v>25.8</v>
      </c>
      <c r="D1334" s="113">
        <v>25.9</v>
      </c>
      <c r="E1334" s="113">
        <v>25.8</v>
      </c>
      <c r="F1334" s="113">
        <v>25.8</v>
      </c>
      <c r="G1334" s="113">
        <v>25.8</v>
      </c>
      <c r="H1334" s="113">
        <v>25.8</v>
      </c>
      <c r="I1334" s="113">
        <v>150205</v>
      </c>
      <c r="J1334" s="113">
        <v>3876473.75</v>
      </c>
      <c r="K1334" s="115">
        <v>43489</v>
      </c>
      <c r="L1334" s="113">
        <v>372</v>
      </c>
      <c r="M1334" s="113" t="s">
        <v>1527</v>
      </c>
      <c r="N1334" s="351"/>
    </row>
    <row r="1335" spans="1:14">
      <c r="A1335" s="113" t="s">
        <v>1528</v>
      </c>
      <c r="B1335" s="113" t="s">
        <v>384</v>
      </c>
      <c r="C1335" s="113">
        <v>1934</v>
      </c>
      <c r="D1335" s="113">
        <v>1934.05</v>
      </c>
      <c r="E1335" s="113">
        <v>1917</v>
      </c>
      <c r="F1335" s="113">
        <v>1924.85</v>
      </c>
      <c r="G1335" s="113">
        <v>1924</v>
      </c>
      <c r="H1335" s="113">
        <v>1924.85</v>
      </c>
      <c r="I1335" s="113">
        <v>16221</v>
      </c>
      <c r="J1335" s="113">
        <v>31258743.75</v>
      </c>
      <c r="K1335" s="115">
        <v>43489</v>
      </c>
      <c r="L1335" s="113">
        <v>1432</v>
      </c>
      <c r="M1335" s="113" t="s">
        <v>1529</v>
      </c>
      <c r="N1335" s="351"/>
    </row>
    <row r="1336" spans="1:14">
      <c r="A1336" s="113" t="s">
        <v>2624</v>
      </c>
      <c r="B1336" s="113" t="s">
        <v>384</v>
      </c>
      <c r="C1336" s="113">
        <v>17.55</v>
      </c>
      <c r="D1336" s="113">
        <v>17.75</v>
      </c>
      <c r="E1336" s="113">
        <v>16.5</v>
      </c>
      <c r="F1336" s="113">
        <v>17.7</v>
      </c>
      <c r="G1336" s="113">
        <v>17.75</v>
      </c>
      <c r="H1336" s="113">
        <v>16.95</v>
      </c>
      <c r="I1336" s="113">
        <v>44926</v>
      </c>
      <c r="J1336" s="113">
        <v>782987.55</v>
      </c>
      <c r="K1336" s="115">
        <v>43489</v>
      </c>
      <c r="L1336" s="113">
        <v>174</v>
      </c>
      <c r="M1336" s="113" t="s">
        <v>2625</v>
      </c>
      <c r="N1336" s="351"/>
    </row>
    <row r="1337" spans="1:14">
      <c r="A1337" s="113" t="s">
        <v>1530</v>
      </c>
      <c r="B1337" s="113" t="s">
        <v>384</v>
      </c>
      <c r="C1337" s="113">
        <v>75</v>
      </c>
      <c r="D1337" s="113">
        <v>75.099999999999994</v>
      </c>
      <c r="E1337" s="113">
        <v>70.5</v>
      </c>
      <c r="F1337" s="113">
        <v>71.5</v>
      </c>
      <c r="G1337" s="113">
        <v>71.55</v>
      </c>
      <c r="H1337" s="113">
        <v>74.2</v>
      </c>
      <c r="I1337" s="113">
        <v>107112</v>
      </c>
      <c r="J1337" s="113">
        <v>7708583.9500000002</v>
      </c>
      <c r="K1337" s="115">
        <v>43489</v>
      </c>
      <c r="L1337" s="113">
        <v>1683</v>
      </c>
      <c r="M1337" s="113" t="s">
        <v>1531</v>
      </c>
      <c r="N1337" s="351"/>
    </row>
    <row r="1338" spans="1:14">
      <c r="A1338" s="113" t="s">
        <v>2105</v>
      </c>
      <c r="B1338" s="113" t="s">
        <v>384</v>
      </c>
      <c r="C1338" s="113">
        <v>62</v>
      </c>
      <c r="D1338" s="113">
        <v>63.7</v>
      </c>
      <c r="E1338" s="113">
        <v>60.9</v>
      </c>
      <c r="F1338" s="113">
        <v>61.45</v>
      </c>
      <c r="G1338" s="113">
        <v>61.5</v>
      </c>
      <c r="H1338" s="113">
        <v>62.75</v>
      </c>
      <c r="I1338" s="113">
        <v>24646</v>
      </c>
      <c r="J1338" s="113">
        <v>1518675.25</v>
      </c>
      <c r="K1338" s="115">
        <v>43489</v>
      </c>
      <c r="L1338" s="113">
        <v>351</v>
      </c>
      <c r="M1338" s="113" t="s">
        <v>2106</v>
      </c>
      <c r="N1338" s="351"/>
    </row>
    <row r="1339" spans="1:14">
      <c r="A1339" s="113" t="s">
        <v>1532</v>
      </c>
      <c r="B1339" s="113" t="s">
        <v>384</v>
      </c>
      <c r="C1339" s="113">
        <v>84.9</v>
      </c>
      <c r="D1339" s="113">
        <v>85.75</v>
      </c>
      <c r="E1339" s="113">
        <v>83.25</v>
      </c>
      <c r="F1339" s="113">
        <v>85</v>
      </c>
      <c r="G1339" s="113">
        <v>85.65</v>
      </c>
      <c r="H1339" s="113">
        <v>84.45</v>
      </c>
      <c r="I1339" s="113">
        <v>3526</v>
      </c>
      <c r="J1339" s="113">
        <v>298853.90000000002</v>
      </c>
      <c r="K1339" s="115">
        <v>43489</v>
      </c>
      <c r="L1339" s="113">
        <v>61</v>
      </c>
      <c r="M1339" s="113" t="s">
        <v>1533</v>
      </c>
      <c r="N1339" s="351"/>
    </row>
    <row r="1340" spans="1:14">
      <c r="A1340" s="113" t="s">
        <v>1534</v>
      </c>
      <c r="B1340" s="113" t="s">
        <v>384</v>
      </c>
      <c r="C1340" s="113">
        <v>617.4</v>
      </c>
      <c r="D1340" s="113">
        <v>620.75</v>
      </c>
      <c r="E1340" s="113">
        <v>610</v>
      </c>
      <c r="F1340" s="113">
        <v>611.15</v>
      </c>
      <c r="G1340" s="113">
        <v>610</v>
      </c>
      <c r="H1340" s="113">
        <v>615.65</v>
      </c>
      <c r="I1340" s="113">
        <v>4919</v>
      </c>
      <c r="J1340" s="113">
        <v>3017482.25</v>
      </c>
      <c r="K1340" s="115">
        <v>43489</v>
      </c>
      <c r="L1340" s="113">
        <v>431</v>
      </c>
      <c r="M1340" s="113" t="s">
        <v>1535</v>
      </c>
      <c r="N1340" s="351"/>
    </row>
    <row r="1341" spans="1:14">
      <c r="A1341" s="113" t="s">
        <v>3360</v>
      </c>
      <c r="B1341" s="113" t="s">
        <v>3221</v>
      </c>
      <c r="C1341" s="113">
        <v>0.4</v>
      </c>
      <c r="D1341" s="113">
        <v>0.45</v>
      </c>
      <c r="E1341" s="113">
        <v>0.4</v>
      </c>
      <c r="F1341" s="113">
        <v>0.4</v>
      </c>
      <c r="G1341" s="113">
        <v>0.4</v>
      </c>
      <c r="H1341" s="113">
        <v>0.45</v>
      </c>
      <c r="I1341" s="113">
        <v>19746</v>
      </c>
      <c r="J1341" s="113">
        <v>8350.9</v>
      </c>
      <c r="K1341" s="115">
        <v>43489</v>
      </c>
      <c r="L1341" s="113">
        <v>13</v>
      </c>
      <c r="M1341" s="113" t="s">
        <v>3361</v>
      </c>
      <c r="N1341" s="351"/>
    </row>
    <row r="1342" spans="1:14">
      <c r="A1342" s="113" t="s">
        <v>2256</v>
      </c>
      <c r="B1342" s="113" t="s">
        <v>384</v>
      </c>
      <c r="C1342" s="113">
        <v>680</v>
      </c>
      <c r="D1342" s="113">
        <v>690.05</v>
      </c>
      <c r="E1342" s="113">
        <v>630.25</v>
      </c>
      <c r="F1342" s="113">
        <v>643.4</v>
      </c>
      <c r="G1342" s="113">
        <v>639.85</v>
      </c>
      <c r="H1342" s="113">
        <v>677</v>
      </c>
      <c r="I1342" s="113">
        <v>31755</v>
      </c>
      <c r="J1342" s="113">
        <v>21015127.350000001</v>
      </c>
      <c r="K1342" s="115">
        <v>43489</v>
      </c>
      <c r="L1342" s="113">
        <v>2091</v>
      </c>
      <c r="M1342" s="113" t="s">
        <v>2257</v>
      </c>
      <c r="N1342" s="351"/>
    </row>
    <row r="1343" spans="1:14">
      <c r="A1343" s="113" t="s">
        <v>2112</v>
      </c>
      <c r="B1343" s="113" t="s">
        <v>384</v>
      </c>
      <c r="C1343" s="113">
        <v>72.2</v>
      </c>
      <c r="D1343" s="113">
        <v>72.95</v>
      </c>
      <c r="E1343" s="113">
        <v>70.2</v>
      </c>
      <c r="F1343" s="113">
        <v>70.75</v>
      </c>
      <c r="G1343" s="113">
        <v>71.5</v>
      </c>
      <c r="H1343" s="113">
        <v>72.5</v>
      </c>
      <c r="I1343" s="113">
        <v>23518</v>
      </c>
      <c r="J1343" s="113">
        <v>1670109</v>
      </c>
      <c r="K1343" s="115">
        <v>43489</v>
      </c>
      <c r="L1343" s="113">
        <v>361</v>
      </c>
      <c r="M1343" s="113" t="s">
        <v>2113</v>
      </c>
      <c r="N1343" s="351"/>
    </row>
    <row r="1344" spans="1:14">
      <c r="A1344" s="113" t="s">
        <v>1536</v>
      </c>
      <c r="B1344" s="113" t="s">
        <v>384</v>
      </c>
      <c r="C1344" s="113">
        <v>32.6</v>
      </c>
      <c r="D1344" s="113">
        <v>32.950000000000003</v>
      </c>
      <c r="E1344" s="113">
        <v>32.6</v>
      </c>
      <c r="F1344" s="113">
        <v>32.700000000000003</v>
      </c>
      <c r="G1344" s="113">
        <v>32.75</v>
      </c>
      <c r="H1344" s="113">
        <v>33.200000000000003</v>
      </c>
      <c r="I1344" s="113">
        <v>76346</v>
      </c>
      <c r="J1344" s="113">
        <v>2499711.4500000002</v>
      </c>
      <c r="K1344" s="115">
        <v>43489</v>
      </c>
      <c r="L1344" s="113">
        <v>377</v>
      </c>
      <c r="M1344" s="113" t="s">
        <v>1537</v>
      </c>
      <c r="N1344" s="351"/>
    </row>
    <row r="1345" spans="1:14">
      <c r="A1345" s="113" t="s">
        <v>1538</v>
      </c>
      <c r="B1345" s="113" t="s">
        <v>384</v>
      </c>
      <c r="C1345" s="113">
        <v>501</v>
      </c>
      <c r="D1345" s="113">
        <v>513</v>
      </c>
      <c r="E1345" s="113">
        <v>497.35</v>
      </c>
      <c r="F1345" s="113">
        <v>502.5</v>
      </c>
      <c r="G1345" s="113">
        <v>502.8</v>
      </c>
      <c r="H1345" s="113">
        <v>503.1</v>
      </c>
      <c r="I1345" s="113">
        <v>147789</v>
      </c>
      <c r="J1345" s="113">
        <v>75128694.150000006</v>
      </c>
      <c r="K1345" s="115">
        <v>43489</v>
      </c>
      <c r="L1345" s="113">
        <v>9694</v>
      </c>
      <c r="M1345" s="113" t="s">
        <v>1539</v>
      </c>
      <c r="N1345" s="351"/>
    </row>
    <row r="1346" spans="1:14">
      <c r="A1346" s="113" t="s">
        <v>2745</v>
      </c>
      <c r="B1346" s="113" t="s">
        <v>384</v>
      </c>
      <c r="C1346" s="113">
        <v>344.95</v>
      </c>
      <c r="D1346" s="113">
        <v>379.95</v>
      </c>
      <c r="E1346" s="113">
        <v>342.6</v>
      </c>
      <c r="F1346" s="113">
        <v>368</v>
      </c>
      <c r="G1346" s="113">
        <v>369</v>
      </c>
      <c r="H1346" s="113">
        <v>345.75</v>
      </c>
      <c r="I1346" s="113">
        <v>132469</v>
      </c>
      <c r="J1346" s="113">
        <v>47911693.75</v>
      </c>
      <c r="K1346" s="115">
        <v>43489</v>
      </c>
      <c r="L1346" s="113">
        <v>3847</v>
      </c>
      <c r="M1346" s="113" t="s">
        <v>2746</v>
      </c>
      <c r="N1346" s="351"/>
    </row>
    <row r="1347" spans="1:14">
      <c r="A1347" s="113" t="s">
        <v>1540</v>
      </c>
      <c r="B1347" s="113" t="s">
        <v>384</v>
      </c>
      <c r="C1347" s="113">
        <v>1005</v>
      </c>
      <c r="D1347" s="113">
        <v>1022.4</v>
      </c>
      <c r="E1347" s="113">
        <v>1001</v>
      </c>
      <c r="F1347" s="113">
        <v>1004.8</v>
      </c>
      <c r="G1347" s="113">
        <v>1001</v>
      </c>
      <c r="H1347" s="113">
        <v>1009.7</v>
      </c>
      <c r="I1347" s="113">
        <v>2072</v>
      </c>
      <c r="J1347" s="113">
        <v>2088678.9</v>
      </c>
      <c r="K1347" s="115">
        <v>43489</v>
      </c>
      <c r="L1347" s="113">
        <v>311</v>
      </c>
      <c r="M1347" s="113" t="s">
        <v>2851</v>
      </c>
      <c r="N1347" s="351"/>
    </row>
    <row r="1348" spans="1:14">
      <c r="A1348" s="113" t="s">
        <v>1541</v>
      </c>
      <c r="B1348" s="113" t="s">
        <v>384</v>
      </c>
      <c r="C1348" s="113">
        <v>356</v>
      </c>
      <c r="D1348" s="113">
        <v>357.65</v>
      </c>
      <c r="E1348" s="113">
        <v>347.25</v>
      </c>
      <c r="F1348" s="113">
        <v>350.25</v>
      </c>
      <c r="G1348" s="113">
        <v>351.9</v>
      </c>
      <c r="H1348" s="113">
        <v>353.65</v>
      </c>
      <c r="I1348" s="113">
        <v>17498</v>
      </c>
      <c r="J1348" s="113">
        <v>6149942.7999999998</v>
      </c>
      <c r="K1348" s="115">
        <v>43489</v>
      </c>
      <c r="L1348" s="113">
        <v>1119</v>
      </c>
      <c r="M1348" s="113" t="s">
        <v>1542</v>
      </c>
      <c r="N1348" s="351"/>
    </row>
    <row r="1349" spans="1:14">
      <c r="A1349" s="113" t="s">
        <v>2704</v>
      </c>
      <c r="B1349" s="113" t="s">
        <v>384</v>
      </c>
      <c r="C1349" s="113">
        <v>4.8499999999999996</v>
      </c>
      <c r="D1349" s="113">
        <v>4.8499999999999996</v>
      </c>
      <c r="E1349" s="113">
        <v>4.6500000000000004</v>
      </c>
      <c r="F1349" s="113">
        <v>4.8</v>
      </c>
      <c r="G1349" s="113">
        <v>4.6500000000000004</v>
      </c>
      <c r="H1349" s="113">
        <v>4.8499999999999996</v>
      </c>
      <c r="I1349" s="113">
        <v>3982</v>
      </c>
      <c r="J1349" s="113">
        <v>18779.5</v>
      </c>
      <c r="K1349" s="115">
        <v>43489</v>
      </c>
      <c r="L1349" s="113">
        <v>19</v>
      </c>
      <c r="M1349" s="113" t="s">
        <v>2705</v>
      </c>
      <c r="N1349" s="351"/>
    </row>
    <row r="1350" spans="1:14">
      <c r="A1350" s="113" t="s">
        <v>3124</v>
      </c>
      <c r="B1350" s="113" t="s">
        <v>384</v>
      </c>
      <c r="C1350" s="113">
        <v>31.55</v>
      </c>
      <c r="D1350" s="113">
        <v>32</v>
      </c>
      <c r="E1350" s="113">
        <v>30.55</v>
      </c>
      <c r="F1350" s="113">
        <v>30.65</v>
      </c>
      <c r="G1350" s="113">
        <v>30.55</v>
      </c>
      <c r="H1350" s="113">
        <v>31</v>
      </c>
      <c r="I1350" s="113">
        <v>248</v>
      </c>
      <c r="J1350" s="113">
        <v>7714.2</v>
      </c>
      <c r="K1350" s="115">
        <v>43489</v>
      </c>
      <c r="L1350" s="113">
        <v>8</v>
      </c>
      <c r="M1350" s="113" t="s">
        <v>3125</v>
      </c>
      <c r="N1350" s="351"/>
    </row>
    <row r="1351" spans="1:14">
      <c r="A1351" s="113" t="s">
        <v>1544</v>
      </c>
      <c r="B1351" s="113" t="s">
        <v>384</v>
      </c>
      <c r="C1351" s="113">
        <v>324.89999999999998</v>
      </c>
      <c r="D1351" s="113">
        <v>324.89999999999998</v>
      </c>
      <c r="E1351" s="113">
        <v>316.64999999999998</v>
      </c>
      <c r="F1351" s="113">
        <v>321</v>
      </c>
      <c r="G1351" s="113">
        <v>320.35000000000002</v>
      </c>
      <c r="H1351" s="113">
        <v>321.35000000000002</v>
      </c>
      <c r="I1351" s="113">
        <v>69068</v>
      </c>
      <c r="J1351" s="113">
        <v>22165011.699999999</v>
      </c>
      <c r="K1351" s="115">
        <v>43489</v>
      </c>
      <c r="L1351" s="113">
        <v>2468</v>
      </c>
      <c r="M1351" s="113" t="s">
        <v>1545</v>
      </c>
      <c r="N1351" s="351"/>
    </row>
    <row r="1352" spans="1:14">
      <c r="A1352" s="113" t="s">
        <v>2707</v>
      </c>
      <c r="B1352" s="113" t="s">
        <v>384</v>
      </c>
      <c r="C1352" s="113">
        <v>339.8</v>
      </c>
      <c r="D1352" s="113">
        <v>339.8</v>
      </c>
      <c r="E1352" s="113">
        <v>322</v>
      </c>
      <c r="F1352" s="113">
        <v>324.10000000000002</v>
      </c>
      <c r="G1352" s="113">
        <v>325.10000000000002</v>
      </c>
      <c r="H1352" s="113">
        <v>334.65</v>
      </c>
      <c r="I1352" s="113">
        <v>43574</v>
      </c>
      <c r="J1352" s="113">
        <v>14391147.9</v>
      </c>
      <c r="K1352" s="115">
        <v>43489</v>
      </c>
      <c r="L1352" s="113">
        <v>1201</v>
      </c>
      <c r="M1352" s="113" t="s">
        <v>2708</v>
      </c>
      <c r="N1352" s="351"/>
    </row>
    <row r="1353" spans="1:14">
      <c r="A1353" s="113" t="s">
        <v>1546</v>
      </c>
      <c r="B1353" s="113" t="s">
        <v>384</v>
      </c>
      <c r="C1353" s="113">
        <v>948.45</v>
      </c>
      <c r="D1353" s="113">
        <v>976.85</v>
      </c>
      <c r="E1353" s="113">
        <v>935</v>
      </c>
      <c r="F1353" s="113">
        <v>944.8</v>
      </c>
      <c r="G1353" s="113">
        <v>949.7</v>
      </c>
      <c r="H1353" s="113">
        <v>950</v>
      </c>
      <c r="I1353" s="113">
        <v>624</v>
      </c>
      <c r="J1353" s="113">
        <v>594313.6</v>
      </c>
      <c r="K1353" s="115">
        <v>43489</v>
      </c>
      <c r="L1353" s="113">
        <v>154</v>
      </c>
      <c r="M1353" s="113" t="s">
        <v>1547</v>
      </c>
      <c r="N1353" s="351"/>
    </row>
    <row r="1354" spans="1:14">
      <c r="A1354" s="113" t="s">
        <v>211</v>
      </c>
      <c r="B1354" s="113" t="s">
        <v>384</v>
      </c>
      <c r="C1354" s="113">
        <v>14.1</v>
      </c>
      <c r="D1354" s="113">
        <v>14.1</v>
      </c>
      <c r="E1354" s="113">
        <v>13.75</v>
      </c>
      <c r="F1354" s="113">
        <v>13.8</v>
      </c>
      <c r="G1354" s="113">
        <v>13.75</v>
      </c>
      <c r="H1354" s="113">
        <v>13.95</v>
      </c>
      <c r="I1354" s="113">
        <v>9411258</v>
      </c>
      <c r="J1354" s="113">
        <v>130747372.75</v>
      </c>
      <c r="K1354" s="115">
        <v>43489</v>
      </c>
      <c r="L1354" s="113">
        <v>7609</v>
      </c>
      <c r="M1354" s="113" t="s">
        <v>1548</v>
      </c>
      <c r="N1354" s="351"/>
    </row>
    <row r="1355" spans="1:14">
      <c r="A1355" s="113" t="s">
        <v>1882</v>
      </c>
      <c r="B1355" s="113" t="s">
        <v>384</v>
      </c>
      <c r="C1355" s="113">
        <v>225.9</v>
      </c>
      <c r="D1355" s="113">
        <v>229</v>
      </c>
      <c r="E1355" s="113">
        <v>222.1</v>
      </c>
      <c r="F1355" s="113">
        <v>223.6</v>
      </c>
      <c r="G1355" s="113">
        <v>222.65</v>
      </c>
      <c r="H1355" s="113">
        <v>225.9</v>
      </c>
      <c r="I1355" s="113">
        <v>4726</v>
      </c>
      <c r="J1355" s="113">
        <v>1062203.25</v>
      </c>
      <c r="K1355" s="115">
        <v>43489</v>
      </c>
      <c r="L1355" s="113">
        <v>111</v>
      </c>
      <c r="M1355" s="113" t="s">
        <v>1883</v>
      </c>
      <c r="N1355" s="351"/>
    </row>
    <row r="1356" spans="1:14">
      <c r="A1356" s="113" t="s">
        <v>1549</v>
      </c>
      <c r="B1356" s="113" t="s">
        <v>384</v>
      </c>
      <c r="C1356" s="113">
        <v>174.1</v>
      </c>
      <c r="D1356" s="113">
        <v>177.8</v>
      </c>
      <c r="E1356" s="113">
        <v>166.3</v>
      </c>
      <c r="F1356" s="113">
        <v>171.95</v>
      </c>
      <c r="G1356" s="113">
        <v>172</v>
      </c>
      <c r="H1356" s="113">
        <v>172.7</v>
      </c>
      <c r="I1356" s="113">
        <v>1758169</v>
      </c>
      <c r="J1356" s="113">
        <v>306681748.75</v>
      </c>
      <c r="K1356" s="115">
        <v>43489</v>
      </c>
      <c r="L1356" s="113">
        <v>23145</v>
      </c>
      <c r="M1356" s="113" t="s">
        <v>1550</v>
      </c>
      <c r="N1356" s="351"/>
    </row>
    <row r="1357" spans="1:14">
      <c r="A1357" s="113" t="s">
        <v>3362</v>
      </c>
      <c r="B1357" s="113" t="s">
        <v>3221</v>
      </c>
      <c r="C1357" s="113">
        <v>0.85</v>
      </c>
      <c r="D1357" s="113">
        <v>0.85</v>
      </c>
      <c r="E1357" s="113">
        <v>0.8</v>
      </c>
      <c r="F1357" s="113">
        <v>0.8</v>
      </c>
      <c r="G1357" s="113">
        <v>0.8</v>
      </c>
      <c r="H1357" s="113">
        <v>0.85</v>
      </c>
      <c r="I1357" s="113">
        <v>25040</v>
      </c>
      <c r="J1357" s="113">
        <v>20981.4</v>
      </c>
      <c r="K1357" s="115">
        <v>43489</v>
      </c>
      <c r="L1357" s="113">
        <v>20</v>
      </c>
      <c r="M1357" s="113" t="s">
        <v>3363</v>
      </c>
      <c r="N1357" s="351"/>
    </row>
    <row r="1358" spans="1:14">
      <c r="A1358" s="113" t="s">
        <v>2876</v>
      </c>
      <c r="B1358" s="113" t="s">
        <v>384</v>
      </c>
      <c r="C1358" s="113">
        <v>98.55</v>
      </c>
      <c r="D1358" s="113">
        <v>100.65</v>
      </c>
      <c r="E1358" s="113">
        <v>95.2</v>
      </c>
      <c r="F1358" s="113">
        <v>95.7</v>
      </c>
      <c r="G1358" s="113">
        <v>95.6</v>
      </c>
      <c r="H1358" s="113">
        <v>98.4</v>
      </c>
      <c r="I1358" s="113">
        <v>67937</v>
      </c>
      <c r="J1358" s="113">
        <v>6590923.25</v>
      </c>
      <c r="K1358" s="115">
        <v>43489</v>
      </c>
      <c r="L1358" s="113">
        <v>1033</v>
      </c>
      <c r="M1358" s="113" t="s">
        <v>2877</v>
      </c>
      <c r="N1358" s="351"/>
    </row>
    <row r="1359" spans="1:14">
      <c r="A1359" s="113" t="s">
        <v>3364</v>
      </c>
      <c r="B1359" s="113" t="s">
        <v>3221</v>
      </c>
      <c r="C1359" s="113">
        <v>1.6</v>
      </c>
      <c r="D1359" s="113">
        <v>1.6</v>
      </c>
      <c r="E1359" s="113">
        <v>1.55</v>
      </c>
      <c r="F1359" s="113">
        <v>1.55</v>
      </c>
      <c r="G1359" s="113">
        <v>1.55</v>
      </c>
      <c r="H1359" s="113">
        <v>1.6</v>
      </c>
      <c r="I1359" s="113">
        <v>3094</v>
      </c>
      <c r="J1359" s="113">
        <v>4940.5</v>
      </c>
      <c r="K1359" s="115">
        <v>43489</v>
      </c>
      <c r="L1359" s="113">
        <v>5</v>
      </c>
      <c r="M1359" s="113" t="s">
        <v>3365</v>
      </c>
      <c r="N1359" s="351"/>
    </row>
    <row r="1360" spans="1:14">
      <c r="A1360" s="113" t="s">
        <v>2852</v>
      </c>
      <c r="B1360" s="113" t="s">
        <v>384</v>
      </c>
      <c r="C1360" s="113">
        <v>26.25</v>
      </c>
      <c r="D1360" s="113">
        <v>26.8</v>
      </c>
      <c r="E1360" s="113">
        <v>25.55</v>
      </c>
      <c r="F1360" s="113">
        <v>26.1</v>
      </c>
      <c r="G1360" s="113">
        <v>26.25</v>
      </c>
      <c r="H1360" s="113">
        <v>26.65</v>
      </c>
      <c r="I1360" s="113">
        <v>105659</v>
      </c>
      <c r="J1360" s="113">
        <v>2741789.3</v>
      </c>
      <c r="K1360" s="115">
        <v>43489</v>
      </c>
      <c r="L1360" s="113">
        <v>436</v>
      </c>
      <c r="M1360" s="113" t="s">
        <v>2853</v>
      </c>
      <c r="N1360" s="351"/>
    </row>
    <row r="1361" spans="1:14">
      <c r="A1361" s="113" t="s">
        <v>3126</v>
      </c>
      <c r="B1361" s="113" t="s">
        <v>384</v>
      </c>
      <c r="C1361" s="113">
        <v>10.050000000000001</v>
      </c>
      <c r="D1361" s="113">
        <v>10.85</v>
      </c>
      <c r="E1361" s="113">
        <v>10.050000000000001</v>
      </c>
      <c r="F1361" s="113">
        <v>10.7</v>
      </c>
      <c r="G1361" s="113">
        <v>10.65</v>
      </c>
      <c r="H1361" s="113">
        <v>10.45</v>
      </c>
      <c r="I1361" s="113">
        <v>5388</v>
      </c>
      <c r="J1361" s="113">
        <v>56781.75</v>
      </c>
      <c r="K1361" s="115">
        <v>43489</v>
      </c>
      <c r="L1361" s="113">
        <v>74</v>
      </c>
      <c r="M1361" s="113" t="s">
        <v>3127</v>
      </c>
      <c r="N1361" s="351"/>
    </row>
    <row r="1362" spans="1:14">
      <c r="A1362" s="113" t="s">
        <v>3128</v>
      </c>
      <c r="B1362" s="113" t="s">
        <v>384</v>
      </c>
      <c r="C1362" s="113">
        <v>66.150000000000006</v>
      </c>
      <c r="D1362" s="113">
        <v>66.349999999999994</v>
      </c>
      <c r="E1362" s="113">
        <v>64.099999999999994</v>
      </c>
      <c r="F1362" s="113">
        <v>64.55</v>
      </c>
      <c r="G1362" s="113">
        <v>64.099999999999994</v>
      </c>
      <c r="H1362" s="113">
        <v>66</v>
      </c>
      <c r="I1362" s="113">
        <v>22858</v>
      </c>
      <c r="J1362" s="113">
        <v>1483945.4</v>
      </c>
      <c r="K1362" s="115">
        <v>43489</v>
      </c>
      <c r="L1362" s="113">
        <v>376</v>
      </c>
      <c r="M1362" s="113" t="s">
        <v>3129</v>
      </c>
      <c r="N1362" s="351"/>
    </row>
    <row r="1363" spans="1:14">
      <c r="A1363" s="113" t="s">
        <v>3130</v>
      </c>
      <c r="B1363" s="113" t="s">
        <v>384</v>
      </c>
      <c r="C1363" s="113">
        <v>36.15</v>
      </c>
      <c r="D1363" s="113">
        <v>37</v>
      </c>
      <c r="E1363" s="113">
        <v>35.6</v>
      </c>
      <c r="F1363" s="113">
        <v>36.35</v>
      </c>
      <c r="G1363" s="113">
        <v>36.25</v>
      </c>
      <c r="H1363" s="113">
        <v>36.299999999999997</v>
      </c>
      <c r="I1363" s="113">
        <v>8797</v>
      </c>
      <c r="J1363" s="113">
        <v>317799.40000000002</v>
      </c>
      <c r="K1363" s="115">
        <v>43489</v>
      </c>
      <c r="L1363" s="113">
        <v>113</v>
      </c>
      <c r="M1363" s="113" t="s">
        <v>3131</v>
      </c>
      <c r="N1363" s="351"/>
    </row>
    <row r="1364" spans="1:14">
      <c r="A1364" s="113" t="s">
        <v>2178</v>
      </c>
      <c r="B1364" s="113" t="s">
        <v>384</v>
      </c>
      <c r="C1364" s="113">
        <v>22.7</v>
      </c>
      <c r="D1364" s="113">
        <v>22.75</v>
      </c>
      <c r="E1364" s="113">
        <v>21.6</v>
      </c>
      <c r="F1364" s="113">
        <v>22.2</v>
      </c>
      <c r="G1364" s="113">
        <v>22.35</v>
      </c>
      <c r="H1364" s="113">
        <v>23.55</v>
      </c>
      <c r="I1364" s="113">
        <v>2050938</v>
      </c>
      <c r="J1364" s="113">
        <v>45448183.25</v>
      </c>
      <c r="K1364" s="115">
        <v>43489</v>
      </c>
      <c r="L1364" s="113">
        <v>5849</v>
      </c>
      <c r="M1364" s="113" t="s">
        <v>2179</v>
      </c>
      <c r="N1364" s="351"/>
    </row>
    <row r="1365" spans="1:14">
      <c r="A1365" s="113" t="s">
        <v>3366</v>
      </c>
      <c r="B1365" s="113" t="s">
        <v>3221</v>
      </c>
      <c r="C1365" s="113">
        <v>0.25</v>
      </c>
      <c r="D1365" s="113">
        <v>0.25</v>
      </c>
      <c r="E1365" s="113">
        <v>0.2</v>
      </c>
      <c r="F1365" s="113">
        <v>0.2</v>
      </c>
      <c r="G1365" s="113">
        <v>0.2</v>
      </c>
      <c r="H1365" s="113">
        <v>0.25</v>
      </c>
      <c r="I1365" s="113">
        <v>32638</v>
      </c>
      <c r="J1365" s="113">
        <v>8043.55</v>
      </c>
      <c r="K1365" s="115">
        <v>43489</v>
      </c>
      <c r="L1365" s="113">
        <v>13</v>
      </c>
      <c r="M1365" s="113" t="s">
        <v>3367</v>
      </c>
      <c r="N1365" s="351"/>
    </row>
    <row r="1366" spans="1:14">
      <c r="A1366" s="113" t="s">
        <v>2141</v>
      </c>
      <c r="B1366" s="113" t="s">
        <v>384</v>
      </c>
      <c r="C1366" s="113">
        <v>441.9</v>
      </c>
      <c r="D1366" s="113">
        <v>447.8</v>
      </c>
      <c r="E1366" s="113">
        <v>435</v>
      </c>
      <c r="F1366" s="113">
        <v>437.95</v>
      </c>
      <c r="G1366" s="113">
        <v>435</v>
      </c>
      <c r="H1366" s="113">
        <v>441.9</v>
      </c>
      <c r="I1366" s="113">
        <v>6027</v>
      </c>
      <c r="J1366" s="113">
        <v>2667872.65</v>
      </c>
      <c r="K1366" s="115">
        <v>43489</v>
      </c>
      <c r="L1366" s="113">
        <v>245</v>
      </c>
      <c r="M1366" s="113" t="s">
        <v>2142</v>
      </c>
      <c r="N1366" s="351"/>
    </row>
    <row r="1367" spans="1:14">
      <c r="A1367" s="113" t="s">
        <v>2180</v>
      </c>
      <c r="B1367" s="113" t="s">
        <v>384</v>
      </c>
      <c r="C1367" s="113">
        <v>218.5</v>
      </c>
      <c r="D1367" s="113">
        <v>218.5</v>
      </c>
      <c r="E1367" s="113">
        <v>203</v>
      </c>
      <c r="F1367" s="113">
        <v>205.65</v>
      </c>
      <c r="G1367" s="113">
        <v>205</v>
      </c>
      <c r="H1367" s="113">
        <v>215.85</v>
      </c>
      <c r="I1367" s="113">
        <v>9274</v>
      </c>
      <c r="J1367" s="113">
        <v>1930770.8</v>
      </c>
      <c r="K1367" s="115">
        <v>43489</v>
      </c>
      <c r="L1367" s="113">
        <v>355</v>
      </c>
      <c r="M1367" s="113" t="s">
        <v>2181</v>
      </c>
      <c r="N1367" s="351"/>
    </row>
    <row r="1368" spans="1:14">
      <c r="A1368" s="113" t="s">
        <v>1551</v>
      </c>
      <c r="B1368" s="113" t="s">
        <v>384</v>
      </c>
      <c r="C1368" s="113">
        <v>32.25</v>
      </c>
      <c r="D1368" s="113">
        <v>32.299999999999997</v>
      </c>
      <c r="E1368" s="113">
        <v>30.7</v>
      </c>
      <c r="F1368" s="113">
        <v>31.1</v>
      </c>
      <c r="G1368" s="113">
        <v>31.35</v>
      </c>
      <c r="H1368" s="113">
        <v>32.25</v>
      </c>
      <c r="I1368" s="113">
        <v>4138513</v>
      </c>
      <c r="J1368" s="113">
        <v>130186720.59999999</v>
      </c>
      <c r="K1368" s="115">
        <v>43489</v>
      </c>
      <c r="L1368" s="113">
        <v>8042</v>
      </c>
      <c r="M1368" s="113" t="s">
        <v>1552</v>
      </c>
      <c r="N1368" s="351"/>
    </row>
    <row r="1369" spans="1:14">
      <c r="A1369" s="113" t="s">
        <v>228</v>
      </c>
      <c r="B1369" s="113" t="s">
        <v>384</v>
      </c>
      <c r="C1369" s="113">
        <v>2064</v>
      </c>
      <c r="D1369" s="113">
        <v>2108.6999999999998</v>
      </c>
      <c r="E1369" s="113">
        <v>2036.3</v>
      </c>
      <c r="F1369" s="113">
        <v>2094.9</v>
      </c>
      <c r="G1369" s="113">
        <v>2100</v>
      </c>
      <c r="H1369" s="113">
        <v>2059.5500000000002</v>
      </c>
      <c r="I1369" s="113">
        <v>200947</v>
      </c>
      <c r="J1369" s="113">
        <v>415790371.5</v>
      </c>
      <c r="K1369" s="115">
        <v>43489</v>
      </c>
      <c r="L1369" s="113">
        <v>12103</v>
      </c>
      <c r="M1369" s="113" t="s">
        <v>1553</v>
      </c>
      <c r="N1369" s="351"/>
    </row>
    <row r="1370" spans="1:14">
      <c r="A1370" s="113" t="s">
        <v>1554</v>
      </c>
      <c r="B1370" s="113" t="s">
        <v>384</v>
      </c>
      <c r="C1370" s="113">
        <v>151.5</v>
      </c>
      <c r="D1370" s="113">
        <v>154</v>
      </c>
      <c r="E1370" s="113">
        <v>150.25</v>
      </c>
      <c r="F1370" s="113">
        <v>151</v>
      </c>
      <c r="G1370" s="113">
        <v>150.85</v>
      </c>
      <c r="H1370" s="113">
        <v>152.5</v>
      </c>
      <c r="I1370" s="113">
        <v>5939</v>
      </c>
      <c r="J1370" s="113">
        <v>897258.4</v>
      </c>
      <c r="K1370" s="115">
        <v>43489</v>
      </c>
      <c r="L1370" s="113">
        <v>156</v>
      </c>
      <c r="M1370" s="113" t="s">
        <v>1555</v>
      </c>
      <c r="N1370" s="351"/>
    </row>
    <row r="1371" spans="1:14">
      <c r="A1371" s="113" t="s">
        <v>1556</v>
      </c>
      <c r="B1371" s="113" t="s">
        <v>384</v>
      </c>
      <c r="C1371" s="113">
        <v>184.85</v>
      </c>
      <c r="D1371" s="113">
        <v>185.9</v>
      </c>
      <c r="E1371" s="113">
        <v>180.05</v>
      </c>
      <c r="F1371" s="113">
        <v>181.2</v>
      </c>
      <c r="G1371" s="113">
        <v>180.7</v>
      </c>
      <c r="H1371" s="113">
        <v>185.8</v>
      </c>
      <c r="I1371" s="113">
        <v>20810</v>
      </c>
      <c r="J1371" s="113">
        <v>3778259.1</v>
      </c>
      <c r="K1371" s="115">
        <v>43489</v>
      </c>
      <c r="L1371" s="113">
        <v>365</v>
      </c>
      <c r="M1371" s="113" t="s">
        <v>1557</v>
      </c>
      <c r="N1371" s="351"/>
    </row>
    <row r="1372" spans="1:14">
      <c r="A1372" s="113" t="s">
        <v>140</v>
      </c>
      <c r="B1372" s="113" t="s">
        <v>384</v>
      </c>
      <c r="C1372" s="113">
        <v>1098.8</v>
      </c>
      <c r="D1372" s="113">
        <v>1121</v>
      </c>
      <c r="E1372" s="113">
        <v>1086.0999999999999</v>
      </c>
      <c r="F1372" s="113">
        <v>1114.55</v>
      </c>
      <c r="G1372" s="113">
        <v>1115.5999999999999</v>
      </c>
      <c r="H1372" s="113">
        <v>1088.05</v>
      </c>
      <c r="I1372" s="113">
        <v>816136</v>
      </c>
      <c r="J1372" s="113">
        <v>903670949.85000002</v>
      </c>
      <c r="K1372" s="115">
        <v>43489</v>
      </c>
      <c r="L1372" s="113">
        <v>34163</v>
      </c>
      <c r="M1372" s="113" t="s">
        <v>1558</v>
      </c>
      <c r="N1372" s="351"/>
    </row>
    <row r="1373" spans="1:14">
      <c r="A1373" s="113" t="s">
        <v>342</v>
      </c>
      <c r="B1373" s="113" t="s">
        <v>384</v>
      </c>
      <c r="C1373" s="113">
        <v>874.8</v>
      </c>
      <c r="D1373" s="113">
        <v>880.05</v>
      </c>
      <c r="E1373" s="113">
        <v>871.25</v>
      </c>
      <c r="F1373" s="113">
        <v>878.4</v>
      </c>
      <c r="G1373" s="113">
        <v>880</v>
      </c>
      <c r="H1373" s="113">
        <v>877.35</v>
      </c>
      <c r="I1373" s="113">
        <v>1434</v>
      </c>
      <c r="J1373" s="113">
        <v>1258245.75</v>
      </c>
      <c r="K1373" s="115">
        <v>43489</v>
      </c>
      <c r="L1373" s="113">
        <v>247</v>
      </c>
      <c r="M1373" s="113" t="s">
        <v>1559</v>
      </c>
      <c r="N1373" s="351"/>
    </row>
    <row r="1374" spans="1:14">
      <c r="A1374" s="113" t="s">
        <v>3368</v>
      </c>
      <c r="B1374" s="113" t="s">
        <v>384</v>
      </c>
      <c r="C1374" s="113">
        <v>1.05</v>
      </c>
      <c r="D1374" s="113">
        <v>1.05</v>
      </c>
      <c r="E1374" s="113">
        <v>1</v>
      </c>
      <c r="F1374" s="113">
        <v>1</v>
      </c>
      <c r="G1374" s="113">
        <v>1.05</v>
      </c>
      <c r="H1374" s="113">
        <v>1.05</v>
      </c>
      <c r="I1374" s="113">
        <v>367437</v>
      </c>
      <c r="J1374" s="113">
        <v>368376.9</v>
      </c>
      <c r="K1374" s="115">
        <v>43489</v>
      </c>
      <c r="L1374" s="113">
        <v>111</v>
      </c>
      <c r="M1374" s="113" t="s">
        <v>3369</v>
      </c>
      <c r="N1374" s="351"/>
    </row>
    <row r="1375" spans="1:14">
      <c r="A1375" s="113" t="s">
        <v>141</v>
      </c>
      <c r="B1375" s="113" t="s">
        <v>384</v>
      </c>
      <c r="C1375" s="113">
        <v>531</v>
      </c>
      <c r="D1375" s="113">
        <v>544.1</v>
      </c>
      <c r="E1375" s="113">
        <v>523.5</v>
      </c>
      <c r="F1375" s="113">
        <v>530.85</v>
      </c>
      <c r="G1375" s="113">
        <v>528.04999999999995</v>
      </c>
      <c r="H1375" s="113">
        <v>531.5</v>
      </c>
      <c r="I1375" s="113">
        <v>1859191</v>
      </c>
      <c r="J1375" s="113">
        <v>995109533.70000005</v>
      </c>
      <c r="K1375" s="115">
        <v>43489</v>
      </c>
      <c r="L1375" s="113">
        <v>34583</v>
      </c>
      <c r="M1375" s="113" t="s">
        <v>2854</v>
      </c>
      <c r="N1375" s="351"/>
    </row>
    <row r="1376" spans="1:14">
      <c r="A1376" s="113" t="s">
        <v>2107</v>
      </c>
      <c r="B1376" s="113" t="s">
        <v>384</v>
      </c>
      <c r="C1376" s="113">
        <v>97</v>
      </c>
      <c r="D1376" s="113">
        <v>97</v>
      </c>
      <c r="E1376" s="113">
        <v>94.5</v>
      </c>
      <c r="F1376" s="113">
        <v>95.25</v>
      </c>
      <c r="G1376" s="113">
        <v>94.5</v>
      </c>
      <c r="H1376" s="113">
        <v>95.45</v>
      </c>
      <c r="I1376" s="113">
        <v>12223</v>
      </c>
      <c r="J1376" s="113">
        <v>1166360.6499999999</v>
      </c>
      <c r="K1376" s="115">
        <v>43489</v>
      </c>
      <c r="L1376" s="113">
        <v>828</v>
      </c>
      <c r="M1376" s="113" t="s">
        <v>2108</v>
      </c>
      <c r="N1376" s="351"/>
    </row>
    <row r="1377" spans="1:14">
      <c r="A1377" s="113" t="s">
        <v>1560</v>
      </c>
      <c r="B1377" s="113" t="s">
        <v>384</v>
      </c>
      <c r="C1377" s="113">
        <v>142.75</v>
      </c>
      <c r="D1377" s="113">
        <v>144.4</v>
      </c>
      <c r="E1377" s="113">
        <v>137.30000000000001</v>
      </c>
      <c r="F1377" s="113">
        <v>139.25</v>
      </c>
      <c r="G1377" s="113">
        <v>138</v>
      </c>
      <c r="H1377" s="113">
        <v>142.75</v>
      </c>
      <c r="I1377" s="113">
        <v>43952</v>
      </c>
      <c r="J1377" s="113">
        <v>6200514.4000000004</v>
      </c>
      <c r="K1377" s="115">
        <v>43489</v>
      </c>
      <c r="L1377" s="113">
        <v>850</v>
      </c>
      <c r="M1377" s="113" t="s">
        <v>1561</v>
      </c>
      <c r="N1377" s="351"/>
    </row>
    <row r="1378" spans="1:14">
      <c r="A1378" s="113" t="s">
        <v>3132</v>
      </c>
      <c r="B1378" s="113" t="s">
        <v>384</v>
      </c>
      <c r="C1378" s="113">
        <v>123.9</v>
      </c>
      <c r="D1378" s="113">
        <v>125</v>
      </c>
      <c r="E1378" s="113">
        <v>121</v>
      </c>
      <c r="F1378" s="113">
        <v>121.7</v>
      </c>
      <c r="G1378" s="113">
        <v>121.45</v>
      </c>
      <c r="H1378" s="113">
        <v>123.4</v>
      </c>
      <c r="I1378" s="113">
        <v>53147</v>
      </c>
      <c r="J1378" s="113">
        <v>6519166.8499999996</v>
      </c>
      <c r="K1378" s="115">
        <v>43489</v>
      </c>
      <c r="L1378" s="113">
        <v>1293</v>
      </c>
      <c r="M1378" s="113" t="s">
        <v>3133</v>
      </c>
      <c r="N1378" s="351"/>
    </row>
    <row r="1379" spans="1:14">
      <c r="A1379" s="113" t="s">
        <v>2121</v>
      </c>
      <c r="B1379" s="113" t="s">
        <v>384</v>
      </c>
      <c r="C1379" s="113">
        <v>13</v>
      </c>
      <c r="D1379" s="113">
        <v>13</v>
      </c>
      <c r="E1379" s="113">
        <v>12.55</v>
      </c>
      <c r="F1379" s="113">
        <v>12.6</v>
      </c>
      <c r="G1379" s="113">
        <v>12.55</v>
      </c>
      <c r="H1379" s="113">
        <v>12.95</v>
      </c>
      <c r="I1379" s="113">
        <v>9410</v>
      </c>
      <c r="J1379" s="113">
        <v>119409.25</v>
      </c>
      <c r="K1379" s="115">
        <v>43489</v>
      </c>
      <c r="L1379" s="113">
        <v>59</v>
      </c>
      <c r="M1379" s="113" t="s">
        <v>2122</v>
      </c>
      <c r="N1379" s="351"/>
    </row>
    <row r="1380" spans="1:14">
      <c r="A1380" s="113" t="s">
        <v>2855</v>
      </c>
      <c r="B1380" s="113" t="s">
        <v>384</v>
      </c>
      <c r="C1380" s="113">
        <v>109.85</v>
      </c>
      <c r="D1380" s="113">
        <v>109.85</v>
      </c>
      <c r="E1380" s="113">
        <v>106.2</v>
      </c>
      <c r="F1380" s="113">
        <v>106.7</v>
      </c>
      <c r="G1380" s="113">
        <v>106.4</v>
      </c>
      <c r="H1380" s="113">
        <v>105.85</v>
      </c>
      <c r="I1380" s="113">
        <v>8405</v>
      </c>
      <c r="J1380" s="113">
        <v>907660.80000000005</v>
      </c>
      <c r="K1380" s="115">
        <v>43489</v>
      </c>
      <c r="L1380" s="113">
        <v>153</v>
      </c>
      <c r="M1380" s="113" t="s">
        <v>2856</v>
      </c>
      <c r="N1380" s="351"/>
    </row>
    <row r="1381" spans="1:14">
      <c r="A1381" s="113" t="s">
        <v>2857</v>
      </c>
      <c r="B1381" s="113" t="s">
        <v>384</v>
      </c>
      <c r="C1381" s="113">
        <v>340.15</v>
      </c>
      <c r="D1381" s="113">
        <v>344.8</v>
      </c>
      <c r="E1381" s="113">
        <v>329.25</v>
      </c>
      <c r="F1381" s="113">
        <v>334.7</v>
      </c>
      <c r="G1381" s="113">
        <v>332.2</v>
      </c>
      <c r="H1381" s="113">
        <v>343.55</v>
      </c>
      <c r="I1381" s="113">
        <v>27412</v>
      </c>
      <c r="J1381" s="113">
        <v>9162446.0999999996</v>
      </c>
      <c r="K1381" s="115">
        <v>43489</v>
      </c>
      <c r="L1381" s="113">
        <v>5109</v>
      </c>
      <c r="M1381" s="113" t="s">
        <v>2858</v>
      </c>
      <c r="N1381" s="351"/>
    </row>
    <row r="1382" spans="1:14">
      <c r="A1382" s="113" t="s">
        <v>368</v>
      </c>
      <c r="B1382" s="113" t="s">
        <v>384</v>
      </c>
      <c r="C1382" s="113">
        <v>294.35000000000002</v>
      </c>
      <c r="D1382" s="113">
        <v>299.45</v>
      </c>
      <c r="E1382" s="113">
        <v>288</v>
      </c>
      <c r="F1382" s="113">
        <v>290.64999999999998</v>
      </c>
      <c r="G1382" s="113">
        <v>291.39999999999998</v>
      </c>
      <c r="H1382" s="113">
        <v>292.75</v>
      </c>
      <c r="I1382" s="113">
        <v>2901291</v>
      </c>
      <c r="J1382" s="113">
        <v>852596472.5</v>
      </c>
      <c r="K1382" s="115">
        <v>43489</v>
      </c>
      <c r="L1382" s="113">
        <v>36928</v>
      </c>
      <c r="M1382" s="113" t="s">
        <v>3134</v>
      </c>
      <c r="N1382" s="351"/>
    </row>
    <row r="1383" spans="1:14">
      <c r="A1383" s="113" t="s">
        <v>3370</v>
      </c>
      <c r="B1383" s="113" t="s">
        <v>384</v>
      </c>
      <c r="C1383" s="113">
        <v>7.75</v>
      </c>
      <c r="D1383" s="113">
        <v>8</v>
      </c>
      <c r="E1383" s="113">
        <v>7.35</v>
      </c>
      <c r="F1383" s="113">
        <v>7.35</v>
      </c>
      <c r="G1383" s="113">
        <v>7.4</v>
      </c>
      <c r="H1383" s="113">
        <v>7.7</v>
      </c>
      <c r="I1383" s="113">
        <v>3918239</v>
      </c>
      <c r="J1383" s="113">
        <v>30142900.949999999</v>
      </c>
      <c r="K1383" s="115">
        <v>43489</v>
      </c>
      <c r="L1383" s="113">
        <v>3110</v>
      </c>
      <c r="M1383" s="113" t="s">
        <v>3371</v>
      </c>
      <c r="N1383" s="351"/>
    </row>
    <row r="1384" spans="1:14">
      <c r="A1384" s="113" t="s">
        <v>1562</v>
      </c>
      <c r="B1384" s="113" t="s">
        <v>384</v>
      </c>
      <c r="C1384" s="113">
        <v>238</v>
      </c>
      <c r="D1384" s="113">
        <v>242.2</v>
      </c>
      <c r="E1384" s="113">
        <v>233.5</v>
      </c>
      <c r="F1384" s="113">
        <v>235.75</v>
      </c>
      <c r="G1384" s="113">
        <v>236.25</v>
      </c>
      <c r="H1384" s="113">
        <v>237.3</v>
      </c>
      <c r="I1384" s="113">
        <v>14212</v>
      </c>
      <c r="J1384" s="113">
        <v>3367632.05</v>
      </c>
      <c r="K1384" s="115">
        <v>43489</v>
      </c>
      <c r="L1384" s="113">
        <v>627</v>
      </c>
      <c r="M1384" s="113" t="s">
        <v>3135</v>
      </c>
      <c r="N1384" s="351"/>
    </row>
    <row r="1385" spans="1:14">
      <c r="A1385" s="113" t="s">
        <v>1563</v>
      </c>
      <c r="B1385" s="113" t="s">
        <v>384</v>
      </c>
      <c r="C1385" s="113">
        <v>322.5</v>
      </c>
      <c r="D1385" s="113">
        <v>327</v>
      </c>
      <c r="E1385" s="113">
        <v>317</v>
      </c>
      <c r="F1385" s="113">
        <v>318.05</v>
      </c>
      <c r="G1385" s="113">
        <v>317.95</v>
      </c>
      <c r="H1385" s="113">
        <v>325.2</v>
      </c>
      <c r="I1385" s="113">
        <v>20215</v>
      </c>
      <c r="J1385" s="113">
        <v>6511664.6500000004</v>
      </c>
      <c r="K1385" s="115">
        <v>43489</v>
      </c>
      <c r="L1385" s="113">
        <v>664</v>
      </c>
      <c r="M1385" s="113" t="s">
        <v>3136</v>
      </c>
      <c r="N1385" s="351"/>
    </row>
    <row r="1386" spans="1:14">
      <c r="A1386" s="113" t="s">
        <v>3548</v>
      </c>
      <c r="B1386" s="113" t="s">
        <v>3221</v>
      </c>
      <c r="C1386" s="113">
        <v>0.3</v>
      </c>
      <c r="D1386" s="113">
        <v>0.3</v>
      </c>
      <c r="E1386" s="113">
        <v>0.2</v>
      </c>
      <c r="F1386" s="113">
        <v>0.3</v>
      </c>
      <c r="G1386" s="113">
        <v>0.3</v>
      </c>
      <c r="H1386" s="113">
        <v>0.25</v>
      </c>
      <c r="I1386" s="113">
        <v>28719</v>
      </c>
      <c r="J1386" s="113">
        <v>7142.75</v>
      </c>
      <c r="K1386" s="115">
        <v>43489</v>
      </c>
      <c r="L1386" s="113">
        <v>24</v>
      </c>
      <c r="M1386" s="113" t="s">
        <v>3549</v>
      </c>
      <c r="N1386" s="351"/>
    </row>
    <row r="1387" spans="1:14">
      <c r="A1387" s="113" t="s">
        <v>1564</v>
      </c>
      <c r="B1387" s="113" t="s">
        <v>384</v>
      </c>
      <c r="C1387" s="113">
        <v>3.8</v>
      </c>
      <c r="D1387" s="113">
        <v>3.85</v>
      </c>
      <c r="E1387" s="113">
        <v>3.75</v>
      </c>
      <c r="F1387" s="113">
        <v>3.8</v>
      </c>
      <c r="G1387" s="113">
        <v>3.8</v>
      </c>
      <c r="H1387" s="113">
        <v>3.8</v>
      </c>
      <c r="I1387" s="113">
        <v>48735</v>
      </c>
      <c r="J1387" s="113">
        <v>184456.5</v>
      </c>
      <c r="K1387" s="115">
        <v>43489</v>
      </c>
      <c r="L1387" s="113">
        <v>106</v>
      </c>
      <c r="M1387" s="113" t="s">
        <v>1565</v>
      </c>
      <c r="N1387" s="351"/>
    </row>
    <row r="1388" spans="1:14">
      <c r="A1388" s="113" t="s">
        <v>2859</v>
      </c>
      <c r="B1388" s="113" t="s">
        <v>384</v>
      </c>
      <c r="C1388" s="113">
        <v>585.95000000000005</v>
      </c>
      <c r="D1388" s="113">
        <v>588</v>
      </c>
      <c r="E1388" s="113">
        <v>567.04999999999995</v>
      </c>
      <c r="F1388" s="113">
        <v>581.25</v>
      </c>
      <c r="G1388" s="113">
        <v>582</v>
      </c>
      <c r="H1388" s="113">
        <v>580.15</v>
      </c>
      <c r="I1388" s="113">
        <v>2086</v>
      </c>
      <c r="J1388" s="113">
        <v>1217260.95</v>
      </c>
      <c r="K1388" s="115">
        <v>43489</v>
      </c>
      <c r="L1388" s="113">
        <v>228</v>
      </c>
      <c r="M1388" s="113" t="s">
        <v>2860</v>
      </c>
      <c r="N1388" s="351"/>
    </row>
    <row r="1389" spans="1:14">
      <c r="A1389" s="113" t="s">
        <v>1566</v>
      </c>
      <c r="B1389" s="113" t="s">
        <v>384</v>
      </c>
      <c r="C1389" s="113">
        <v>3096.7</v>
      </c>
      <c r="D1389" s="113">
        <v>3096.7</v>
      </c>
      <c r="E1389" s="113">
        <v>3026</v>
      </c>
      <c r="F1389" s="113">
        <v>3071.15</v>
      </c>
      <c r="G1389" s="113">
        <v>3075</v>
      </c>
      <c r="H1389" s="113">
        <v>3081.4</v>
      </c>
      <c r="I1389" s="113">
        <v>246</v>
      </c>
      <c r="J1389" s="113">
        <v>748519.25</v>
      </c>
      <c r="K1389" s="115">
        <v>43489</v>
      </c>
      <c r="L1389" s="113">
        <v>97</v>
      </c>
      <c r="M1389" s="113" t="s">
        <v>1567</v>
      </c>
      <c r="N1389" s="351"/>
    </row>
    <row r="1390" spans="1:14">
      <c r="A1390" s="113" t="s">
        <v>1568</v>
      </c>
      <c r="B1390" s="113" t="s">
        <v>384</v>
      </c>
      <c r="C1390" s="113">
        <v>1.95</v>
      </c>
      <c r="D1390" s="113">
        <v>2</v>
      </c>
      <c r="E1390" s="113">
        <v>1.9</v>
      </c>
      <c r="F1390" s="113">
        <v>2</v>
      </c>
      <c r="G1390" s="113">
        <v>2</v>
      </c>
      <c r="H1390" s="113">
        <v>1.95</v>
      </c>
      <c r="I1390" s="113">
        <v>554521</v>
      </c>
      <c r="J1390" s="113">
        <v>1083267.5</v>
      </c>
      <c r="K1390" s="115">
        <v>43489</v>
      </c>
      <c r="L1390" s="113">
        <v>245</v>
      </c>
      <c r="M1390" s="113" t="s">
        <v>1569</v>
      </c>
      <c r="N1390" s="351"/>
    </row>
    <row r="1391" spans="1:14">
      <c r="A1391" s="113" t="s">
        <v>3137</v>
      </c>
      <c r="B1391" s="113" t="s">
        <v>384</v>
      </c>
      <c r="C1391" s="113">
        <v>1469.85</v>
      </c>
      <c r="D1391" s="113">
        <v>1479.9</v>
      </c>
      <c r="E1391" s="113">
        <v>1444</v>
      </c>
      <c r="F1391" s="113">
        <v>1450.7</v>
      </c>
      <c r="G1391" s="113">
        <v>1450</v>
      </c>
      <c r="H1391" s="113">
        <v>1469.75</v>
      </c>
      <c r="I1391" s="113">
        <v>13666</v>
      </c>
      <c r="J1391" s="113">
        <v>19971253.550000001</v>
      </c>
      <c r="K1391" s="115">
        <v>43489</v>
      </c>
      <c r="L1391" s="113">
        <v>2758</v>
      </c>
      <c r="M1391" s="113" t="s">
        <v>3138</v>
      </c>
      <c r="N1391" s="351"/>
    </row>
    <row r="1392" spans="1:14">
      <c r="A1392" s="113" t="s">
        <v>2709</v>
      </c>
      <c r="B1392" s="113" t="s">
        <v>384</v>
      </c>
      <c r="C1392" s="113">
        <v>94.05</v>
      </c>
      <c r="D1392" s="113">
        <v>94.4</v>
      </c>
      <c r="E1392" s="113">
        <v>91.75</v>
      </c>
      <c r="F1392" s="113">
        <v>92.2</v>
      </c>
      <c r="G1392" s="113">
        <v>91.75</v>
      </c>
      <c r="H1392" s="113">
        <v>93.95</v>
      </c>
      <c r="I1392" s="113">
        <v>10531</v>
      </c>
      <c r="J1392" s="113">
        <v>975355.1</v>
      </c>
      <c r="K1392" s="115">
        <v>43489</v>
      </c>
      <c r="L1392" s="113">
        <v>362</v>
      </c>
      <c r="M1392" s="113" t="s">
        <v>2710</v>
      </c>
      <c r="N1392" s="351"/>
    </row>
    <row r="1393" spans="1:14">
      <c r="A1393" s="113" t="s">
        <v>2258</v>
      </c>
      <c r="B1393" s="113" t="s">
        <v>384</v>
      </c>
      <c r="C1393" s="113">
        <v>367.25</v>
      </c>
      <c r="D1393" s="113">
        <v>368.75</v>
      </c>
      <c r="E1393" s="113">
        <v>355</v>
      </c>
      <c r="F1393" s="113">
        <v>360.4</v>
      </c>
      <c r="G1393" s="113">
        <v>363.85</v>
      </c>
      <c r="H1393" s="113">
        <v>363.5</v>
      </c>
      <c r="I1393" s="113">
        <v>1456</v>
      </c>
      <c r="J1393" s="113">
        <v>522939.75</v>
      </c>
      <c r="K1393" s="115">
        <v>43489</v>
      </c>
      <c r="L1393" s="113">
        <v>140</v>
      </c>
      <c r="M1393" s="113" t="s">
        <v>2259</v>
      </c>
      <c r="N1393" s="351"/>
    </row>
    <row r="1394" spans="1:14">
      <c r="A1394" s="113" t="s">
        <v>1570</v>
      </c>
      <c r="B1394" s="113" t="s">
        <v>384</v>
      </c>
      <c r="C1394" s="113">
        <v>523.95000000000005</v>
      </c>
      <c r="D1394" s="113">
        <v>535</v>
      </c>
      <c r="E1394" s="113">
        <v>519.25</v>
      </c>
      <c r="F1394" s="113">
        <v>524.54999999999995</v>
      </c>
      <c r="G1394" s="113">
        <v>522</v>
      </c>
      <c r="H1394" s="113">
        <v>522.25</v>
      </c>
      <c r="I1394" s="113">
        <v>53963</v>
      </c>
      <c r="J1394" s="113">
        <v>28349277.300000001</v>
      </c>
      <c r="K1394" s="115">
        <v>43489</v>
      </c>
      <c r="L1394" s="113">
        <v>2577</v>
      </c>
      <c r="M1394" s="113" t="s">
        <v>3139</v>
      </c>
      <c r="N1394" s="351"/>
    </row>
    <row r="1395" spans="1:14">
      <c r="A1395" s="113" t="s">
        <v>1571</v>
      </c>
      <c r="B1395" s="113" t="s">
        <v>384</v>
      </c>
      <c r="C1395" s="113">
        <v>50</v>
      </c>
      <c r="D1395" s="113">
        <v>50.7</v>
      </c>
      <c r="E1395" s="113">
        <v>47.1</v>
      </c>
      <c r="F1395" s="113">
        <v>47.6</v>
      </c>
      <c r="G1395" s="113">
        <v>47.65</v>
      </c>
      <c r="H1395" s="113">
        <v>49.65</v>
      </c>
      <c r="I1395" s="113">
        <v>275353</v>
      </c>
      <c r="J1395" s="113">
        <v>13371008.75</v>
      </c>
      <c r="K1395" s="115">
        <v>43489</v>
      </c>
      <c r="L1395" s="113">
        <v>1607</v>
      </c>
      <c r="M1395" s="113" t="s">
        <v>1572</v>
      </c>
      <c r="N1395" s="351"/>
    </row>
    <row r="1396" spans="1:14">
      <c r="A1396" s="113" t="s">
        <v>3372</v>
      </c>
      <c r="B1396" s="113" t="s">
        <v>3221</v>
      </c>
      <c r="C1396" s="113">
        <v>1.25</v>
      </c>
      <c r="D1396" s="113">
        <v>1.3</v>
      </c>
      <c r="E1396" s="113">
        <v>1.2</v>
      </c>
      <c r="F1396" s="113">
        <v>1.25</v>
      </c>
      <c r="G1396" s="113">
        <v>1.25</v>
      </c>
      <c r="H1396" s="113">
        <v>1.25</v>
      </c>
      <c r="I1396" s="113">
        <v>268685</v>
      </c>
      <c r="J1396" s="113">
        <v>338203.15</v>
      </c>
      <c r="K1396" s="115">
        <v>43489</v>
      </c>
      <c r="L1396" s="113">
        <v>190</v>
      </c>
      <c r="M1396" s="113" t="s">
        <v>3373</v>
      </c>
      <c r="N1396" s="351"/>
    </row>
    <row r="1397" spans="1:14">
      <c r="A1397" s="113" t="s">
        <v>142</v>
      </c>
      <c r="B1397" s="113" t="s">
        <v>384</v>
      </c>
      <c r="C1397" s="113">
        <v>431</v>
      </c>
      <c r="D1397" s="113">
        <v>438</v>
      </c>
      <c r="E1397" s="113">
        <v>417.1</v>
      </c>
      <c r="F1397" s="113">
        <v>423</v>
      </c>
      <c r="G1397" s="113">
        <v>423.65</v>
      </c>
      <c r="H1397" s="113">
        <v>431</v>
      </c>
      <c r="I1397" s="113">
        <v>18446490</v>
      </c>
      <c r="J1397" s="113">
        <v>7867156280.8000002</v>
      </c>
      <c r="K1397" s="115">
        <v>43489</v>
      </c>
      <c r="L1397" s="113">
        <v>208733</v>
      </c>
      <c r="M1397" s="113" t="s">
        <v>1573</v>
      </c>
      <c r="N1397" s="351"/>
    </row>
    <row r="1398" spans="1:14">
      <c r="A1398" s="113" t="s">
        <v>1574</v>
      </c>
      <c r="B1398" s="113" t="s">
        <v>384</v>
      </c>
      <c r="C1398" s="113">
        <v>338.1</v>
      </c>
      <c r="D1398" s="113">
        <v>349.8</v>
      </c>
      <c r="E1398" s="113">
        <v>335.95</v>
      </c>
      <c r="F1398" s="113">
        <v>342.6</v>
      </c>
      <c r="G1398" s="113">
        <v>341.15</v>
      </c>
      <c r="H1398" s="113">
        <v>335</v>
      </c>
      <c r="I1398" s="113">
        <v>115985</v>
      </c>
      <c r="J1398" s="113">
        <v>39944790.149999999</v>
      </c>
      <c r="K1398" s="115">
        <v>43489</v>
      </c>
      <c r="L1398" s="113">
        <v>5415</v>
      </c>
      <c r="M1398" s="113" t="s">
        <v>2125</v>
      </c>
      <c r="N1398" s="351"/>
    </row>
    <row r="1399" spans="1:14">
      <c r="A1399" s="113" t="s">
        <v>143</v>
      </c>
      <c r="B1399" s="113" t="s">
        <v>384</v>
      </c>
      <c r="C1399" s="113">
        <v>530.75</v>
      </c>
      <c r="D1399" s="113">
        <v>539.65</v>
      </c>
      <c r="E1399" s="113">
        <v>521.5</v>
      </c>
      <c r="F1399" s="113">
        <v>527</v>
      </c>
      <c r="G1399" s="113">
        <v>527</v>
      </c>
      <c r="H1399" s="113">
        <v>529.45000000000005</v>
      </c>
      <c r="I1399" s="113">
        <v>2113026</v>
      </c>
      <c r="J1399" s="113">
        <v>1119175200.4000001</v>
      </c>
      <c r="K1399" s="115">
        <v>43489</v>
      </c>
      <c r="L1399" s="113">
        <v>33102</v>
      </c>
      <c r="M1399" s="113" t="s">
        <v>1575</v>
      </c>
      <c r="N1399" s="351"/>
    </row>
    <row r="1400" spans="1:14">
      <c r="A1400" s="113" t="s">
        <v>1576</v>
      </c>
      <c r="B1400" s="113" t="s">
        <v>384</v>
      </c>
      <c r="C1400" s="113">
        <v>132.05000000000001</v>
      </c>
      <c r="D1400" s="113">
        <v>134.69999999999999</v>
      </c>
      <c r="E1400" s="113">
        <v>130.55000000000001</v>
      </c>
      <c r="F1400" s="113">
        <v>133.19999999999999</v>
      </c>
      <c r="G1400" s="113">
        <v>134.69999999999999</v>
      </c>
      <c r="H1400" s="113">
        <v>133.25</v>
      </c>
      <c r="I1400" s="113">
        <v>799</v>
      </c>
      <c r="J1400" s="113">
        <v>106127.65</v>
      </c>
      <c r="K1400" s="115">
        <v>43489</v>
      </c>
      <c r="L1400" s="113">
        <v>78</v>
      </c>
      <c r="M1400" s="113" t="s">
        <v>1577</v>
      </c>
      <c r="N1400" s="351"/>
    </row>
    <row r="1401" spans="1:14">
      <c r="A1401" s="113" t="s">
        <v>2711</v>
      </c>
      <c r="B1401" s="113" t="s">
        <v>384</v>
      </c>
      <c r="C1401" s="113">
        <v>7.3</v>
      </c>
      <c r="D1401" s="113">
        <v>7.5</v>
      </c>
      <c r="E1401" s="113">
        <v>7.3</v>
      </c>
      <c r="F1401" s="113">
        <v>7.45</v>
      </c>
      <c r="G1401" s="113">
        <v>7.45</v>
      </c>
      <c r="H1401" s="113">
        <v>7.3</v>
      </c>
      <c r="I1401" s="113">
        <v>2561</v>
      </c>
      <c r="J1401" s="113">
        <v>18730.3</v>
      </c>
      <c r="K1401" s="115">
        <v>43489</v>
      </c>
      <c r="L1401" s="113">
        <v>10</v>
      </c>
      <c r="M1401" s="113" t="s">
        <v>2712</v>
      </c>
      <c r="N1401" s="351"/>
    </row>
    <row r="1402" spans="1:14">
      <c r="A1402" s="113" t="s">
        <v>1578</v>
      </c>
      <c r="B1402" s="113" t="s">
        <v>384</v>
      </c>
      <c r="C1402" s="113">
        <v>185.35</v>
      </c>
      <c r="D1402" s="113">
        <v>191.9</v>
      </c>
      <c r="E1402" s="113">
        <v>182.8</v>
      </c>
      <c r="F1402" s="113">
        <v>187</v>
      </c>
      <c r="G1402" s="113">
        <v>190</v>
      </c>
      <c r="H1402" s="113">
        <v>185.4</v>
      </c>
      <c r="I1402" s="113">
        <v>12179</v>
      </c>
      <c r="J1402" s="113">
        <v>2275899.2000000002</v>
      </c>
      <c r="K1402" s="115">
        <v>43489</v>
      </c>
      <c r="L1402" s="113">
        <v>466</v>
      </c>
      <c r="M1402" s="113" t="s">
        <v>1579</v>
      </c>
      <c r="N1402" s="351"/>
    </row>
    <row r="1403" spans="1:14">
      <c r="A1403" s="113" t="s">
        <v>1580</v>
      </c>
      <c r="B1403" s="113" t="s">
        <v>384</v>
      </c>
      <c r="C1403" s="113">
        <v>208.95</v>
      </c>
      <c r="D1403" s="113">
        <v>209.95</v>
      </c>
      <c r="E1403" s="113">
        <v>199.8</v>
      </c>
      <c r="F1403" s="113">
        <v>203.9</v>
      </c>
      <c r="G1403" s="113">
        <v>203</v>
      </c>
      <c r="H1403" s="113">
        <v>210.8</v>
      </c>
      <c r="I1403" s="113">
        <v>109200</v>
      </c>
      <c r="J1403" s="113">
        <v>22172985.449999999</v>
      </c>
      <c r="K1403" s="115">
        <v>43489</v>
      </c>
      <c r="L1403" s="113">
        <v>1821</v>
      </c>
      <c r="M1403" s="113" t="s">
        <v>1581</v>
      </c>
      <c r="N1403" s="351"/>
    </row>
    <row r="1404" spans="1:14">
      <c r="A1404" s="113" t="s">
        <v>1582</v>
      </c>
      <c r="B1404" s="113" t="s">
        <v>384</v>
      </c>
      <c r="C1404" s="113">
        <v>1066</v>
      </c>
      <c r="D1404" s="113">
        <v>1078.95</v>
      </c>
      <c r="E1404" s="113">
        <v>1036.5999999999999</v>
      </c>
      <c r="F1404" s="113">
        <v>1045.8499999999999</v>
      </c>
      <c r="G1404" s="113">
        <v>1045</v>
      </c>
      <c r="H1404" s="113">
        <v>1066</v>
      </c>
      <c r="I1404" s="113">
        <v>73472</v>
      </c>
      <c r="J1404" s="113">
        <v>77732772.25</v>
      </c>
      <c r="K1404" s="115">
        <v>43489</v>
      </c>
      <c r="L1404" s="113">
        <v>4695</v>
      </c>
      <c r="M1404" s="113" t="s">
        <v>1583</v>
      </c>
      <c r="N1404" s="351"/>
    </row>
    <row r="1405" spans="1:14">
      <c r="A1405" s="113" t="s">
        <v>2260</v>
      </c>
      <c r="B1405" s="113" t="s">
        <v>384</v>
      </c>
      <c r="C1405" s="113">
        <v>18</v>
      </c>
      <c r="D1405" s="113">
        <v>19.100000000000001</v>
      </c>
      <c r="E1405" s="113">
        <v>17.600000000000001</v>
      </c>
      <c r="F1405" s="113">
        <v>17.649999999999999</v>
      </c>
      <c r="G1405" s="113">
        <v>17.600000000000001</v>
      </c>
      <c r="H1405" s="113">
        <v>18.5</v>
      </c>
      <c r="I1405" s="113">
        <v>98310</v>
      </c>
      <c r="J1405" s="113">
        <v>1742038.15</v>
      </c>
      <c r="K1405" s="115">
        <v>43489</v>
      </c>
      <c r="L1405" s="113">
        <v>279</v>
      </c>
      <c r="M1405" s="113" t="s">
        <v>2261</v>
      </c>
      <c r="N1405" s="351"/>
    </row>
    <row r="1406" spans="1:14">
      <c r="A1406" s="113" t="s">
        <v>2505</v>
      </c>
      <c r="B1406" s="113" t="s">
        <v>384</v>
      </c>
      <c r="C1406" s="113">
        <v>8.6</v>
      </c>
      <c r="D1406" s="113">
        <v>8.65</v>
      </c>
      <c r="E1406" s="113">
        <v>8.4499999999999993</v>
      </c>
      <c r="F1406" s="113">
        <v>8.6</v>
      </c>
      <c r="G1406" s="113">
        <v>8.6</v>
      </c>
      <c r="H1406" s="113">
        <v>8.65</v>
      </c>
      <c r="I1406" s="113">
        <v>9434</v>
      </c>
      <c r="J1406" s="113">
        <v>80604.3</v>
      </c>
      <c r="K1406" s="115">
        <v>43489</v>
      </c>
      <c r="L1406" s="113">
        <v>22</v>
      </c>
      <c r="M1406" s="113" t="s">
        <v>2506</v>
      </c>
      <c r="N1406" s="351"/>
    </row>
    <row r="1407" spans="1:14">
      <c r="A1407" s="113" t="s">
        <v>2507</v>
      </c>
      <c r="B1407" s="113" t="s">
        <v>384</v>
      </c>
      <c r="C1407" s="113">
        <v>4.5999999999999996</v>
      </c>
      <c r="D1407" s="113">
        <v>4.5999999999999996</v>
      </c>
      <c r="E1407" s="113">
        <v>3.8</v>
      </c>
      <c r="F1407" s="113">
        <v>4.2</v>
      </c>
      <c r="G1407" s="113">
        <v>4.2</v>
      </c>
      <c r="H1407" s="113">
        <v>4.3499999999999996</v>
      </c>
      <c r="I1407" s="113">
        <v>256886</v>
      </c>
      <c r="J1407" s="113">
        <v>1052370.7</v>
      </c>
      <c r="K1407" s="115">
        <v>43489</v>
      </c>
      <c r="L1407" s="113">
        <v>166</v>
      </c>
      <c r="M1407" s="113" t="s">
        <v>2508</v>
      </c>
      <c r="N1407" s="351"/>
    </row>
    <row r="1408" spans="1:14">
      <c r="A1408" s="113" t="s">
        <v>1584</v>
      </c>
      <c r="B1408" s="113" t="s">
        <v>384</v>
      </c>
      <c r="C1408" s="113">
        <v>41.35</v>
      </c>
      <c r="D1408" s="113">
        <v>41.35</v>
      </c>
      <c r="E1408" s="113">
        <v>40.25</v>
      </c>
      <c r="F1408" s="113">
        <v>40.6</v>
      </c>
      <c r="G1408" s="113">
        <v>40.299999999999997</v>
      </c>
      <c r="H1408" s="113">
        <v>40.299999999999997</v>
      </c>
      <c r="I1408" s="113">
        <v>7640</v>
      </c>
      <c r="J1408" s="113">
        <v>309167.65000000002</v>
      </c>
      <c r="K1408" s="115">
        <v>43489</v>
      </c>
      <c r="L1408" s="113">
        <v>318</v>
      </c>
      <c r="M1408" s="113" t="s">
        <v>1585</v>
      </c>
      <c r="N1408" s="351"/>
    </row>
    <row r="1409" spans="1:14">
      <c r="A1409" s="113" t="s">
        <v>1586</v>
      </c>
      <c r="B1409" s="113" t="s">
        <v>384</v>
      </c>
      <c r="C1409" s="113">
        <v>233.5</v>
      </c>
      <c r="D1409" s="113">
        <v>233.9</v>
      </c>
      <c r="E1409" s="113">
        <v>223</v>
      </c>
      <c r="F1409" s="113">
        <v>224.7</v>
      </c>
      <c r="G1409" s="113">
        <v>224.3</v>
      </c>
      <c r="H1409" s="113">
        <v>232.95</v>
      </c>
      <c r="I1409" s="113">
        <v>41345</v>
      </c>
      <c r="J1409" s="113">
        <v>9416315.9499999993</v>
      </c>
      <c r="K1409" s="115">
        <v>43489</v>
      </c>
      <c r="L1409" s="113">
        <v>1533</v>
      </c>
      <c r="M1409" s="113" t="s">
        <v>1587</v>
      </c>
      <c r="N1409" s="351"/>
    </row>
    <row r="1410" spans="1:14">
      <c r="A1410" s="113" t="s">
        <v>1588</v>
      </c>
      <c r="B1410" s="113" t="s">
        <v>384</v>
      </c>
      <c r="C1410" s="113">
        <v>41.85</v>
      </c>
      <c r="D1410" s="113">
        <v>42</v>
      </c>
      <c r="E1410" s="113">
        <v>41.1</v>
      </c>
      <c r="F1410" s="113">
        <v>41.3</v>
      </c>
      <c r="G1410" s="113">
        <v>41.35</v>
      </c>
      <c r="H1410" s="113">
        <v>41.8</v>
      </c>
      <c r="I1410" s="113">
        <v>11000</v>
      </c>
      <c r="J1410" s="113">
        <v>456848.3</v>
      </c>
      <c r="K1410" s="115">
        <v>43489</v>
      </c>
      <c r="L1410" s="113">
        <v>59</v>
      </c>
      <c r="M1410" s="113" t="s">
        <v>2209</v>
      </c>
      <c r="N1410" s="351"/>
    </row>
    <row r="1411" spans="1:14">
      <c r="A1411" s="113" t="s">
        <v>372</v>
      </c>
      <c r="B1411" s="113" t="s">
        <v>384</v>
      </c>
      <c r="C1411" s="113">
        <v>204.7</v>
      </c>
      <c r="D1411" s="113">
        <v>207.8</v>
      </c>
      <c r="E1411" s="113">
        <v>200</v>
      </c>
      <c r="F1411" s="113">
        <v>202.5</v>
      </c>
      <c r="G1411" s="113">
        <v>202.1</v>
      </c>
      <c r="H1411" s="113">
        <v>203.75</v>
      </c>
      <c r="I1411" s="113">
        <v>217527</v>
      </c>
      <c r="J1411" s="113">
        <v>44079232.850000001</v>
      </c>
      <c r="K1411" s="115">
        <v>43489</v>
      </c>
      <c r="L1411" s="113">
        <v>5769</v>
      </c>
      <c r="M1411" s="113" t="s">
        <v>1589</v>
      </c>
      <c r="N1411" s="351"/>
    </row>
    <row r="1412" spans="1:14">
      <c r="A1412" s="113" t="s">
        <v>1590</v>
      </c>
      <c r="B1412" s="113" t="s">
        <v>384</v>
      </c>
      <c r="C1412" s="113">
        <v>5.15</v>
      </c>
      <c r="D1412" s="113">
        <v>5.2</v>
      </c>
      <c r="E1412" s="113">
        <v>5.0999999999999996</v>
      </c>
      <c r="F1412" s="113">
        <v>5.15</v>
      </c>
      <c r="G1412" s="113">
        <v>5.15</v>
      </c>
      <c r="H1412" s="113">
        <v>5.15</v>
      </c>
      <c r="I1412" s="113">
        <v>6256463</v>
      </c>
      <c r="J1412" s="113">
        <v>32182156.699999999</v>
      </c>
      <c r="K1412" s="115">
        <v>43489</v>
      </c>
      <c r="L1412" s="113">
        <v>23044</v>
      </c>
      <c r="M1412" s="113" t="s">
        <v>1591</v>
      </c>
      <c r="N1412" s="351"/>
    </row>
    <row r="1413" spans="1:14">
      <c r="A1413" s="113" t="s">
        <v>1592</v>
      </c>
      <c r="B1413" s="113" t="s">
        <v>384</v>
      </c>
      <c r="C1413" s="113">
        <v>99</v>
      </c>
      <c r="D1413" s="113">
        <v>101.7</v>
      </c>
      <c r="E1413" s="113">
        <v>98.05</v>
      </c>
      <c r="F1413" s="113">
        <v>100.5</v>
      </c>
      <c r="G1413" s="113">
        <v>100.45</v>
      </c>
      <c r="H1413" s="113">
        <v>98</v>
      </c>
      <c r="I1413" s="113">
        <v>241421</v>
      </c>
      <c r="J1413" s="113">
        <v>24087167.649999999</v>
      </c>
      <c r="K1413" s="115">
        <v>43489</v>
      </c>
      <c r="L1413" s="113">
        <v>3530</v>
      </c>
      <c r="M1413" s="113" t="s">
        <v>1593</v>
      </c>
      <c r="N1413" s="351"/>
    </row>
    <row r="1414" spans="1:14">
      <c r="A1414" s="113" t="s">
        <v>1594</v>
      </c>
      <c r="B1414" s="113" t="s">
        <v>384</v>
      </c>
      <c r="C1414" s="113">
        <v>1490.7</v>
      </c>
      <c r="D1414" s="113">
        <v>1521.9</v>
      </c>
      <c r="E1414" s="113">
        <v>1490.65</v>
      </c>
      <c r="F1414" s="113">
        <v>1517.2</v>
      </c>
      <c r="G1414" s="113">
        <v>1519</v>
      </c>
      <c r="H1414" s="113">
        <v>1496.65</v>
      </c>
      <c r="I1414" s="113">
        <v>1787</v>
      </c>
      <c r="J1414" s="113">
        <v>2699570.05</v>
      </c>
      <c r="K1414" s="115">
        <v>43489</v>
      </c>
      <c r="L1414" s="113">
        <v>356</v>
      </c>
      <c r="M1414" s="113" t="s">
        <v>1595</v>
      </c>
      <c r="N1414" s="351"/>
    </row>
    <row r="1415" spans="1:14">
      <c r="A1415" s="113" t="s">
        <v>1596</v>
      </c>
      <c r="B1415" s="113" t="s">
        <v>384</v>
      </c>
      <c r="C1415" s="113">
        <v>259.89999999999998</v>
      </c>
      <c r="D1415" s="113">
        <v>259.89999999999998</v>
      </c>
      <c r="E1415" s="113">
        <v>252</v>
      </c>
      <c r="F1415" s="113">
        <v>252.35</v>
      </c>
      <c r="G1415" s="113">
        <v>252</v>
      </c>
      <c r="H1415" s="113">
        <v>255.65</v>
      </c>
      <c r="I1415" s="113">
        <v>1703</v>
      </c>
      <c r="J1415" s="113">
        <v>432875.5</v>
      </c>
      <c r="K1415" s="115">
        <v>43489</v>
      </c>
      <c r="L1415" s="113">
        <v>112</v>
      </c>
      <c r="M1415" s="113" t="s">
        <v>1597</v>
      </c>
      <c r="N1415" s="351"/>
    </row>
    <row r="1416" spans="1:14">
      <c r="A1416" s="113" t="s">
        <v>1598</v>
      </c>
      <c r="B1416" s="113" t="s">
        <v>384</v>
      </c>
      <c r="C1416" s="113">
        <v>1234.9000000000001</v>
      </c>
      <c r="D1416" s="113">
        <v>1264.75</v>
      </c>
      <c r="E1416" s="113">
        <v>1215.5999999999999</v>
      </c>
      <c r="F1416" s="113">
        <v>1230.45</v>
      </c>
      <c r="G1416" s="113">
        <v>1230</v>
      </c>
      <c r="H1416" s="113">
        <v>1220.0999999999999</v>
      </c>
      <c r="I1416" s="113">
        <v>70470</v>
      </c>
      <c r="J1416" s="113">
        <v>87626403.700000003</v>
      </c>
      <c r="K1416" s="115">
        <v>43489</v>
      </c>
      <c r="L1416" s="113">
        <v>9748</v>
      </c>
      <c r="M1416" s="113" t="s">
        <v>1599</v>
      </c>
      <c r="N1416" s="351"/>
    </row>
    <row r="1417" spans="1:14">
      <c r="A1417" s="113" t="s">
        <v>1600</v>
      </c>
      <c r="B1417" s="113" t="s">
        <v>3221</v>
      </c>
      <c r="C1417" s="113">
        <v>2.35</v>
      </c>
      <c r="D1417" s="113">
        <v>2.35</v>
      </c>
      <c r="E1417" s="113">
        <v>2.35</v>
      </c>
      <c r="F1417" s="113">
        <v>2.35</v>
      </c>
      <c r="G1417" s="113">
        <v>2.35</v>
      </c>
      <c r="H1417" s="113">
        <v>2.4500000000000002</v>
      </c>
      <c r="I1417" s="113">
        <v>6890</v>
      </c>
      <c r="J1417" s="113">
        <v>16191.5</v>
      </c>
      <c r="K1417" s="115">
        <v>43489</v>
      </c>
      <c r="L1417" s="113">
        <v>29</v>
      </c>
      <c r="M1417" s="113" t="s">
        <v>1601</v>
      </c>
      <c r="N1417" s="351"/>
    </row>
    <row r="1418" spans="1:14">
      <c r="A1418" s="113" t="s">
        <v>144</v>
      </c>
      <c r="B1418" s="113" t="s">
        <v>384</v>
      </c>
      <c r="C1418" s="113">
        <v>35.6</v>
      </c>
      <c r="D1418" s="113">
        <v>36</v>
      </c>
      <c r="E1418" s="113">
        <v>35.15</v>
      </c>
      <c r="F1418" s="113">
        <v>35.549999999999997</v>
      </c>
      <c r="G1418" s="113">
        <v>35.549999999999997</v>
      </c>
      <c r="H1418" s="113">
        <v>35.75</v>
      </c>
      <c r="I1418" s="113">
        <v>4427381</v>
      </c>
      <c r="J1418" s="113">
        <v>157764850.90000001</v>
      </c>
      <c r="K1418" s="115">
        <v>43489</v>
      </c>
      <c r="L1418" s="113">
        <v>6850</v>
      </c>
      <c r="M1418" s="113" t="s">
        <v>1602</v>
      </c>
      <c r="N1418" s="351"/>
    </row>
    <row r="1419" spans="1:14">
      <c r="A1419" s="113" t="s">
        <v>1603</v>
      </c>
      <c r="B1419" s="113" t="s">
        <v>384</v>
      </c>
      <c r="C1419" s="113">
        <v>571.6</v>
      </c>
      <c r="D1419" s="113">
        <v>595</v>
      </c>
      <c r="E1419" s="113">
        <v>571.6</v>
      </c>
      <c r="F1419" s="113">
        <v>588.9</v>
      </c>
      <c r="G1419" s="113">
        <v>590</v>
      </c>
      <c r="H1419" s="113">
        <v>579.4</v>
      </c>
      <c r="I1419" s="113">
        <v>849347</v>
      </c>
      <c r="J1419" s="113">
        <v>493195051.85000002</v>
      </c>
      <c r="K1419" s="115">
        <v>43489</v>
      </c>
      <c r="L1419" s="113">
        <v>12798</v>
      </c>
      <c r="M1419" s="113" t="s">
        <v>1604</v>
      </c>
      <c r="N1419" s="351"/>
    </row>
    <row r="1420" spans="1:14">
      <c r="A1420" s="113" t="s">
        <v>3218</v>
      </c>
      <c r="B1420" s="113" t="s">
        <v>384</v>
      </c>
      <c r="C1420" s="113">
        <v>70.45</v>
      </c>
      <c r="D1420" s="113">
        <v>71.900000000000006</v>
      </c>
      <c r="E1420" s="113">
        <v>67.7</v>
      </c>
      <c r="F1420" s="113">
        <v>70.8</v>
      </c>
      <c r="G1420" s="113">
        <v>70.5</v>
      </c>
      <c r="H1420" s="113">
        <v>69</v>
      </c>
      <c r="I1420" s="113">
        <v>2269</v>
      </c>
      <c r="J1420" s="113">
        <v>160012.6</v>
      </c>
      <c r="K1420" s="115">
        <v>43489</v>
      </c>
      <c r="L1420" s="113">
        <v>45</v>
      </c>
      <c r="M1420" s="113" t="s">
        <v>3219</v>
      </c>
      <c r="N1420" s="351"/>
    </row>
    <row r="1421" spans="1:14">
      <c r="A1421" s="113" t="s">
        <v>1605</v>
      </c>
      <c r="B1421" s="113" t="s">
        <v>384</v>
      </c>
      <c r="C1421" s="113">
        <v>181.65</v>
      </c>
      <c r="D1421" s="113">
        <v>183.7</v>
      </c>
      <c r="E1421" s="113">
        <v>178</v>
      </c>
      <c r="F1421" s="113">
        <v>182.35</v>
      </c>
      <c r="G1421" s="113">
        <v>181.05</v>
      </c>
      <c r="H1421" s="113">
        <v>181.65</v>
      </c>
      <c r="I1421" s="113">
        <v>28409</v>
      </c>
      <c r="J1421" s="113">
        <v>5136274.55</v>
      </c>
      <c r="K1421" s="115">
        <v>43489</v>
      </c>
      <c r="L1421" s="113">
        <v>773</v>
      </c>
      <c r="M1421" s="113" t="s">
        <v>1606</v>
      </c>
      <c r="N1421" s="351"/>
    </row>
    <row r="1422" spans="1:14">
      <c r="A1422" s="113" t="s">
        <v>1607</v>
      </c>
      <c r="B1422" s="113" t="s">
        <v>384</v>
      </c>
      <c r="C1422" s="113">
        <v>157.94999999999999</v>
      </c>
      <c r="D1422" s="113">
        <v>158</v>
      </c>
      <c r="E1422" s="113">
        <v>145.75</v>
      </c>
      <c r="F1422" s="113">
        <v>148.44999999999999</v>
      </c>
      <c r="G1422" s="113">
        <v>147.30000000000001</v>
      </c>
      <c r="H1422" s="113">
        <v>156.6</v>
      </c>
      <c r="I1422" s="113">
        <v>102032</v>
      </c>
      <c r="J1422" s="113">
        <v>15530413.800000001</v>
      </c>
      <c r="K1422" s="115">
        <v>43489</v>
      </c>
      <c r="L1422" s="113">
        <v>1884</v>
      </c>
      <c r="M1422" s="113" t="s">
        <v>1608</v>
      </c>
      <c r="N1422" s="351"/>
    </row>
    <row r="1423" spans="1:14">
      <c r="A1423" s="113" t="s">
        <v>1609</v>
      </c>
      <c r="B1423" s="113" t="s">
        <v>384</v>
      </c>
      <c r="C1423" s="113">
        <v>220</v>
      </c>
      <c r="D1423" s="113">
        <v>222.95</v>
      </c>
      <c r="E1423" s="113">
        <v>217</v>
      </c>
      <c r="F1423" s="113">
        <v>217.8</v>
      </c>
      <c r="G1423" s="113">
        <v>219.55</v>
      </c>
      <c r="H1423" s="113">
        <v>221.05</v>
      </c>
      <c r="I1423" s="113">
        <v>5994</v>
      </c>
      <c r="J1423" s="113">
        <v>1309702.5</v>
      </c>
      <c r="K1423" s="115">
        <v>43489</v>
      </c>
      <c r="L1423" s="113">
        <v>251</v>
      </c>
      <c r="M1423" s="113" t="s">
        <v>1610</v>
      </c>
      <c r="N1423" s="351"/>
    </row>
    <row r="1424" spans="1:14">
      <c r="A1424" s="113" t="s">
        <v>2565</v>
      </c>
      <c r="B1424" s="113" t="s">
        <v>384</v>
      </c>
      <c r="C1424" s="113">
        <v>43.4</v>
      </c>
      <c r="D1424" s="113">
        <v>44</v>
      </c>
      <c r="E1424" s="113">
        <v>42.15</v>
      </c>
      <c r="F1424" s="113">
        <v>42.7</v>
      </c>
      <c r="G1424" s="113">
        <v>42.85</v>
      </c>
      <c r="H1424" s="113">
        <v>42.8</v>
      </c>
      <c r="I1424" s="113">
        <v>143545</v>
      </c>
      <c r="J1424" s="113">
        <v>6212546.7999999998</v>
      </c>
      <c r="K1424" s="115">
        <v>43489</v>
      </c>
      <c r="L1424" s="113">
        <v>1494</v>
      </c>
      <c r="M1424" s="113" t="s">
        <v>2566</v>
      </c>
      <c r="N1424" s="351"/>
    </row>
    <row r="1425" spans="1:14">
      <c r="A1425" s="113" t="s">
        <v>2751</v>
      </c>
      <c r="B1425" s="113" t="s">
        <v>384</v>
      </c>
      <c r="C1425" s="113">
        <v>110.2</v>
      </c>
      <c r="D1425" s="113">
        <v>111.6</v>
      </c>
      <c r="E1425" s="113">
        <v>108.3</v>
      </c>
      <c r="F1425" s="113">
        <v>109.25</v>
      </c>
      <c r="G1425" s="113">
        <v>109.25</v>
      </c>
      <c r="H1425" s="113">
        <v>110.2</v>
      </c>
      <c r="I1425" s="113">
        <v>90494</v>
      </c>
      <c r="J1425" s="113">
        <v>9984749</v>
      </c>
      <c r="K1425" s="115">
        <v>43489</v>
      </c>
      <c r="L1425" s="113">
        <v>498</v>
      </c>
      <c r="M1425" s="113" t="s">
        <v>2754</v>
      </c>
      <c r="N1425" s="351"/>
    </row>
    <row r="1426" spans="1:14">
      <c r="A1426" s="113" t="s">
        <v>2713</v>
      </c>
      <c r="B1426" s="113" t="s">
        <v>384</v>
      </c>
      <c r="C1426" s="113">
        <v>32.799999999999997</v>
      </c>
      <c r="D1426" s="113">
        <v>32.85</v>
      </c>
      <c r="E1426" s="113">
        <v>31.4</v>
      </c>
      <c r="F1426" s="113">
        <v>32.85</v>
      </c>
      <c r="G1426" s="113">
        <v>32.85</v>
      </c>
      <c r="H1426" s="113">
        <v>29.9</v>
      </c>
      <c r="I1426" s="113">
        <v>528759</v>
      </c>
      <c r="J1426" s="113">
        <v>17106164.800000001</v>
      </c>
      <c r="K1426" s="115">
        <v>43489</v>
      </c>
      <c r="L1426" s="113">
        <v>2472</v>
      </c>
      <c r="M1426" s="113" t="s">
        <v>2714</v>
      </c>
      <c r="N1426" s="351"/>
    </row>
    <row r="1427" spans="1:14">
      <c r="A1427" s="113" t="s">
        <v>3374</v>
      </c>
      <c r="B1427" s="113" t="s">
        <v>3221</v>
      </c>
      <c r="C1427" s="113">
        <v>3.9</v>
      </c>
      <c r="D1427" s="113">
        <v>4.3</v>
      </c>
      <c r="E1427" s="113">
        <v>3.9</v>
      </c>
      <c r="F1427" s="113">
        <v>4</v>
      </c>
      <c r="G1427" s="113">
        <v>4.1500000000000004</v>
      </c>
      <c r="H1427" s="113">
        <v>4.0999999999999996</v>
      </c>
      <c r="I1427" s="113">
        <v>7384</v>
      </c>
      <c r="J1427" s="113">
        <v>29120.799999999999</v>
      </c>
      <c r="K1427" s="115">
        <v>43489</v>
      </c>
      <c r="L1427" s="113">
        <v>30</v>
      </c>
      <c r="M1427" s="113" t="s">
        <v>3375</v>
      </c>
      <c r="N1427" s="351"/>
    </row>
    <row r="1428" spans="1:14">
      <c r="A1428" s="113" t="s">
        <v>3376</v>
      </c>
      <c r="B1428" s="113" t="s">
        <v>3221</v>
      </c>
      <c r="C1428" s="113">
        <v>1</v>
      </c>
      <c r="D1428" s="113">
        <v>1.1000000000000001</v>
      </c>
      <c r="E1428" s="113">
        <v>1</v>
      </c>
      <c r="F1428" s="113">
        <v>1</v>
      </c>
      <c r="G1428" s="113">
        <v>1</v>
      </c>
      <c r="H1428" s="113">
        <v>1.05</v>
      </c>
      <c r="I1428" s="113">
        <v>114954</v>
      </c>
      <c r="J1428" s="113">
        <v>118646.25</v>
      </c>
      <c r="K1428" s="115">
        <v>43489</v>
      </c>
      <c r="L1428" s="113">
        <v>75</v>
      </c>
      <c r="M1428" s="113" t="s">
        <v>3377</v>
      </c>
      <c r="N1428" s="351"/>
    </row>
    <row r="1429" spans="1:14">
      <c r="A1429" s="113" t="s">
        <v>3649</v>
      </c>
      <c r="B1429" s="113" t="s">
        <v>384</v>
      </c>
      <c r="C1429" s="113">
        <v>3.4</v>
      </c>
      <c r="D1429" s="113">
        <v>3.4</v>
      </c>
      <c r="E1429" s="113">
        <v>3.4</v>
      </c>
      <c r="F1429" s="113">
        <v>3.4</v>
      </c>
      <c r="G1429" s="113">
        <v>3.4</v>
      </c>
      <c r="H1429" s="113">
        <v>3.4</v>
      </c>
      <c r="I1429" s="113">
        <v>485</v>
      </c>
      <c r="J1429" s="113">
        <v>1649</v>
      </c>
      <c r="K1429" s="115">
        <v>43489</v>
      </c>
      <c r="L1429" s="113">
        <v>2</v>
      </c>
      <c r="M1429" s="113" t="s">
        <v>3650</v>
      </c>
      <c r="N1429" s="351"/>
    </row>
    <row r="1430" spans="1:14">
      <c r="A1430" s="113" t="s">
        <v>2085</v>
      </c>
      <c r="B1430" s="113" t="s">
        <v>384</v>
      </c>
      <c r="C1430" s="113">
        <v>41.7</v>
      </c>
      <c r="D1430" s="113">
        <v>42.5</v>
      </c>
      <c r="E1430" s="113">
        <v>40.549999999999997</v>
      </c>
      <c r="F1430" s="113">
        <v>41.3</v>
      </c>
      <c r="G1430" s="113">
        <v>41</v>
      </c>
      <c r="H1430" s="113">
        <v>41.35</v>
      </c>
      <c r="I1430" s="113">
        <v>4284</v>
      </c>
      <c r="J1430" s="113">
        <v>176554.4</v>
      </c>
      <c r="K1430" s="115">
        <v>43489</v>
      </c>
      <c r="L1430" s="113">
        <v>94</v>
      </c>
      <c r="M1430" s="113" t="s">
        <v>2086</v>
      </c>
      <c r="N1430" s="351"/>
    </row>
    <row r="1431" spans="1:14">
      <c r="A1431" s="113" t="s">
        <v>2026</v>
      </c>
      <c r="B1431" s="113" t="s">
        <v>384</v>
      </c>
      <c r="C1431" s="113">
        <v>8022.15</v>
      </c>
      <c r="D1431" s="113">
        <v>8115.15</v>
      </c>
      <c r="E1431" s="113">
        <v>7955.2</v>
      </c>
      <c r="F1431" s="113">
        <v>8050.35</v>
      </c>
      <c r="G1431" s="113">
        <v>8050</v>
      </c>
      <c r="H1431" s="113">
        <v>8021.05</v>
      </c>
      <c r="I1431" s="113">
        <v>2015</v>
      </c>
      <c r="J1431" s="113">
        <v>16216901.699999999</v>
      </c>
      <c r="K1431" s="115">
        <v>43489</v>
      </c>
      <c r="L1431" s="113">
        <v>95</v>
      </c>
      <c r="M1431" s="113" t="s">
        <v>2027</v>
      </c>
      <c r="N1431" s="351"/>
    </row>
    <row r="1432" spans="1:14">
      <c r="A1432" s="113" t="s">
        <v>145</v>
      </c>
      <c r="B1432" s="113" t="s">
        <v>384</v>
      </c>
      <c r="C1432" s="113">
        <v>680.25</v>
      </c>
      <c r="D1432" s="113">
        <v>690.15</v>
      </c>
      <c r="E1432" s="113">
        <v>678.25</v>
      </c>
      <c r="F1432" s="113">
        <v>689.2</v>
      </c>
      <c r="G1432" s="113">
        <v>688.8</v>
      </c>
      <c r="H1432" s="113">
        <v>681.25</v>
      </c>
      <c r="I1432" s="113">
        <v>379049</v>
      </c>
      <c r="J1432" s="113">
        <v>259524463.65000001</v>
      </c>
      <c r="K1432" s="115">
        <v>43489</v>
      </c>
      <c r="L1432" s="113">
        <v>12278</v>
      </c>
      <c r="M1432" s="113" t="s">
        <v>1611</v>
      </c>
      <c r="N1432" s="351"/>
    </row>
    <row r="1433" spans="1:14">
      <c r="A1433" s="113" t="s">
        <v>1612</v>
      </c>
      <c r="B1433" s="113" t="s">
        <v>384</v>
      </c>
      <c r="C1433" s="113">
        <v>96</v>
      </c>
      <c r="D1433" s="113">
        <v>97.5</v>
      </c>
      <c r="E1433" s="113">
        <v>93.15</v>
      </c>
      <c r="F1433" s="113">
        <v>93.8</v>
      </c>
      <c r="G1433" s="113">
        <v>94.55</v>
      </c>
      <c r="H1433" s="113">
        <v>92.5</v>
      </c>
      <c r="I1433" s="113">
        <v>504200</v>
      </c>
      <c r="J1433" s="113">
        <v>47569131</v>
      </c>
      <c r="K1433" s="115">
        <v>43489</v>
      </c>
      <c r="L1433" s="113">
        <v>5249</v>
      </c>
      <c r="M1433" s="113" t="s">
        <v>1613</v>
      </c>
      <c r="N1433" s="351"/>
    </row>
    <row r="1434" spans="1:14">
      <c r="A1434" s="113" t="s">
        <v>146</v>
      </c>
      <c r="B1434" s="113" t="s">
        <v>384</v>
      </c>
      <c r="C1434" s="113">
        <v>518.70000000000005</v>
      </c>
      <c r="D1434" s="113">
        <v>526</v>
      </c>
      <c r="E1434" s="113">
        <v>514.85</v>
      </c>
      <c r="F1434" s="113">
        <v>521.6</v>
      </c>
      <c r="G1434" s="113">
        <v>525.5</v>
      </c>
      <c r="H1434" s="113">
        <v>515.15</v>
      </c>
      <c r="I1434" s="113">
        <v>247811</v>
      </c>
      <c r="J1434" s="113">
        <v>129059647.40000001</v>
      </c>
      <c r="K1434" s="115">
        <v>43489</v>
      </c>
      <c r="L1434" s="113">
        <v>8904</v>
      </c>
      <c r="M1434" s="113" t="s">
        <v>1614</v>
      </c>
      <c r="N1434" s="351"/>
    </row>
    <row r="1435" spans="1:14">
      <c r="A1435" s="113" t="s">
        <v>350</v>
      </c>
      <c r="B1435" s="113" t="s">
        <v>384</v>
      </c>
      <c r="C1435" s="113">
        <v>962.4</v>
      </c>
      <c r="D1435" s="113">
        <v>966.15</v>
      </c>
      <c r="E1435" s="113">
        <v>929.15</v>
      </c>
      <c r="F1435" s="113">
        <v>933.3</v>
      </c>
      <c r="G1435" s="113">
        <v>931.5</v>
      </c>
      <c r="H1435" s="113">
        <v>966.8</v>
      </c>
      <c r="I1435" s="113">
        <v>1357593</v>
      </c>
      <c r="J1435" s="113">
        <v>1274139224.25</v>
      </c>
      <c r="K1435" s="115">
        <v>43489</v>
      </c>
      <c r="L1435" s="113">
        <v>44721</v>
      </c>
      <c r="M1435" s="113" t="s">
        <v>1615</v>
      </c>
      <c r="N1435" s="351"/>
    </row>
    <row r="1436" spans="1:14">
      <c r="A1436" s="113" t="s">
        <v>147</v>
      </c>
      <c r="B1436" s="113" t="s">
        <v>384</v>
      </c>
      <c r="C1436" s="113">
        <v>212.1</v>
      </c>
      <c r="D1436" s="113">
        <v>212.65</v>
      </c>
      <c r="E1436" s="113">
        <v>209.45</v>
      </c>
      <c r="F1436" s="113">
        <v>210.8</v>
      </c>
      <c r="G1436" s="113">
        <v>210.8</v>
      </c>
      <c r="H1436" s="113">
        <v>210.6</v>
      </c>
      <c r="I1436" s="113">
        <v>1059068</v>
      </c>
      <c r="J1436" s="113">
        <v>223224492.44999999</v>
      </c>
      <c r="K1436" s="115">
        <v>43489</v>
      </c>
      <c r="L1436" s="113">
        <v>20156</v>
      </c>
      <c r="M1436" s="113" t="s">
        <v>1616</v>
      </c>
      <c r="N1436" s="351"/>
    </row>
    <row r="1437" spans="1:14">
      <c r="A1437" s="113" t="s">
        <v>1617</v>
      </c>
      <c r="B1437" s="113" t="s">
        <v>384</v>
      </c>
      <c r="C1437" s="113">
        <v>831.95</v>
      </c>
      <c r="D1437" s="113">
        <v>839.9</v>
      </c>
      <c r="E1437" s="113">
        <v>830.2</v>
      </c>
      <c r="F1437" s="113">
        <v>831.5</v>
      </c>
      <c r="G1437" s="113">
        <v>830.3</v>
      </c>
      <c r="H1437" s="113">
        <v>832.8</v>
      </c>
      <c r="I1437" s="113">
        <v>7816</v>
      </c>
      <c r="J1437" s="113">
        <v>6522959.1500000004</v>
      </c>
      <c r="K1437" s="115">
        <v>43489</v>
      </c>
      <c r="L1437" s="113">
        <v>584</v>
      </c>
      <c r="M1437" s="113" t="s">
        <v>1618</v>
      </c>
      <c r="N1437" s="351"/>
    </row>
    <row r="1438" spans="1:14">
      <c r="A1438" s="113" t="s">
        <v>1619</v>
      </c>
      <c r="B1438" s="113" t="s">
        <v>384</v>
      </c>
      <c r="C1438" s="113">
        <v>602.5</v>
      </c>
      <c r="D1438" s="113">
        <v>615</v>
      </c>
      <c r="E1438" s="113">
        <v>595</v>
      </c>
      <c r="F1438" s="113">
        <v>599.70000000000005</v>
      </c>
      <c r="G1438" s="113">
        <v>595.65</v>
      </c>
      <c r="H1438" s="113">
        <v>597.45000000000005</v>
      </c>
      <c r="I1438" s="113">
        <v>30544</v>
      </c>
      <c r="J1438" s="113">
        <v>18495969.399999999</v>
      </c>
      <c r="K1438" s="115">
        <v>43489</v>
      </c>
      <c r="L1438" s="113">
        <v>2017</v>
      </c>
      <c r="M1438" s="113" t="s">
        <v>1620</v>
      </c>
      <c r="N1438" s="351"/>
    </row>
    <row r="1439" spans="1:14">
      <c r="A1439" s="113" t="s">
        <v>148</v>
      </c>
      <c r="B1439" s="113" t="s">
        <v>384</v>
      </c>
      <c r="C1439" s="113">
        <v>180</v>
      </c>
      <c r="D1439" s="113">
        <v>180.3</v>
      </c>
      <c r="E1439" s="113">
        <v>173.7</v>
      </c>
      <c r="F1439" s="113">
        <v>175.4</v>
      </c>
      <c r="G1439" s="113">
        <v>175.55</v>
      </c>
      <c r="H1439" s="113">
        <v>180.25</v>
      </c>
      <c r="I1439" s="113">
        <v>13461254</v>
      </c>
      <c r="J1439" s="113">
        <v>2365794416.4499998</v>
      </c>
      <c r="K1439" s="115">
        <v>43489</v>
      </c>
      <c r="L1439" s="113">
        <v>83379</v>
      </c>
      <c r="M1439" s="113" t="s">
        <v>1621</v>
      </c>
      <c r="N1439" s="351"/>
    </row>
    <row r="1440" spans="1:14">
      <c r="A1440" s="113" t="s">
        <v>149</v>
      </c>
      <c r="B1440" s="113" t="s">
        <v>384</v>
      </c>
      <c r="C1440" s="113">
        <v>95.4</v>
      </c>
      <c r="D1440" s="113">
        <v>95.65</v>
      </c>
      <c r="E1440" s="113">
        <v>91.8</v>
      </c>
      <c r="F1440" s="113">
        <v>92.75</v>
      </c>
      <c r="G1440" s="113">
        <v>92.7</v>
      </c>
      <c r="H1440" s="113">
        <v>95.55</v>
      </c>
      <c r="I1440" s="113">
        <v>2739738</v>
      </c>
      <c r="J1440" s="113">
        <v>254641549.80000001</v>
      </c>
      <c r="K1440" s="115">
        <v>43489</v>
      </c>
      <c r="L1440" s="113">
        <v>13363</v>
      </c>
      <c r="M1440" s="113" t="s">
        <v>1622</v>
      </c>
      <c r="N1440" s="351"/>
    </row>
    <row r="1441" spans="1:14">
      <c r="A1441" s="113" t="s">
        <v>150</v>
      </c>
      <c r="B1441" s="113" t="s">
        <v>384</v>
      </c>
      <c r="C1441" s="113">
        <v>75.3</v>
      </c>
      <c r="D1441" s="113">
        <v>75.75</v>
      </c>
      <c r="E1441" s="113">
        <v>74.3</v>
      </c>
      <c r="F1441" s="113">
        <v>74.55</v>
      </c>
      <c r="G1441" s="113">
        <v>74.599999999999994</v>
      </c>
      <c r="H1441" s="113">
        <v>75.2</v>
      </c>
      <c r="I1441" s="113">
        <v>3700318</v>
      </c>
      <c r="J1441" s="113">
        <v>276736822.5</v>
      </c>
      <c r="K1441" s="115">
        <v>43489</v>
      </c>
      <c r="L1441" s="113">
        <v>16547</v>
      </c>
      <c r="M1441" s="113" t="s">
        <v>1623</v>
      </c>
      <c r="N1441" s="351"/>
    </row>
    <row r="1442" spans="1:14">
      <c r="A1442" s="113" t="s">
        <v>1624</v>
      </c>
      <c r="B1442" s="113" t="s">
        <v>384</v>
      </c>
      <c r="C1442" s="113">
        <v>738.15</v>
      </c>
      <c r="D1442" s="113">
        <v>738.15</v>
      </c>
      <c r="E1442" s="113">
        <v>708.5</v>
      </c>
      <c r="F1442" s="113">
        <v>713.05</v>
      </c>
      <c r="G1442" s="113">
        <v>712</v>
      </c>
      <c r="H1442" s="113">
        <v>735.05</v>
      </c>
      <c r="I1442" s="113">
        <v>73210</v>
      </c>
      <c r="J1442" s="113">
        <v>52676039.299999997</v>
      </c>
      <c r="K1442" s="115">
        <v>43489</v>
      </c>
      <c r="L1442" s="113">
        <v>4270</v>
      </c>
      <c r="M1442" s="113" t="s">
        <v>1625</v>
      </c>
      <c r="N1442" s="351"/>
    </row>
    <row r="1443" spans="1:14">
      <c r="A1443" s="113" t="s">
        <v>151</v>
      </c>
      <c r="B1443" s="113" t="s">
        <v>384</v>
      </c>
      <c r="C1443" s="113">
        <v>464.5</v>
      </c>
      <c r="D1443" s="113">
        <v>464.5</v>
      </c>
      <c r="E1443" s="113">
        <v>457.2</v>
      </c>
      <c r="F1443" s="113">
        <v>460.75</v>
      </c>
      <c r="G1443" s="113">
        <v>460.25</v>
      </c>
      <c r="H1443" s="113">
        <v>464.6</v>
      </c>
      <c r="I1443" s="113">
        <v>4790846</v>
      </c>
      <c r="J1443" s="113">
        <v>2205431806.25</v>
      </c>
      <c r="K1443" s="115">
        <v>43489</v>
      </c>
      <c r="L1443" s="113">
        <v>57522</v>
      </c>
      <c r="M1443" s="113" t="s">
        <v>1626</v>
      </c>
      <c r="N1443" s="351"/>
    </row>
    <row r="1444" spans="1:14">
      <c r="A1444" s="113" t="s">
        <v>3213</v>
      </c>
      <c r="B1444" s="113" t="s">
        <v>3221</v>
      </c>
      <c r="C1444" s="113">
        <v>34</v>
      </c>
      <c r="D1444" s="113">
        <v>34.049999999999997</v>
      </c>
      <c r="E1444" s="113">
        <v>33.299999999999997</v>
      </c>
      <c r="F1444" s="113">
        <v>33.5</v>
      </c>
      <c r="G1444" s="113">
        <v>33.4</v>
      </c>
      <c r="H1444" s="113">
        <v>34.049999999999997</v>
      </c>
      <c r="I1444" s="113">
        <v>192133</v>
      </c>
      <c r="J1444" s="113">
        <v>6478346.7999999998</v>
      </c>
      <c r="K1444" s="115">
        <v>43489</v>
      </c>
      <c r="L1444" s="113">
        <v>746</v>
      </c>
      <c r="M1444" s="113" t="s">
        <v>569</v>
      </c>
      <c r="N1444" s="351"/>
    </row>
    <row r="1445" spans="1:14">
      <c r="A1445" s="113" t="s">
        <v>1627</v>
      </c>
      <c r="B1445" s="113" t="s">
        <v>384</v>
      </c>
      <c r="C1445" s="113">
        <v>63.05</v>
      </c>
      <c r="D1445" s="113">
        <v>63.55</v>
      </c>
      <c r="E1445" s="113">
        <v>63</v>
      </c>
      <c r="F1445" s="113">
        <v>63</v>
      </c>
      <c r="G1445" s="113">
        <v>63</v>
      </c>
      <c r="H1445" s="113">
        <v>63.35</v>
      </c>
      <c r="I1445" s="113">
        <v>32974</v>
      </c>
      <c r="J1445" s="113">
        <v>2078461</v>
      </c>
      <c r="K1445" s="115">
        <v>43489</v>
      </c>
      <c r="L1445" s="113">
        <v>239</v>
      </c>
      <c r="M1445" s="113" t="s">
        <v>1628</v>
      </c>
      <c r="N1445" s="351"/>
    </row>
    <row r="1446" spans="1:14">
      <c r="A1446" s="113" t="s">
        <v>325</v>
      </c>
      <c r="B1446" s="113" t="s">
        <v>384</v>
      </c>
      <c r="C1446" s="113">
        <v>291.14999999999998</v>
      </c>
      <c r="D1446" s="113">
        <v>291.14999999999998</v>
      </c>
      <c r="E1446" s="113">
        <v>289.14999999999998</v>
      </c>
      <c r="F1446" s="113">
        <v>290</v>
      </c>
      <c r="G1446" s="113">
        <v>290</v>
      </c>
      <c r="H1446" s="113">
        <v>290.45</v>
      </c>
      <c r="I1446" s="113">
        <v>32249</v>
      </c>
      <c r="J1446" s="113">
        <v>9352743.3000000007</v>
      </c>
      <c r="K1446" s="115">
        <v>43489</v>
      </c>
      <c r="L1446" s="113">
        <v>171</v>
      </c>
      <c r="M1446" s="113" t="s">
        <v>1894</v>
      </c>
      <c r="N1446" s="351"/>
    </row>
    <row r="1447" spans="1:14">
      <c r="A1447" s="113" t="s">
        <v>3152</v>
      </c>
      <c r="B1447" s="113" t="s">
        <v>384</v>
      </c>
      <c r="C1447" s="113">
        <v>351</v>
      </c>
      <c r="D1447" s="113">
        <v>351</v>
      </c>
      <c r="E1447" s="113">
        <v>351</v>
      </c>
      <c r="F1447" s="113">
        <v>351</v>
      </c>
      <c r="G1447" s="113">
        <v>351</v>
      </c>
      <c r="H1447" s="113">
        <v>351</v>
      </c>
      <c r="I1447" s="113">
        <v>61</v>
      </c>
      <c r="J1447" s="113">
        <v>21411</v>
      </c>
      <c r="K1447" s="115">
        <v>43489</v>
      </c>
      <c r="L1447" s="113">
        <v>5</v>
      </c>
      <c r="M1447" s="113" t="s">
        <v>3153</v>
      </c>
      <c r="N1447" s="351"/>
    </row>
    <row r="1448" spans="1:14">
      <c r="A1448" s="113" t="s">
        <v>1985</v>
      </c>
      <c r="B1448" s="113" t="s">
        <v>384</v>
      </c>
      <c r="C1448" s="113">
        <v>634.95000000000005</v>
      </c>
      <c r="D1448" s="113">
        <v>634.95000000000005</v>
      </c>
      <c r="E1448" s="113">
        <v>615.25</v>
      </c>
      <c r="F1448" s="113">
        <v>628.35</v>
      </c>
      <c r="G1448" s="113">
        <v>632</v>
      </c>
      <c r="H1448" s="113">
        <v>628.45000000000005</v>
      </c>
      <c r="I1448" s="113">
        <v>15693</v>
      </c>
      <c r="J1448" s="113">
        <v>9824841.8000000007</v>
      </c>
      <c r="K1448" s="115">
        <v>43489</v>
      </c>
      <c r="L1448" s="113">
        <v>1008</v>
      </c>
      <c r="M1448" s="113" t="s">
        <v>1986</v>
      </c>
      <c r="N1448" s="351"/>
    </row>
    <row r="1449" spans="1:14">
      <c r="A1449" s="113" t="s">
        <v>1629</v>
      </c>
      <c r="B1449" s="113" t="s">
        <v>384</v>
      </c>
      <c r="C1449" s="113">
        <v>14.95</v>
      </c>
      <c r="D1449" s="113">
        <v>15.5</v>
      </c>
      <c r="E1449" s="113">
        <v>14.9</v>
      </c>
      <c r="F1449" s="113">
        <v>14.95</v>
      </c>
      <c r="G1449" s="113">
        <v>15.05</v>
      </c>
      <c r="H1449" s="113">
        <v>15</v>
      </c>
      <c r="I1449" s="113">
        <v>17718</v>
      </c>
      <c r="J1449" s="113">
        <v>266582.84999999998</v>
      </c>
      <c r="K1449" s="115">
        <v>43489</v>
      </c>
      <c r="L1449" s="113">
        <v>148</v>
      </c>
      <c r="M1449" s="113" t="s">
        <v>1630</v>
      </c>
      <c r="N1449" s="351"/>
    </row>
    <row r="1450" spans="1:14">
      <c r="A1450" s="113" t="s">
        <v>2777</v>
      </c>
      <c r="B1450" s="113" t="s">
        <v>384</v>
      </c>
      <c r="C1450" s="113">
        <v>729.9</v>
      </c>
      <c r="D1450" s="113">
        <v>734</v>
      </c>
      <c r="E1450" s="113">
        <v>709.1</v>
      </c>
      <c r="F1450" s="113">
        <v>712.75</v>
      </c>
      <c r="G1450" s="113">
        <v>714.45</v>
      </c>
      <c r="H1450" s="113">
        <v>729.9</v>
      </c>
      <c r="I1450" s="113">
        <v>8125</v>
      </c>
      <c r="J1450" s="113">
        <v>5828209.2999999998</v>
      </c>
      <c r="K1450" s="115">
        <v>43489</v>
      </c>
      <c r="L1450" s="113">
        <v>1147</v>
      </c>
      <c r="M1450" s="113" t="s">
        <v>2778</v>
      </c>
      <c r="N1450" s="351"/>
    </row>
    <row r="1451" spans="1:14">
      <c r="A1451" s="113" t="s">
        <v>2234</v>
      </c>
      <c r="B1451" s="113" t="s">
        <v>384</v>
      </c>
      <c r="C1451" s="113">
        <v>412.4</v>
      </c>
      <c r="D1451" s="113">
        <v>419.95</v>
      </c>
      <c r="E1451" s="113">
        <v>412.4</v>
      </c>
      <c r="F1451" s="113">
        <v>413.1</v>
      </c>
      <c r="G1451" s="113">
        <v>413.05</v>
      </c>
      <c r="H1451" s="113">
        <v>412.2</v>
      </c>
      <c r="I1451" s="113">
        <v>475</v>
      </c>
      <c r="J1451" s="113">
        <v>196859.75</v>
      </c>
      <c r="K1451" s="115">
        <v>43489</v>
      </c>
      <c r="L1451" s="113">
        <v>37</v>
      </c>
      <c r="M1451" s="113" t="s">
        <v>2235</v>
      </c>
      <c r="N1451" s="351"/>
    </row>
    <row r="1452" spans="1:14">
      <c r="A1452" s="113" t="s">
        <v>152</v>
      </c>
      <c r="B1452" s="113" t="s">
        <v>384</v>
      </c>
      <c r="C1452" s="113">
        <v>1884.8</v>
      </c>
      <c r="D1452" s="113">
        <v>1905.25</v>
      </c>
      <c r="E1452" s="113">
        <v>1875</v>
      </c>
      <c r="F1452" s="113">
        <v>1901.55</v>
      </c>
      <c r="G1452" s="113">
        <v>1902</v>
      </c>
      <c r="H1452" s="113">
        <v>1875.6</v>
      </c>
      <c r="I1452" s="113">
        <v>1962927</v>
      </c>
      <c r="J1452" s="113">
        <v>3717393857.3499999</v>
      </c>
      <c r="K1452" s="115">
        <v>43489</v>
      </c>
      <c r="L1452" s="113">
        <v>109822</v>
      </c>
      <c r="M1452" s="113" t="s">
        <v>1631</v>
      </c>
      <c r="N1452" s="351"/>
    </row>
    <row r="1453" spans="1:14">
      <c r="A1453" s="113" t="s">
        <v>1632</v>
      </c>
      <c r="B1453" s="113" t="s">
        <v>384</v>
      </c>
      <c r="C1453" s="113">
        <v>126.55</v>
      </c>
      <c r="D1453" s="113">
        <v>128.15</v>
      </c>
      <c r="E1453" s="113">
        <v>126.05</v>
      </c>
      <c r="F1453" s="113">
        <v>127.7</v>
      </c>
      <c r="G1453" s="113">
        <v>127</v>
      </c>
      <c r="H1453" s="113">
        <v>127.1</v>
      </c>
      <c r="I1453" s="113">
        <v>11899</v>
      </c>
      <c r="J1453" s="113">
        <v>1517512.45</v>
      </c>
      <c r="K1453" s="115">
        <v>43489</v>
      </c>
      <c r="L1453" s="113">
        <v>124</v>
      </c>
      <c r="M1453" s="113" t="s">
        <v>1633</v>
      </c>
      <c r="N1453" s="351"/>
    </row>
    <row r="1454" spans="1:14">
      <c r="A1454" s="113" t="s">
        <v>1634</v>
      </c>
      <c r="B1454" s="113" t="s">
        <v>384</v>
      </c>
      <c r="C1454" s="113">
        <v>2710</v>
      </c>
      <c r="D1454" s="113">
        <v>2731</v>
      </c>
      <c r="E1454" s="113">
        <v>2660.15</v>
      </c>
      <c r="F1454" s="113">
        <v>2683.6</v>
      </c>
      <c r="G1454" s="113">
        <v>2662.35</v>
      </c>
      <c r="H1454" s="113">
        <v>2706.75</v>
      </c>
      <c r="I1454" s="113">
        <v>9867</v>
      </c>
      <c r="J1454" s="113">
        <v>26498477.25</v>
      </c>
      <c r="K1454" s="115">
        <v>43489</v>
      </c>
      <c r="L1454" s="113">
        <v>3263</v>
      </c>
      <c r="M1454" s="113" t="s">
        <v>1635</v>
      </c>
      <c r="N1454" s="351"/>
    </row>
    <row r="1455" spans="1:14">
      <c r="A1455" s="113" t="s">
        <v>3753</v>
      </c>
      <c r="B1455" s="113" t="s">
        <v>3221</v>
      </c>
      <c r="C1455" s="113">
        <v>6.3</v>
      </c>
      <c r="D1455" s="113">
        <v>6.7</v>
      </c>
      <c r="E1455" s="113">
        <v>6.25</v>
      </c>
      <c r="F1455" s="113">
        <v>6.7</v>
      </c>
      <c r="G1455" s="113">
        <v>6.7</v>
      </c>
      <c r="H1455" s="113">
        <v>6.4</v>
      </c>
      <c r="I1455" s="113">
        <v>317</v>
      </c>
      <c r="J1455" s="113">
        <v>2010.25</v>
      </c>
      <c r="K1455" s="115">
        <v>43489</v>
      </c>
      <c r="L1455" s="113">
        <v>4</v>
      </c>
      <c r="M1455" s="113" t="s">
        <v>3754</v>
      </c>
      <c r="N1455" s="351"/>
    </row>
    <row r="1456" spans="1:14">
      <c r="A1456" s="113" t="s">
        <v>153</v>
      </c>
      <c r="B1456" s="113" t="s">
        <v>384</v>
      </c>
      <c r="C1456" s="113">
        <v>724</v>
      </c>
      <c r="D1456" s="113">
        <v>730</v>
      </c>
      <c r="E1456" s="113">
        <v>716.5</v>
      </c>
      <c r="F1456" s="113">
        <v>727.75</v>
      </c>
      <c r="G1456" s="113">
        <v>728</v>
      </c>
      <c r="H1456" s="113">
        <v>720.7</v>
      </c>
      <c r="I1456" s="113">
        <v>1849102</v>
      </c>
      <c r="J1456" s="113">
        <v>1339079972.95</v>
      </c>
      <c r="K1456" s="115">
        <v>43489</v>
      </c>
      <c r="L1456" s="113">
        <v>55476</v>
      </c>
      <c r="M1456" s="113" t="s">
        <v>1636</v>
      </c>
      <c r="N1456" s="351"/>
    </row>
    <row r="1457" spans="1:14">
      <c r="A1457" s="113" t="s">
        <v>3378</v>
      </c>
      <c r="B1457" s="113" t="s">
        <v>384</v>
      </c>
      <c r="C1457" s="113">
        <v>248</v>
      </c>
      <c r="D1457" s="113">
        <v>254.3</v>
      </c>
      <c r="E1457" s="113">
        <v>246</v>
      </c>
      <c r="F1457" s="113">
        <v>251.95</v>
      </c>
      <c r="G1457" s="113">
        <v>254</v>
      </c>
      <c r="H1457" s="113">
        <v>249.95</v>
      </c>
      <c r="I1457" s="113">
        <v>6860</v>
      </c>
      <c r="J1457" s="113">
        <v>1705273.25</v>
      </c>
      <c r="K1457" s="115">
        <v>43489</v>
      </c>
      <c r="L1457" s="113">
        <v>267</v>
      </c>
      <c r="M1457" s="113" t="s">
        <v>3379</v>
      </c>
      <c r="N1457" s="351"/>
    </row>
    <row r="1458" spans="1:14">
      <c r="A1458" s="113" t="s">
        <v>2509</v>
      </c>
      <c r="B1458" s="113" t="s">
        <v>384</v>
      </c>
      <c r="C1458" s="113">
        <v>134.1</v>
      </c>
      <c r="D1458" s="113">
        <v>134.5</v>
      </c>
      <c r="E1458" s="113">
        <v>126.8</v>
      </c>
      <c r="F1458" s="113">
        <v>130.25</v>
      </c>
      <c r="G1458" s="113">
        <v>129.55000000000001</v>
      </c>
      <c r="H1458" s="113">
        <v>134.9</v>
      </c>
      <c r="I1458" s="113">
        <v>2986</v>
      </c>
      <c r="J1458" s="113">
        <v>389670.45</v>
      </c>
      <c r="K1458" s="115">
        <v>43489</v>
      </c>
      <c r="L1458" s="113">
        <v>90</v>
      </c>
      <c r="M1458" s="113" t="s">
        <v>2510</v>
      </c>
      <c r="N1458" s="351"/>
    </row>
    <row r="1459" spans="1:14">
      <c r="A1459" s="113" t="s">
        <v>2099</v>
      </c>
      <c r="B1459" s="113" t="s">
        <v>384</v>
      </c>
      <c r="C1459" s="113">
        <v>216.4</v>
      </c>
      <c r="D1459" s="113">
        <v>216.4</v>
      </c>
      <c r="E1459" s="113">
        <v>178.95</v>
      </c>
      <c r="F1459" s="113">
        <v>183.5</v>
      </c>
      <c r="G1459" s="113">
        <v>183</v>
      </c>
      <c r="H1459" s="113">
        <v>213.05</v>
      </c>
      <c r="I1459" s="113">
        <v>1196975</v>
      </c>
      <c r="J1459" s="113">
        <v>228738750.44999999</v>
      </c>
      <c r="K1459" s="115">
        <v>43489</v>
      </c>
      <c r="L1459" s="113">
        <v>24897</v>
      </c>
      <c r="M1459" s="113" t="s">
        <v>2100</v>
      </c>
      <c r="N1459" s="351"/>
    </row>
    <row r="1460" spans="1:14">
      <c r="A1460" s="113" t="s">
        <v>2715</v>
      </c>
      <c r="B1460" s="113" t="s">
        <v>384</v>
      </c>
      <c r="C1460" s="113">
        <v>45.6</v>
      </c>
      <c r="D1460" s="113">
        <v>47</v>
      </c>
      <c r="E1460" s="113">
        <v>43.75</v>
      </c>
      <c r="F1460" s="113">
        <v>44.05</v>
      </c>
      <c r="G1460" s="113">
        <v>44</v>
      </c>
      <c r="H1460" s="113">
        <v>45.75</v>
      </c>
      <c r="I1460" s="113">
        <v>15056</v>
      </c>
      <c r="J1460" s="113">
        <v>681597.25</v>
      </c>
      <c r="K1460" s="115">
        <v>43489</v>
      </c>
      <c r="L1460" s="113">
        <v>175</v>
      </c>
      <c r="M1460" s="113" t="s">
        <v>2716</v>
      </c>
      <c r="N1460" s="351"/>
    </row>
    <row r="1461" spans="1:14">
      <c r="A1461" s="113" t="s">
        <v>1637</v>
      </c>
      <c r="B1461" s="113" t="s">
        <v>384</v>
      </c>
      <c r="C1461" s="113">
        <v>59</v>
      </c>
      <c r="D1461" s="113">
        <v>61.35</v>
      </c>
      <c r="E1461" s="113">
        <v>59</v>
      </c>
      <c r="F1461" s="113">
        <v>61.1</v>
      </c>
      <c r="G1461" s="113">
        <v>60.65</v>
      </c>
      <c r="H1461" s="113">
        <v>60.25</v>
      </c>
      <c r="I1461" s="113">
        <v>23519</v>
      </c>
      <c r="J1461" s="113">
        <v>1425820.05</v>
      </c>
      <c r="K1461" s="115">
        <v>43489</v>
      </c>
      <c r="L1461" s="113">
        <v>278</v>
      </c>
      <c r="M1461" s="113" t="s">
        <v>1638</v>
      </c>
      <c r="N1461" s="351"/>
    </row>
    <row r="1462" spans="1:14">
      <c r="A1462" s="113" t="s">
        <v>2511</v>
      </c>
      <c r="B1462" s="113" t="s">
        <v>384</v>
      </c>
      <c r="C1462" s="113">
        <v>21.5</v>
      </c>
      <c r="D1462" s="113">
        <v>21.9</v>
      </c>
      <c r="E1462" s="113">
        <v>21.3</v>
      </c>
      <c r="F1462" s="113">
        <v>21.5</v>
      </c>
      <c r="G1462" s="113">
        <v>21.35</v>
      </c>
      <c r="H1462" s="113">
        <v>21.4</v>
      </c>
      <c r="I1462" s="113">
        <v>31413</v>
      </c>
      <c r="J1462" s="113">
        <v>678134.5</v>
      </c>
      <c r="K1462" s="115">
        <v>43489</v>
      </c>
      <c r="L1462" s="113">
        <v>223</v>
      </c>
      <c r="M1462" s="113" t="s">
        <v>2512</v>
      </c>
      <c r="N1462" s="351"/>
    </row>
    <row r="1463" spans="1:14">
      <c r="A1463" s="113" t="s">
        <v>1639</v>
      </c>
      <c r="B1463" s="113" t="s">
        <v>384</v>
      </c>
      <c r="C1463" s="113">
        <v>57</v>
      </c>
      <c r="D1463" s="113">
        <v>57.6</v>
      </c>
      <c r="E1463" s="113">
        <v>56</v>
      </c>
      <c r="F1463" s="113">
        <v>56.4</v>
      </c>
      <c r="G1463" s="113">
        <v>56.25</v>
      </c>
      <c r="H1463" s="113">
        <v>56.2</v>
      </c>
      <c r="I1463" s="113">
        <v>195753</v>
      </c>
      <c r="J1463" s="113">
        <v>11098380.9</v>
      </c>
      <c r="K1463" s="115">
        <v>43489</v>
      </c>
      <c r="L1463" s="113">
        <v>1784</v>
      </c>
      <c r="M1463" s="113" t="s">
        <v>1640</v>
      </c>
      <c r="N1463" s="351"/>
    </row>
    <row r="1464" spans="1:14">
      <c r="A1464" s="113" t="s">
        <v>1641</v>
      </c>
      <c r="B1464" s="113" t="s">
        <v>384</v>
      </c>
      <c r="C1464" s="113">
        <v>135.4</v>
      </c>
      <c r="D1464" s="113">
        <v>136.5</v>
      </c>
      <c r="E1464" s="113">
        <v>133.5</v>
      </c>
      <c r="F1464" s="113">
        <v>133.6</v>
      </c>
      <c r="G1464" s="113">
        <v>133.80000000000001</v>
      </c>
      <c r="H1464" s="113">
        <v>135</v>
      </c>
      <c r="I1464" s="113">
        <v>113196</v>
      </c>
      <c r="J1464" s="113">
        <v>15243558.5</v>
      </c>
      <c r="K1464" s="115">
        <v>43489</v>
      </c>
      <c r="L1464" s="113">
        <v>2164</v>
      </c>
      <c r="M1464" s="113" t="s">
        <v>1642</v>
      </c>
      <c r="N1464" s="351"/>
    </row>
    <row r="1465" spans="1:14">
      <c r="A1465" s="113" t="s">
        <v>3182</v>
      </c>
      <c r="B1465" s="113" t="s">
        <v>384</v>
      </c>
      <c r="C1465" s="113">
        <v>4.55</v>
      </c>
      <c r="D1465" s="113">
        <v>4.75</v>
      </c>
      <c r="E1465" s="113">
        <v>4.3</v>
      </c>
      <c r="F1465" s="113">
        <v>4.3499999999999996</v>
      </c>
      <c r="G1465" s="113">
        <v>4.3</v>
      </c>
      <c r="H1465" s="113">
        <v>4.75</v>
      </c>
      <c r="I1465" s="113">
        <v>5730</v>
      </c>
      <c r="J1465" s="113">
        <v>25431.25</v>
      </c>
      <c r="K1465" s="115">
        <v>43489</v>
      </c>
      <c r="L1465" s="113">
        <v>22</v>
      </c>
      <c r="M1465" s="113" t="s">
        <v>3183</v>
      </c>
      <c r="N1465" s="351"/>
    </row>
    <row r="1466" spans="1:14">
      <c r="A1466" s="113" t="s">
        <v>1643</v>
      </c>
      <c r="B1466" s="113" t="s">
        <v>384</v>
      </c>
      <c r="C1466" s="113">
        <v>18.3</v>
      </c>
      <c r="D1466" s="113">
        <v>18.3</v>
      </c>
      <c r="E1466" s="113">
        <v>16.899999999999999</v>
      </c>
      <c r="F1466" s="113">
        <v>17.05</v>
      </c>
      <c r="G1466" s="113">
        <v>16.899999999999999</v>
      </c>
      <c r="H1466" s="113">
        <v>17.75</v>
      </c>
      <c r="I1466" s="113">
        <v>25298</v>
      </c>
      <c r="J1466" s="113">
        <v>432137.9</v>
      </c>
      <c r="K1466" s="115">
        <v>43489</v>
      </c>
      <c r="L1466" s="113">
        <v>170</v>
      </c>
      <c r="M1466" s="113" t="s">
        <v>1644</v>
      </c>
      <c r="N1466" s="351"/>
    </row>
    <row r="1467" spans="1:14">
      <c r="A1467" s="113" t="s">
        <v>2262</v>
      </c>
      <c r="B1467" s="113" t="s">
        <v>384</v>
      </c>
      <c r="C1467" s="113">
        <v>353.6</v>
      </c>
      <c r="D1467" s="113">
        <v>357.9</v>
      </c>
      <c r="E1467" s="113">
        <v>352</v>
      </c>
      <c r="F1467" s="113">
        <v>356.75</v>
      </c>
      <c r="G1467" s="113">
        <v>352</v>
      </c>
      <c r="H1467" s="113">
        <v>358.9</v>
      </c>
      <c r="I1467" s="113">
        <v>1714</v>
      </c>
      <c r="J1467" s="113">
        <v>607227.9</v>
      </c>
      <c r="K1467" s="115">
        <v>43489</v>
      </c>
      <c r="L1467" s="113">
        <v>76</v>
      </c>
      <c r="M1467" s="113" t="s">
        <v>2263</v>
      </c>
      <c r="N1467" s="351"/>
    </row>
    <row r="1468" spans="1:14">
      <c r="A1468" s="113" t="s">
        <v>2770</v>
      </c>
      <c r="B1468" s="113" t="s">
        <v>384</v>
      </c>
      <c r="C1468" s="113">
        <v>143</v>
      </c>
      <c r="D1468" s="113">
        <v>147.80000000000001</v>
      </c>
      <c r="E1468" s="113">
        <v>143</v>
      </c>
      <c r="F1468" s="113">
        <v>143.6</v>
      </c>
      <c r="G1468" s="113">
        <v>144</v>
      </c>
      <c r="H1468" s="113">
        <v>143.9</v>
      </c>
      <c r="I1468" s="113">
        <v>1360</v>
      </c>
      <c r="J1468" s="113">
        <v>196228.6</v>
      </c>
      <c r="K1468" s="115">
        <v>43489</v>
      </c>
      <c r="L1468" s="113">
        <v>51</v>
      </c>
      <c r="M1468" s="113" t="s">
        <v>2127</v>
      </c>
      <c r="N1468" s="351"/>
    </row>
    <row r="1469" spans="1:14">
      <c r="A1469" s="113" t="s">
        <v>1997</v>
      </c>
      <c r="B1469" s="113" t="s">
        <v>384</v>
      </c>
      <c r="C1469" s="113">
        <v>285</v>
      </c>
      <c r="D1469" s="113">
        <v>289.35000000000002</v>
      </c>
      <c r="E1469" s="113">
        <v>283</v>
      </c>
      <c r="F1469" s="113">
        <v>284.75</v>
      </c>
      <c r="G1469" s="113">
        <v>284.05</v>
      </c>
      <c r="H1469" s="113">
        <v>288.14999999999998</v>
      </c>
      <c r="I1469" s="113">
        <v>1154</v>
      </c>
      <c r="J1469" s="113">
        <v>328971.09999999998</v>
      </c>
      <c r="K1469" s="115">
        <v>43489</v>
      </c>
      <c r="L1469" s="113">
        <v>42</v>
      </c>
      <c r="M1469" s="113" t="s">
        <v>1998</v>
      </c>
      <c r="N1469" s="351"/>
    </row>
    <row r="1470" spans="1:14">
      <c r="A1470" s="113" t="s">
        <v>213</v>
      </c>
      <c r="B1470" s="113" t="s">
        <v>384</v>
      </c>
      <c r="C1470" s="113">
        <v>1090</v>
      </c>
      <c r="D1470" s="113">
        <v>1120.5</v>
      </c>
      <c r="E1470" s="113">
        <v>1090</v>
      </c>
      <c r="F1470" s="113">
        <v>1114.95</v>
      </c>
      <c r="G1470" s="113">
        <v>1115</v>
      </c>
      <c r="H1470" s="113">
        <v>1090.8</v>
      </c>
      <c r="I1470" s="113">
        <v>10515</v>
      </c>
      <c r="J1470" s="113">
        <v>11643334.699999999</v>
      </c>
      <c r="K1470" s="115">
        <v>43489</v>
      </c>
      <c r="L1470" s="113">
        <v>1939</v>
      </c>
      <c r="M1470" s="113" t="s">
        <v>1645</v>
      </c>
      <c r="N1470" s="351"/>
    </row>
    <row r="1471" spans="1:14">
      <c r="A1471" s="113" t="s">
        <v>1646</v>
      </c>
      <c r="B1471" s="113" t="s">
        <v>3221</v>
      </c>
      <c r="C1471" s="113">
        <v>25.7</v>
      </c>
      <c r="D1471" s="113">
        <v>26.5</v>
      </c>
      <c r="E1471" s="113">
        <v>25.5</v>
      </c>
      <c r="F1471" s="113">
        <v>25.8</v>
      </c>
      <c r="G1471" s="113">
        <v>25.8</v>
      </c>
      <c r="H1471" s="113">
        <v>26.2</v>
      </c>
      <c r="I1471" s="113">
        <v>4447</v>
      </c>
      <c r="J1471" s="113">
        <v>114975.05</v>
      </c>
      <c r="K1471" s="115">
        <v>43489</v>
      </c>
      <c r="L1471" s="113">
        <v>37</v>
      </c>
      <c r="M1471" s="113" t="s">
        <v>1647</v>
      </c>
      <c r="N1471" s="351"/>
    </row>
    <row r="1472" spans="1:14">
      <c r="A1472" s="113" t="s">
        <v>1648</v>
      </c>
      <c r="B1472" s="113" t="s">
        <v>384</v>
      </c>
      <c r="C1472" s="113">
        <v>223.4</v>
      </c>
      <c r="D1472" s="113">
        <v>223.4</v>
      </c>
      <c r="E1472" s="113">
        <v>218.55</v>
      </c>
      <c r="F1472" s="113">
        <v>221.2</v>
      </c>
      <c r="G1472" s="113">
        <v>220.15</v>
      </c>
      <c r="H1472" s="113">
        <v>221.6</v>
      </c>
      <c r="I1472" s="113">
        <v>78817</v>
      </c>
      <c r="J1472" s="113">
        <v>17395667.449999999</v>
      </c>
      <c r="K1472" s="115">
        <v>43489</v>
      </c>
      <c r="L1472" s="113">
        <v>2307</v>
      </c>
      <c r="M1472" s="113" t="s">
        <v>1649</v>
      </c>
      <c r="N1472" s="351"/>
    </row>
    <row r="1473" spans="1:14">
      <c r="A1473" s="113" t="s">
        <v>1650</v>
      </c>
      <c r="B1473" s="113" t="s">
        <v>384</v>
      </c>
      <c r="C1473" s="113">
        <v>547.1</v>
      </c>
      <c r="D1473" s="113">
        <v>550</v>
      </c>
      <c r="E1473" s="113">
        <v>540.5</v>
      </c>
      <c r="F1473" s="113">
        <v>545.04999999999995</v>
      </c>
      <c r="G1473" s="113">
        <v>540.5</v>
      </c>
      <c r="H1473" s="113">
        <v>548.85</v>
      </c>
      <c r="I1473" s="113">
        <v>8275</v>
      </c>
      <c r="J1473" s="113">
        <v>4538753.8499999996</v>
      </c>
      <c r="K1473" s="115">
        <v>43489</v>
      </c>
      <c r="L1473" s="113">
        <v>274</v>
      </c>
      <c r="M1473" s="113" t="s">
        <v>1651</v>
      </c>
      <c r="N1473" s="351"/>
    </row>
    <row r="1474" spans="1:14">
      <c r="A1474" s="113" t="s">
        <v>2513</v>
      </c>
      <c r="B1474" s="113" t="s">
        <v>384</v>
      </c>
      <c r="C1474" s="113">
        <v>16.55</v>
      </c>
      <c r="D1474" s="113">
        <v>17.850000000000001</v>
      </c>
      <c r="E1474" s="113">
        <v>16.55</v>
      </c>
      <c r="F1474" s="113">
        <v>17.05</v>
      </c>
      <c r="G1474" s="113">
        <v>17</v>
      </c>
      <c r="H1474" s="113">
        <v>16.850000000000001</v>
      </c>
      <c r="I1474" s="113">
        <v>60483</v>
      </c>
      <c r="J1474" s="113">
        <v>1040543.55</v>
      </c>
      <c r="K1474" s="115">
        <v>43489</v>
      </c>
      <c r="L1474" s="113">
        <v>258</v>
      </c>
      <c r="M1474" s="113" t="s">
        <v>2514</v>
      </c>
      <c r="N1474" s="351"/>
    </row>
    <row r="1475" spans="1:14">
      <c r="A1475" s="113" t="s">
        <v>1652</v>
      </c>
      <c r="B1475" s="113" t="s">
        <v>384</v>
      </c>
      <c r="C1475" s="113">
        <v>5249</v>
      </c>
      <c r="D1475" s="113">
        <v>5318.3</v>
      </c>
      <c r="E1475" s="113">
        <v>5201</v>
      </c>
      <c r="F1475" s="113">
        <v>5302.45</v>
      </c>
      <c r="G1475" s="113">
        <v>5310</v>
      </c>
      <c r="H1475" s="113">
        <v>5237.75</v>
      </c>
      <c r="I1475" s="113">
        <v>594</v>
      </c>
      <c r="J1475" s="113">
        <v>3122752.65</v>
      </c>
      <c r="K1475" s="115">
        <v>43489</v>
      </c>
      <c r="L1475" s="113">
        <v>236</v>
      </c>
      <c r="M1475" s="113" t="s">
        <v>1653</v>
      </c>
      <c r="N1475" s="351"/>
    </row>
    <row r="1476" spans="1:14">
      <c r="A1476" s="113" t="s">
        <v>2227</v>
      </c>
      <c r="B1476" s="113" t="s">
        <v>384</v>
      </c>
      <c r="C1476" s="113">
        <v>468.05</v>
      </c>
      <c r="D1476" s="113">
        <v>471.95</v>
      </c>
      <c r="E1476" s="113">
        <v>456</v>
      </c>
      <c r="F1476" s="113">
        <v>466.35</v>
      </c>
      <c r="G1476" s="113">
        <v>471.9</v>
      </c>
      <c r="H1476" s="113">
        <v>465.25</v>
      </c>
      <c r="I1476" s="113">
        <v>23773</v>
      </c>
      <c r="J1476" s="113">
        <v>11018988.85</v>
      </c>
      <c r="K1476" s="115">
        <v>43489</v>
      </c>
      <c r="L1476" s="113">
        <v>3111</v>
      </c>
      <c r="M1476" s="113" t="s">
        <v>2228</v>
      </c>
      <c r="N1476" s="351"/>
    </row>
    <row r="1477" spans="1:14">
      <c r="A1477" s="113" t="s">
        <v>1654</v>
      </c>
      <c r="B1477" s="113" t="s">
        <v>384</v>
      </c>
      <c r="C1477" s="113">
        <v>577.70000000000005</v>
      </c>
      <c r="D1477" s="113">
        <v>577.70000000000005</v>
      </c>
      <c r="E1477" s="113">
        <v>570.1</v>
      </c>
      <c r="F1477" s="113">
        <v>573.15</v>
      </c>
      <c r="G1477" s="113">
        <v>577.70000000000005</v>
      </c>
      <c r="H1477" s="113">
        <v>580.20000000000005</v>
      </c>
      <c r="I1477" s="113">
        <v>859</v>
      </c>
      <c r="J1477" s="113">
        <v>492380.6</v>
      </c>
      <c r="K1477" s="115">
        <v>43489</v>
      </c>
      <c r="L1477" s="113">
        <v>97</v>
      </c>
      <c r="M1477" s="113" t="s">
        <v>1655</v>
      </c>
      <c r="N1477" s="351"/>
    </row>
    <row r="1478" spans="1:14">
      <c r="A1478" s="113" t="s">
        <v>2314</v>
      </c>
      <c r="B1478" s="113" t="s">
        <v>384</v>
      </c>
      <c r="C1478" s="113">
        <v>335.85</v>
      </c>
      <c r="D1478" s="113">
        <v>338</v>
      </c>
      <c r="E1478" s="113">
        <v>330.1</v>
      </c>
      <c r="F1478" s="113">
        <v>335.45</v>
      </c>
      <c r="G1478" s="113">
        <v>333</v>
      </c>
      <c r="H1478" s="113">
        <v>331.05</v>
      </c>
      <c r="I1478" s="113">
        <v>23942</v>
      </c>
      <c r="J1478" s="113">
        <v>8006141.7999999998</v>
      </c>
      <c r="K1478" s="115">
        <v>43489</v>
      </c>
      <c r="L1478" s="113">
        <v>850</v>
      </c>
      <c r="M1478" s="113" t="s">
        <v>2315</v>
      </c>
      <c r="N1478" s="351"/>
    </row>
    <row r="1479" spans="1:14">
      <c r="A1479" s="113" t="s">
        <v>2749</v>
      </c>
      <c r="B1479" s="113" t="s">
        <v>384</v>
      </c>
      <c r="C1479" s="113">
        <v>19.5</v>
      </c>
      <c r="D1479" s="113">
        <v>20.5</v>
      </c>
      <c r="E1479" s="113">
        <v>18.899999999999999</v>
      </c>
      <c r="F1479" s="113">
        <v>18.899999999999999</v>
      </c>
      <c r="G1479" s="113">
        <v>18.899999999999999</v>
      </c>
      <c r="H1479" s="113">
        <v>19.850000000000001</v>
      </c>
      <c r="I1479" s="113">
        <v>82409</v>
      </c>
      <c r="J1479" s="113">
        <v>1615830.2</v>
      </c>
      <c r="K1479" s="115">
        <v>43489</v>
      </c>
      <c r="L1479" s="113">
        <v>450</v>
      </c>
      <c r="M1479" s="113" t="s">
        <v>2750</v>
      </c>
      <c r="N1479" s="351"/>
    </row>
    <row r="1480" spans="1:14">
      <c r="A1480" s="113" t="s">
        <v>1656</v>
      </c>
      <c r="B1480" s="113" t="s">
        <v>384</v>
      </c>
      <c r="C1480" s="113">
        <v>254.1</v>
      </c>
      <c r="D1480" s="113">
        <v>254.1</v>
      </c>
      <c r="E1480" s="113">
        <v>240.1</v>
      </c>
      <c r="F1480" s="113">
        <v>246.4</v>
      </c>
      <c r="G1480" s="113">
        <v>246</v>
      </c>
      <c r="H1480" s="113">
        <v>250.15</v>
      </c>
      <c r="I1480" s="113">
        <v>2549</v>
      </c>
      <c r="J1480" s="113">
        <v>625489.75</v>
      </c>
      <c r="K1480" s="115">
        <v>43489</v>
      </c>
      <c r="L1480" s="113">
        <v>165</v>
      </c>
      <c r="M1480" s="113" t="s">
        <v>1657</v>
      </c>
      <c r="N1480" s="351"/>
    </row>
    <row r="1481" spans="1:14">
      <c r="A1481" s="113" t="s">
        <v>3651</v>
      </c>
      <c r="B1481" s="113" t="s">
        <v>384</v>
      </c>
      <c r="C1481" s="113">
        <v>29.6</v>
      </c>
      <c r="D1481" s="113">
        <v>29.6</v>
      </c>
      <c r="E1481" s="113">
        <v>29.55</v>
      </c>
      <c r="F1481" s="113">
        <v>29.55</v>
      </c>
      <c r="G1481" s="113">
        <v>29.55</v>
      </c>
      <c r="H1481" s="113">
        <v>29.35</v>
      </c>
      <c r="I1481" s="113">
        <v>300</v>
      </c>
      <c r="J1481" s="113">
        <v>8875</v>
      </c>
      <c r="K1481" s="115">
        <v>43489</v>
      </c>
      <c r="L1481" s="113">
        <v>3</v>
      </c>
      <c r="M1481" s="113" t="s">
        <v>3652</v>
      </c>
      <c r="N1481" s="351"/>
    </row>
    <row r="1482" spans="1:14">
      <c r="A1482" s="113" t="s">
        <v>1658</v>
      </c>
      <c r="B1482" s="113" t="s">
        <v>384</v>
      </c>
      <c r="C1482" s="113">
        <v>103.6</v>
      </c>
      <c r="D1482" s="113">
        <v>103.6</v>
      </c>
      <c r="E1482" s="113">
        <v>97.5</v>
      </c>
      <c r="F1482" s="113">
        <v>99.05</v>
      </c>
      <c r="G1482" s="113">
        <v>98.5</v>
      </c>
      <c r="H1482" s="113">
        <v>102.05</v>
      </c>
      <c r="I1482" s="113">
        <v>191311</v>
      </c>
      <c r="J1482" s="113">
        <v>19195155.850000001</v>
      </c>
      <c r="K1482" s="115">
        <v>43489</v>
      </c>
      <c r="L1482" s="113">
        <v>2565</v>
      </c>
      <c r="M1482" s="113" t="s">
        <v>1659</v>
      </c>
      <c r="N1482" s="351"/>
    </row>
    <row r="1483" spans="1:14">
      <c r="A1483" s="113" t="s">
        <v>1660</v>
      </c>
      <c r="B1483" s="113" t="s">
        <v>384</v>
      </c>
      <c r="C1483" s="113">
        <v>551.25</v>
      </c>
      <c r="D1483" s="113">
        <v>559.9</v>
      </c>
      <c r="E1483" s="113">
        <v>551</v>
      </c>
      <c r="F1483" s="113">
        <v>556.4</v>
      </c>
      <c r="G1483" s="113">
        <v>559</v>
      </c>
      <c r="H1483" s="113">
        <v>560.70000000000005</v>
      </c>
      <c r="I1483" s="113">
        <v>6356</v>
      </c>
      <c r="J1483" s="113">
        <v>3528533.6</v>
      </c>
      <c r="K1483" s="115">
        <v>43489</v>
      </c>
      <c r="L1483" s="113">
        <v>691</v>
      </c>
      <c r="M1483" s="113" t="s">
        <v>1661</v>
      </c>
      <c r="N1483" s="351"/>
    </row>
    <row r="1484" spans="1:14">
      <c r="A1484" s="113" t="s">
        <v>1662</v>
      </c>
      <c r="B1484" s="113" t="s">
        <v>384</v>
      </c>
      <c r="C1484" s="113">
        <v>150.1</v>
      </c>
      <c r="D1484" s="113">
        <v>150.30000000000001</v>
      </c>
      <c r="E1484" s="113">
        <v>145.44999999999999</v>
      </c>
      <c r="F1484" s="113">
        <v>146.25</v>
      </c>
      <c r="G1484" s="113">
        <v>145.94999999999999</v>
      </c>
      <c r="H1484" s="113">
        <v>149.15</v>
      </c>
      <c r="I1484" s="113">
        <v>190607</v>
      </c>
      <c r="J1484" s="113">
        <v>28051674.899999999</v>
      </c>
      <c r="K1484" s="115">
        <v>43489</v>
      </c>
      <c r="L1484" s="113">
        <v>5616</v>
      </c>
      <c r="M1484" s="113" t="s">
        <v>1663</v>
      </c>
      <c r="N1484" s="351"/>
    </row>
    <row r="1485" spans="1:14">
      <c r="A1485" s="113" t="s">
        <v>2515</v>
      </c>
      <c r="B1485" s="113" t="s">
        <v>384</v>
      </c>
      <c r="C1485" s="113">
        <v>60.5</v>
      </c>
      <c r="D1485" s="113">
        <v>62.45</v>
      </c>
      <c r="E1485" s="113">
        <v>60.4</v>
      </c>
      <c r="F1485" s="113">
        <v>60.5</v>
      </c>
      <c r="G1485" s="113">
        <v>60.5</v>
      </c>
      <c r="H1485" s="113">
        <v>61.3</v>
      </c>
      <c r="I1485" s="113">
        <v>4596</v>
      </c>
      <c r="J1485" s="113">
        <v>280904.55</v>
      </c>
      <c r="K1485" s="115">
        <v>43489</v>
      </c>
      <c r="L1485" s="113">
        <v>43</v>
      </c>
      <c r="M1485" s="113" t="s">
        <v>2516</v>
      </c>
      <c r="N1485" s="351"/>
    </row>
    <row r="1486" spans="1:14">
      <c r="A1486" s="113" t="s">
        <v>1664</v>
      </c>
      <c r="B1486" s="113" t="s">
        <v>384</v>
      </c>
      <c r="C1486" s="113">
        <v>81</v>
      </c>
      <c r="D1486" s="113">
        <v>86.9</v>
      </c>
      <c r="E1486" s="113">
        <v>81</v>
      </c>
      <c r="F1486" s="113">
        <v>81</v>
      </c>
      <c r="G1486" s="113">
        <v>81</v>
      </c>
      <c r="H1486" s="113">
        <v>101.2</v>
      </c>
      <c r="I1486" s="113">
        <v>6018018</v>
      </c>
      <c r="J1486" s="113">
        <v>494113941.69999999</v>
      </c>
      <c r="K1486" s="115">
        <v>43489</v>
      </c>
      <c r="L1486" s="113">
        <v>27266</v>
      </c>
      <c r="M1486" s="113" t="s">
        <v>2788</v>
      </c>
      <c r="N1486" s="351"/>
    </row>
    <row r="1487" spans="1:14">
      <c r="A1487" s="113" t="s">
        <v>154</v>
      </c>
      <c r="B1487" s="113" t="s">
        <v>384</v>
      </c>
      <c r="C1487" s="113">
        <v>960.2</v>
      </c>
      <c r="D1487" s="113">
        <v>972.3</v>
      </c>
      <c r="E1487" s="113">
        <v>955.9</v>
      </c>
      <c r="F1487" s="113">
        <v>969.65</v>
      </c>
      <c r="G1487" s="113">
        <v>970</v>
      </c>
      <c r="H1487" s="113">
        <v>962.15</v>
      </c>
      <c r="I1487" s="113">
        <v>1246903</v>
      </c>
      <c r="J1487" s="113">
        <v>1205781403.2</v>
      </c>
      <c r="K1487" s="115">
        <v>43489</v>
      </c>
      <c r="L1487" s="113">
        <v>52617</v>
      </c>
      <c r="M1487" s="113" t="s">
        <v>1665</v>
      </c>
      <c r="N1487" s="351"/>
    </row>
    <row r="1488" spans="1:14">
      <c r="A1488" s="113" t="s">
        <v>1982</v>
      </c>
      <c r="B1488" s="113" t="s">
        <v>384</v>
      </c>
      <c r="C1488" s="113">
        <v>32</v>
      </c>
      <c r="D1488" s="113">
        <v>32.9</v>
      </c>
      <c r="E1488" s="113">
        <v>31.2</v>
      </c>
      <c r="F1488" s="113">
        <v>31.4</v>
      </c>
      <c r="G1488" s="113">
        <v>31.2</v>
      </c>
      <c r="H1488" s="113">
        <v>32.049999999999997</v>
      </c>
      <c r="I1488" s="113">
        <v>31694</v>
      </c>
      <c r="J1488" s="113">
        <v>1006615.9</v>
      </c>
      <c r="K1488" s="115">
        <v>43489</v>
      </c>
      <c r="L1488" s="113">
        <v>202</v>
      </c>
      <c r="M1488" s="113" t="s">
        <v>1983</v>
      </c>
      <c r="N1488" s="351"/>
    </row>
    <row r="1489" spans="1:14">
      <c r="A1489" s="113" t="s">
        <v>1666</v>
      </c>
      <c r="B1489" s="113" t="s">
        <v>384</v>
      </c>
      <c r="C1489" s="113">
        <v>37.75</v>
      </c>
      <c r="D1489" s="113">
        <v>37.799999999999997</v>
      </c>
      <c r="E1489" s="113">
        <v>37</v>
      </c>
      <c r="F1489" s="113">
        <v>37.049999999999997</v>
      </c>
      <c r="G1489" s="113">
        <v>37.049999999999997</v>
      </c>
      <c r="H1489" s="113">
        <v>37.35</v>
      </c>
      <c r="I1489" s="113">
        <v>30408</v>
      </c>
      <c r="J1489" s="113">
        <v>1132480.1000000001</v>
      </c>
      <c r="K1489" s="115">
        <v>43489</v>
      </c>
      <c r="L1489" s="113">
        <v>279</v>
      </c>
      <c r="M1489" s="113" t="s">
        <v>1667</v>
      </c>
      <c r="N1489" s="351"/>
    </row>
    <row r="1490" spans="1:14">
      <c r="A1490" s="113" t="s">
        <v>1668</v>
      </c>
      <c r="B1490" s="113" t="s">
        <v>384</v>
      </c>
      <c r="C1490" s="113">
        <v>229</v>
      </c>
      <c r="D1490" s="113">
        <v>231.6</v>
      </c>
      <c r="E1490" s="113">
        <v>228.55</v>
      </c>
      <c r="F1490" s="113">
        <v>230.1</v>
      </c>
      <c r="G1490" s="113">
        <v>230</v>
      </c>
      <c r="H1490" s="113">
        <v>229</v>
      </c>
      <c r="I1490" s="113">
        <v>36708</v>
      </c>
      <c r="J1490" s="113">
        <v>8445060.0500000007</v>
      </c>
      <c r="K1490" s="115">
        <v>43489</v>
      </c>
      <c r="L1490" s="113">
        <v>1060</v>
      </c>
      <c r="M1490" s="113" t="s">
        <v>1669</v>
      </c>
      <c r="N1490" s="351"/>
    </row>
    <row r="1491" spans="1:14">
      <c r="A1491" s="113" t="s">
        <v>1670</v>
      </c>
      <c r="B1491" s="113" t="s">
        <v>384</v>
      </c>
      <c r="C1491" s="113">
        <v>49.55</v>
      </c>
      <c r="D1491" s="113">
        <v>50.4</v>
      </c>
      <c r="E1491" s="113">
        <v>48.35</v>
      </c>
      <c r="F1491" s="113">
        <v>49.95</v>
      </c>
      <c r="G1491" s="113">
        <v>49.95</v>
      </c>
      <c r="H1491" s="113">
        <v>49.55</v>
      </c>
      <c r="I1491" s="113">
        <v>1925</v>
      </c>
      <c r="J1491" s="113">
        <v>95184.35</v>
      </c>
      <c r="K1491" s="115">
        <v>43489</v>
      </c>
      <c r="L1491" s="113">
        <v>36</v>
      </c>
      <c r="M1491" s="113" t="s">
        <v>1671</v>
      </c>
      <c r="N1491" s="351"/>
    </row>
    <row r="1492" spans="1:14">
      <c r="A1492" s="113" t="s">
        <v>214</v>
      </c>
      <c r="B1492" s="113" t="s">
        <v>384</v>
      </c>
      <c r="C1492" s="113">
        <v>1912</v>
      </c>
      <c r="D1492" s="113">
        <v>1923.85</v>
      </c>
      <c r="E1492" s="113">
        <v>1879</v>
      </c>
      <c r="F1492" s="113">
        <v>1889.05</v>
      </c>
      <c r="G1492" s="113">
        <v>1887</v>
      </c>
      <c r="H1492" s="113">
        <v>1909.2</v>
      </c>
      <c r="I1492" s="113">
        <v>176527</v>
      </c>
      <c r="J1492" s="113">
        <v>334476737.64999998</v>
      </c>
      <c r="K1492" s="115">
        <v>43489</v>
      </c>
      <c r="L1492" s="113">
        <v>16413</v>
      </c>
      <c r="M1492" s="113" t="s">
        <v>1672</v>
      </c>
      <c r="N1492" s="351"/>
    </row>
    <row r="1493" spans="1:14">
      <c r="A1493" s="113" t="s">
        <v>215</v>
      </c>
      <c r="B1493" s="113" t="s">
        <v>384</v>
      </c>
      <c r="C1493" s="113">
        <v>262.95</v>
      </c>
      <c r="D1493" s="113">
        <v>264.35000000000002</v>
      </c>
      <c r="E1493" s="113">
        <v>257.10000000000002</v>
      </c>
      <c r="F1493" s="113">
        <v>258.5</v>
      </c>
      <c r="G1493" s="113">
        <v>258.85000000000002</v>
      </c>
      <c r="H1493" s="113">
        <v>262.75</v>
      </c>
      <c r="I1493" s="113">
        <v>902166</v>
      </c>
      <c r="J1493" s="113">
        <v>234801718.40000001</v>
      </c>
      <c r="K1493" s="115">
        <v>43489</v>
      </c>
      <c r="L1493" s="113">
        <v>12080</v>
      </c>
      <c r="M1493" s="113" t="s">
        <v>1673</v>
      </c>
      <c r="N1493" s="351"/>
    </row>
    <row r="1494" spans="1:14">
      <c r="A1494" s="113" t="s">
        <v>1674</v>
      </c>
      <c r="B1494" s="113" t="s">
        <v>384</v>
      </c>
      <c r="C1494" s="113">
        <v>135</v>
      </c>
      <c r="D1494" s="113">
        <v>135</v>
      </c>
      <c r="E1494" s="113">
        <v>129.25</v>
      </c>
      <c r="F1494" s="113">
        <v>130.05000000000001</v>
      </c>
      <c r="G1494" s="113">
        <v>129.25</v>
      </c>
      <c r="H1494" s="113">
        <v>133.6</v>
      </c>
      <c r="I1494" s="113">
        <v>7735</v>
      </c>
      <c r="J1494" s="113">
        <v>1015013.95</v>
      </c>
      <c r="K1494" s="115">
        <v>43489</v>
      </c>
      <c r="L1494" s="113">
        <v>419</v>
      </c>
      <c r="M1494" s="113" t="s">
        <v>1675</v>
      </c>
      <c r="N1494" s="351"/>
    </row>
    <row r="1495" spans="1:14">
      <c r="A1495" s="113" t="s">
        <v>3380</v>
      </c>
      <c r="B1495" s="113" t="s">
        <v>384</v>
      </c>
      <c r="C1495" s="113">
        <v>4.6500000000000004</v>
      </c>
      <c r="D1495" s="113">
        <v>4.6500000000000004</v>
      </c>
      <c r="E1495" s="113">
        <v>4.4000000000000004</v>
      </c>
      <c r="F1495" s="113">
        <v>4.55</v>
      </c>
      <c r="G1495" s="113">
        <v>4.55</v>
      </c>
      <c r="H1495" s="113">
        <v>4.55</v>
      </c>
      <c r="I1495" s="113">
        <v>17992</v>
      </c>
      <c r="J1495" s="113">
        <v>80915.5</v>
      </c>
      <c r="K1495" s="115">
        <v>43489</v>
      </c>
      <c r="L1495" s="113">
        <v>57</v>
      </c>
      <c r="M1495" s="113" t="s">
        <v>3381</v>
      </c>
      <c r="N1495" s="351"/>
    </row>
    <row r="1496" spans="1:14">
      <c r="A1496" s="113" t="s">
        <v>3435</v>
      </c>
      <c r="B1496" s="113" t="s">
        <v>384</v>
      </c>
      <c r="C1496" s="113">
        <v>36.299999999999997</v>
      </c>
      <c r="D1496" s="113">
        <v>36.299999999999997</v>
      </c>
      <c r="E1496" s="113">
        <v>34.549999999999997</v>
      </c>
      <c r="F1496" s="113">
        <v>34.6</v>
      </c>
      <c r="G1496" s="113">
        <v>34.549999999999997</v>
      </c>
      <c r="H1496" s="113">
        <v>36.35</v>
      </c>
      <c r="I1496" s="113">
        <v>11841</v>
      </c>
      <c r="J1496" s="113">
        <v>409658.95</v>
      </c>
      <c r="K1496" s="115">
        <v>43489</v>
      </c>
      <c r="L1496" s="113">
        <v>68</v>
      </c>
      <c r="M1496" s="113" t="s">
        <v>3436</v>
      </c>
      <c r="N1496" s="351"/>
    </row>
    <row r="1497" spans="1:14">
      <c r="A1497" s="113" t="s">
        <v>1676</v>
      </c>
      <c r="B1497" s="113" t="s">
        <v>384</v>
      </c>
      <c r="C1497" s="113">
        <v>360</v>
      </c>
      <c r="D1497" s="113">
        <v>360.45</v>
      </c>
      <c r="E1497" s="113">
        <v>352.05</v>
      </c>
      <c r="F1497" s="113">
        <v>356.25</v>
      </c>
      <c r="G1497" s="113">
        <v>358</v>
      </c>
      <c r="H1497" s="113">
        <v>359</v>
      </c>
      <c r="I1497" s="113">
        <v>97596</v>
      </c>
      <c r="J1497" s="113">
        <v>34813457.25</v>
      </c>
      <c r="K1497" s="115">
        <v>43489</v>
      </c>
      <c r="L1497" s="113">
        <v>1186</v>
      </c>
      <c r="M1497" s="113" t="s">
        <v>1898</v>
      </c>
      <c r="N1497" s="351"/>
    </row>
    <row r="1498" spans="1:14">
      <c r="A1498" s="113" t="s">
        <v>2517</v>
      </c>
      <c r="B1498" s="113" t="s">
        <v>384</v>
      </c>
      <c r="C1498" s="113">
        <v>115.05</v>
      </c>
      <c r="D1498" s="113">
        <v>117.5</v>
      </c>
      <c r="E1498" s="113">
        <v>112.45</v>
      </c>
      <c r="F1498" s="113">
        <v>113.2</v>
      </c>
      <c r="G1498" s="113">
        <v>113.1</v>
      </c>
      <c r="H1498" s="113">
        <v>113.85</v>
      </c>
      <c r="I1498" s="113">
        <v>13707</v>
      </c>
      <c r="J1498" s="113">
        <v>1566023.85</v>
      </c>
      <c r="K1498" s="115">
        <v>43489</v>
      </c>
      <c r="L1498" s="113">
        <v>353</v>
      </c>
      <c r="M1498" s="113" t="s">
        <v>2518</v>
      </c>
      <c r="N1498" s="351"/>
    </row>
    <row r="1499" spans="1:14">
      <c r="A1499" s="113" t="s">
        <v>1677</v>
      </c>
      <c r="B1499" s="113" t="s">
        <v>384</v>
      </c>
      <c r="C1499" s="113">
        <v>68.2</v>
      </c>
      <c r="D1499" s="113">
        <v>68.400000000000006</v>
      </c>
      <c r="E1499" s="113">
        <v>66.25</v>
      </c>
      <c r="F1499" s="113">
        <v>66.400000000000006</v>
      </c>
      <c r="G1499" s="113">
        <v>66.5</v>
      </c>
      <c r="H1499" s="113">
        <v>68.95</v>
      </c>
      <c r="I1499" s="113">
        <v>523338</v>
      </c>
      <c r="J1499" s="113">
        <v>35057544.149999999</v>
      </c>
      <c r="K1499" s="115">
        <v>43489</v>
      </c>
      <c r="L1499" s="113">
        <v>3866</v>
      </c>
      <c r="M1499" s="113" t="s">
        <v>1678</v>
      </c>
      <c r="N1499" s="351"/>
    </row>
    <row r="1500" spans="1:14">
      <c r="A1500" s="113" t="s">
        <v>2182</v>
      </c>
      <c r="B1500" s="113" t="s">
        <v>384</v>
      </c>
      <c r="C1500" s="113">
        <v>75.349999999999994</v>
      </c>
      <c r="D1500" s="113">
        <v>76.45</v>
      </c>
      <c r="E1500" s="113">
        <v>72.099999999999994</v>
      </c>
      <c r="F1500" s="113">
        <v>73.45</v>
      </c>
      <c r="G1500" s="113">
        <v>72.099999999999994</v>
      </c>
      <c r="H1500" s="113">
        <v>75.95</v>
      </c>
      <c r="I1500" s="113">
        <v>44241</v>
      </c>
      <c r="J1500" s="113">
        <v>3309071</v>
      </c>
      <c r="K1500" s="115">
        <v>43489</v>
      </c>
      <c r="L1500" s="113">
        <v>710</v>
      </c>
      <c r="M1500" s="113" t="s">
        <v>2183</v>
      </c>
      <c r="N1500" s="351"/>
    </row>
    <row r="1501" spans="1:14">
      <c r="A1501" s="113" t="s">
        <v>1679</v>
      </c>
      <c r="B1501" s="113" t="s">
        <v>384</v>
      </c>
      <c r="C1501" s="113">
        <v>13.2</v>
      </c>
      <c r="D1501" s="113">
        <v>13.25</v>
      </c>
      <c r="E1501" s="113">
        <v>12.85</v>
      </c>
      <c r="F1501" s="113">
        <v>12.95</v>
      </c>
      <c r="G1501" s="113">
        <v>13.15</v>
      </c>
      <c r="H1501" s="113">
        <v>13.15</v>
      </c>
      <c r="I1501" s="113">
        <v>37683</v>
      </c>
      <c r="J1501" s="113">
        <v>489511.7</v>
      </c>
      <c r="K1501" s="115">
        <v>43489</v>
      </c>
      <c r="L1501" s="113">
        <v>191</v>
      </c>
      <c r="M1501" s="113" t="s">
        <v>2211</v>
      </c>
      <c r="N1501" s="351"/>
    </row>
    <row r="1502" spans="1:14">
      <c r="A1502" s="113" t="s">
        <v>375</v>
      </c>
      <c r="B1502" s="113" t="s">
        <v>384</v>
      </c>
      <c r="C1502" s="113">
        <v>111.9</v>
      </c>
      <c r="D1502" s="113">
        <v>112.8</v>
      </c>
      <c r="E1502" s="113">
        <v>108.95</v>
      </c>
      <c r="F1502" s="113">
        <v>109.15</v>
      </c>
      <c r="G1502" s="113">
        <v>108.95</v>
      </c>
      <c r="H1502" s="113">
        <v>112.45</v>
      </c>
      <c r="I1502" s="113">
        <v>8170</v>
      </c>
      <c r="J1502" s="113">
        <v>901795.1</v>
      </c>
      <c r="K1502" s="115">
        <v>43489</v>
      </c>
      <c r="L1502" s="113">
        <v>286</v>
      </c>
      <c r="M1502" s="113" t="s">
        <v>1680</v>
      </c>
      <c r="N1502" s="351"/>
    </row>
    <row r="1503" spans="1:14">
      <c r="A1503" s="113" t="s">
        <v>1681</v>
      </c>
      <c r="B1503" s="113" t="s">
        <v>384</v>
      </c>
      <c r="C1503" s="113">
        <v>45.55</v>
      </c>
      <c r="D1503" s="113">
        <v>46.2</v>
      </c>
      <c r="E1503" s="113">
        <v>45.1</v>
      </c>
      <c r="F1503" s="113">
        <v>45.25</v>
      </c>
      <c r="G1503" s="113">
        <v>45.2</v>
      </c>
      <c r="H1503" s="113">
        <v>45.7</v>
      </c>
      <c r="I1503" s="113">
        <v>184582</v>
      </c>
      <c r="J1503" s="113">
        <v>8402727.0500000007</v>
      </c>
      <c r="K1503" s="115">
        <v>43489</v>
      </c>
      <c r="L1503" s="113">
        <v>1493</v>
      </c>
      <c r="M1503" s="113" t="s">
        <v>1682</v>
      </c>
      <c r="N1503" s="351"/>
    </row>
    <row r="1504" spans="1:14">
      <c r="A1504" s="113" t="s">
        <v>1683</v>
      </c>
      <c r="B1504" s="113" t="s">
        <v>384</v>
      </c>
      <c r="C1504" s="113">
        <v>775.5</v>
      </c>
      <c r="D1504" s="113">
        <v>919.9</v>
      </c>
      <c r="E1504" s="113">
        <v>775.5</v>
      </c>
      <c r="F1504" s="113">
        <v>890.5</v>
      </c>
      <c r="G1504" s="113">
        <v>880</v>
      </c>
      <c r="H1504" s="113">
        <v>769.05</v>
      </c>
      <c r="I1504" s="113">
        <v>123726</v>
      </c>
      <c r="J1504" s="113">
        <v>109638271.75</v>
      </c>
      <c r="K1504" s="115">
        <v>43489</v>
      </c>
      <c r="L1504" s="113">
        <v>10576</v>
      </c>
      <c r="M1504" s="113" t="s">
        <v>1684</v>
      </c>
      <c r="N1504" s="351"/>
    </row>
    <row r="1505" spans="1:14">
      <c r="A1505" s="113" t="s">
        <v>1685</v>
      </c>
      <c r="B1505" s="113" t="s">
        <v>384</v>
      </c>
      <c r="C1505" s="113">
        <v>7957.95</v>
      </c>
      <c r="D1505" s="113">
        <v>8009.85</v>
      </c>
      <c r="E1505" s="113">
        <v>7810</v>
      </c>
      <c r="F1505" s="113">
        <v>7848.9</v>
      </c>
      <c r="G1505" s="113">
        <v>7844.95</v>
      </c>
      <c r="H1505" s="113">
        <v>8050.5</v>
      </c>
      <c r="I1505" s="113">
        <v>5678</v>
      </c>
      <c r="J1505" s="113">
        <v>44708269.649999999</v>
      </c>
      <c r="K1505" s="115">
        <v>43489</v>
      </c>
      <c r="L1505" s="113">
        <v>1978</v>
      </c>
      <c r="M1505" s="113" t="s">
        <v>1686</v>
      </c>
      <c r="N1505" s="351"/>
    </row>
    <row r="1506" spans="1:14">
      <c r="A1506" s="113" t="s">
        <v>2184</v>
      </c>
      <c r="B1506" s="113" t="s">
        <v>384</v>
      </c>
      <c r="C1506" s="113">
        <v>64.400000000000006</v>
      </c>
      <c r="D1506" s="113">
        <v>64.45</v>
      </c>
      <c r="E1506" s="113">
        <v>58.8</v>
      </c>
      <c r="F1506" s="113">
        <v>60.4</v>
      </c>
      <c r="G1506" s="113">
        <v>60</v>
      </c>
      <c r="H1506" s="113">
        <v>65</v>
      </c>
      <c r="I1506" s="113">
        <v>16084</v>
      </c>
      <c r="J1506" s="113">
        <v>976484.7</v>
      </c>
      <c r="K1506" s="115">
        <v>43489</v>
      </c>
      <c r="L1506" s="113">
        <v>207</v>
      </c>
      <c r="M1506" s="113" t="s">
        <v>2185</v>
      </c>
      <c r="N1506" s="351"/>
    </row>
    <row r="1507" spans="1:14">
      <c r="A1507" s="113" t="s">
        <v>2519</v>
      </c>
      <c r="B1507" s="113" t="s">
        <v>384</v>
      </c>
      <c r="C1507" s="113">
        <v>3.95</v>
      </c>
      <c r="D1507" s="113">
        <v>4</v>
      </c>
      <c r="E1507" s="113">
        <v>3.9</v>
      </c>
      <c r="F1507" s="113">
        <v>3.9</v>
      </c>
      <c r="G1507" s="113">
        <v>3.9</v>
      </c>
      <c r="H1507" s="113">
        <v>3.9</v>
      </c>
      <c r="I1507" s="113">
        <v>419973</v>
      </c>
      <c r="J1507" s="113">
        <v>1652736.3</v>
      </c>
      <c r="K1507" s="115">
        <v>43489</v>
      </c>
      <c r="L1507" s="113">
        <v>414</v>
      </c>
      <c r="M1507" s="113" t="s">
        <v>2520</v>
      </c>
      <c r="N1507" s="351"/>
    </row>
    <row r="1508" spans="1:14">
      <c r="A1508" s="113" t="s">
        <v>242</v>
      </c>
      <c r="B1508" s="113" t="s">
        <v>384</v>
      </c>
      <c r="C1508" s="113">
        <v>34.65</v>
      </c>
      <c r="D1508" s="113">
        <v>34.65</v>
      </c>
      <c r="E1508" s="113">
        <v>33.85</v>
      </c>
      <c r="F1508" s="113">
        <v>34.049999999999997</v>
      </c>
      <c r="G1508" s="113">
        <v>34.1</v>
      </c>
      <c r="H1508" s="113">
        <v>34.5</v>
      </c>
      <c r="I1508" s="113">
        <v>3100470</v>
      </c>
      <c r="J1508" s="113">
        <v>105857089.90000001</v>
      </c>
      <c r="K1508" s="115">
        <v>43489</v>
      </c>
      <c r="L1508" s="113">
        <v>5999</v>
      </c>
      <c r="M1508" s="113" t="s">
        <v>1687</v>
      </c>
      <c r="N1508" s="351"/>
    </row>
    <row r="1509" spans="1:14">
      <c r="A1509" s="113" t="s">
        <v>2717</v>
      </c>
      <c r="B1509" s="113" t="s">
        <v>384</v>
      </c>
      <c r="C1509" s="113">
        <v>195.4</v>
      </c>
      <c r="D1509" s="113">
        <v>195.4</v>
      </c>
      <c r="E1509" s="113">
        <v>190</v>
      </c>
      <c r="F1509" s="113">
        <v>190.6</v>
      </c>
      <c r="G1509" s="113">
        <v>192</v>
      </c>
      <c r="H1509" s="113">
        <v>193.45</v>
      </c>
      <c r="I1509" s="113">
        <v>21577</v>
      </c>
      <c r="J1509" s="113">
        <v>4147786.6</v>
      </c>
      <c r="K1509" s="115">
        <v>43489</v>
      </c>
      <c r="L1509" s="113">
        <v>559</v>
      </c>
      <c r="M1509" s="113" t="s">
        <v>2718</v>
      </c>
      <c r="N1509" s="351"/>
    </row>
    <row r="1510" spans="1:14">
      <c r="A1510" s="113" t="s">
        <v>155</v>
      </c>
      <c r="B1510" s="113" t="s">
        <v>384</v>
      </c>
      <c r="C1510" s="113">
        <v>527.79999999999995</v>
      </c>
      <c r="D1510" s="113">
        <v>532.5</v>
      </c>
      <c r="E1510" s="113">
        <v>516</v>
      </c>
      <c r="F1510" s="113">
        <v>521.75</v>
      </c>
      <c r="G1510" s="113">
        <v>516</v>
      </c>
      <c r="H1510" s="113">
        <v>531.54999999999995</v>
      </c>
      <c r="I1510" s="113">
        <v>1479385</v>
      </c>
      <c r="J1510" s="113">
        <v>774611630</v>
      </c>
      <c r="K1510" s="115">
        <v>43489</v>
      </c>
      <c r="L1510" s="113">
        <v>34142</v>
      </c>
      <c r="M1510" s="113" t="s">
        <v>1688</v>
      </c>
      <c r="N1510" s="351"/>
    </row>
    <row r="1511" spans="1:14">
      <c r="A1511" s="113" t="s">
        <v>1689</v>
      </c>
      <c r="B1511" s="113" t="s">
        <v>384</v>
      </c>
      <c r="C1511" s="113">
        <v>2377</v>
      </c>
      <c r="D1511" s="113">
        <v>2395</v>
      </c>
      <c r="E1511" s="113">
        <v>2351.5</v>
      </c>
      <c r="F1511" s="113">
        <v>2390.1</v>
      </c>
      <c r="G1511" s="113">
        <v>2386</v>
      </c>
      <c r="H1511" s="113">
        <v>2393</v>
      </c>
      <c r="I1511" s="113">
        <v>1042</v>
      </c>
      <c r="J1511" s="113">
        <v>2487499.5</v>
      </c>
      <c r="K1511" s="115">
        <v>43489</v>
      </c>
      <c r="L1511" s="113">
        <v>171</v>
      </c>
      <c r="M1511" s="113" t="s">
        <v>1690</v>
      </c>
    </row>
    <row r="1512" spans="1:14">
      <c r="A1512" s="113" t="s">
        <v>1691</v>
      </c>
      <c r="B1512" s="113" t="s">
        <v>384</v>
      </c>
      <c r="C1512" s="113">
        <v>362</v>
      </c>
      <c r="D1512" s="113">
        <v>364.95</v>
      </c>
      <c r="E1512" s="113">
        <v>358.05</v>
      </c>
      <c r="F1512" s="113">
        <v>361.55</v>
      </c>
      <c r="G1512" s="113">
        <v>360.55</v>
      </c>
      <c r="H1512" s="113">
        <v>362.55</v>
      </c>
      <c r="I1512" s="113">
        <v>26038</v>
      </c>
      <c r="J1512" s="113">
        <v>9385563.1500000004</v>
      </c>
      <c r="K1512" s="115">
        <v>43489</v>
      </c>
      <c r="L1512" s="113">
        <v>404</v>
      </c>
      <c r="M1512" s="113" t="s">
        <v>1692</v>
      </c>
    </row>
    <row r="1513" spans="1:14">
      <c r="A1513" s="113" t="s">
        <v>2521</v>
      </c>
      <c r="B1513" s="113" t="s">
        <v>384</v>
      </c>
      <c r="C1513" s="113">
        <v>4.5999999999999996</v>
      </c>
      <c r="D1513" s="113">
        <v>4.5999999999999996</v>
      </c>
      <c r="E1513" s="113">
        <v>4.0999999999999996</v>
      </c>
      <c r="F1513" s="113">
        <v>4.25</v>
      </c>
      <c r="G1513" s="113">
        <v>4.1500000000000004</v>
      </c>
      <c r="H1513" s="113">
        <v>4.45</v>
      </c>
      <c r="I1513" s="113">
        <v>18782</v>
      </c>
      <c r="J1513" s="113">
        <v>79471.3</v>
      </c>
      <c r="K1513" s="115">
        <v>43489</v>
      </c>
      <c r="L1513" s="113">
        <v>57</v>
      </c>
      <c r="M1513" s="113" t="s">
        <v>2522</v>
      </c>
    </row>
    <row r="1514" spans="1:14">
      <c r="A1514" s="113" t="s">
        <v>1693</v>
      </c>
      <c r="B1514" s="113" t="s">
        <v>384</v>
      </c>
      <c r="C1514" s="113">
        <v>71.900000000000006</v>
      </c>
      <c r="D1514" s="113">
        <v>72.5</v>
      </c>
      <c r="E1514" s="113">
        <v>70.5</v>
      </c>
      <c r="F1514" s="113">
        <v>71.55</v>
      </c>
      <c r="G1514" s="113">
        <v>71.55</v>
      </c>
      <c r="H1514" s="113">
        <v>71.349999999999994</v>
      </c>
      <c r="I1514" s="113">
        <v>339382</v>
      </c>
      <c r="J1514" s="113">
        <v>24283456.300000001</v>
      </c>
      <c r="K1514" s="115">
        <v>43489</v>
      </c>
      <c r="L1514" s="113">
        <v>2926</v>
      </c>
      <c r="M1514" s="113" t="s">
        <v>1694</v>
      </c>
    </row>
    <row r="1515" spans="1:14">
      <c r="A1515" s="113" t="s">
        <v>156</v>
      </c>
      <c r="B1515" s="113" t="s">
        <v>384</v>
      </c>
      <c r="C1515" s="113">
        <v>1442.3</v>
      </c>
      <c r="D1515" s="113">
        <v>1466.95</v>
      </c>
      <c r="E1515" s="113">
        <v>1440.6</v>
      </c>
      <c r="F1515" s="113">
        <v>1448.3</v>
      </c>
      <c r="G1515" s="113">
        <v>1444.9</v>
      </c>
      <c r="H1515" s="113">
        <v>1444.9</v>
      </c>
      <c r="I1515" s="113">
        <v>672662</v>
      </c>
      <c r="J1515" s="113">
        <v>977079824.14999998</v>
      </c>
      <c r="K1515" s="115">
        <v>43489</v>
      </c>
      <c r="L1515" s="113">
        <v>38728</v>
      </c>
      <c r="M1515" s="113" t="s">
        <v>1695</v>
      </c>
    </row>
    <row r="1516" spans="1:14">
      <c r="A1516" s="113" t="s">
        <v>1696</v>
      </c>
      <c r="B1516" s="113" t="s">
        <v>384</v>
      </c>
      <c r="C1516" s="113">
        <v>173.9</v>
      </c>
      <c r="D1516" s="113">
        <v>173.9</v>
      </c>
      <c r="E1516" s="113">
        <v>170.55</v>
      </c>
      <c r="F1516" s="113">
        <v>171.9</v>
      </c>
      <c r="G1516" s="113">
        <v>171.05</v>
      </c>
      <c r="H1516" s="113">
        <v>173.9</v>
      </c>
      <c r="I1516" s="113">
        <v>7552</v>
      </c>
      <c r="J1516" s="113">
        <v>1298860.6000000001</v>
      </c>
      <c r="K1516" s="115">
        <v>43489</v>
      </c>
      <c r="L1516" s="113">
        <v>249</v>
      </c>
      <c r="M1516" s="113" t="s">
        <v>1697</v>
      </c>
    </row>
    <row r="1517" spans="1:14">
      <c r="A1517" s="113" t="s">
        <v>157</v>
      </c>
      <c r="B1517" s="113" t="s">
        <v>384</v>
      </c>
      <c r="C1517" s="113">
        <v>19.45</v>
      </c>
      <c r="D1517" s="113">
        <v>19.8</v>
      </c>
      <c r="E1517" s="113">
        <v>19.45</v>
      </c>
      <c r="F1517" s="113">
        <v>19.7</v>
      </c>
      <c r="G1517" s="113">
        <v>19.649999999999999</v>
      </c>
      <c r="H1517" s="113">
        <v>19.850000000000001</v>
      </c>
      <c r="I1517" s="113">
        <v>225101</v>
      </c>
      <c r="J1517" s="113">
        <v>4429105.7</v>
      </c>
      <c r="K1517" s="115">
        <v>43489</v>
      </c>
      <c r="L1517" s="113">
        <v>795</v>
      </c>
      <c r="M1517" s="113" t="s">
        <v>1698</v>
      </c>
    </row>
    <row r="1518" spans="1:14">
      <c r="A1518" s="113" t="s">
        <v>1699</v>
      </c>
      <c r="B1518" s="113" t="s">
        <v>384</v>
      </c>
      <c r="C1518" s="113">
        <v>260</v>
      </c>
      <c r="D1518" s="113">
        <v>262.75</v>
      </c>
      <c r="E1518" s="113">
        <v>257.5</v>
      </c>
      <c r="F1518" s="113">
        <v>260.05</v>
      </c>
      <c r="G1518" s="113">
        <v>260.3</v>
      </c>
      <c r="H1518" s="113">
        <v>260.55</v>
      </c>
      <c r="I1518" s="113">
        <v>37183</v>
      </c>
      <c r="J1518" s="113">
        <v>9664735.75</v>
      </c>
      <c r="K1518" s="115">
        <v>43489</v>
      </c>
      <c r="L1518" s="113">
        <v>951</v>
      </c>
      <c r="M1518" s="113" t="s">
        <v>1700</v>
      </c>
    </row>
    <row r="1519" spans="1:14">
      <c r="A1519" s="113" t="s">
        <v>1701</v>
      </c>
      <c r="B1519" s="113" t="s">
        <v>384</v>
      </c>
      <c r="C1519" s="113">
        <v>247.85</v>
      </c>
      <c r="D1519" s="113">
        <v>264.85000000000002</v>
      </c>
      <c r="E1519" s="113">
        <v>246.05</v>
      </c>
      <c r="F1519" s="113">
        <v>254.25</v>
      </c>
      <c r="G1519" s="113">
        <v>254</v>
      </c>
      <c r="H1519" s="113">
        <v>245.7</v>
      </c>
      <c r="I1519" s="113">
        <v>9303</v>
      </c>
      <c r="J1519" s="113">
        <v>2352659.1</v>
      </c>
      <c r="K1519" s="115">
        <v>43489</v>
      </c>
      <c r="L1519" s="113">
        <v>290</v>
      </c>
      <c r="M1519" s="113" t="s">
        <v>1702</v>
      </c>
    </row>
    <row r="1520" spans="1:14">
      <c r="A1520" s="113" t="s">
        <v>3382</v>
      </c>
      <c r="B1520" s="113" t="s">
        <v>384</v>
      </c>
      <c r="C1520" s="113">
        <v>13</v>
      </c>
      <c r="D1520" s="113">
        <v>13.1</v>
      </c>
      <c r="E1520" s="113">
        <v>12.8</v>
      </c>
      <c r="F1520" s="113">
        <v>12.9</v>
      </c>
      <c r="G1520" s="113">
        <v>12.9</v>
      </c>
      <c r="H1520" s="113">
        <v>13.1</v>
      </c>
      <c r="I1520" s="113">
        <v>21395</v>
      </c>
      <c r="J1520" s="113">
        <v>276445.09999999998</v>
      </c>
      <c r="K1520" s="115">
        <v>43489</v>
      </c>
      <c r="L1520" s="113">
        <v>70</v>
      </c>
      <c r="M1520" s="113" t="s">
        <v>3383</v>
      </c>
    </row>
    <row r="1521" spans="1:13">
      <c r="A1521" s="113" t="s">
        <v>1703</v>
      </c>
      <c r="B1521" s="113" t="s">
        <v>384</v>
      </c>
      <c r="C1521" s="113">
        <v>6.8</v>
      </c>
      <c r="D1521" s="113">
        <v>7</v>
      </c>
      <c r="E1521" s="113">
        <v>6.75</v>
      </c>
      <c r="F1521" s="113">
        <v>6.8</v>
      </c>
      <c r="G1521" s="113">
        <v>6.75</v>
      </c>
      <c r="H1521" s="113">
        <v>6.9</v>
      </c>
      <c r="I1521" s="113">
        <v>103937</v>
      </c>
      <c r="J1521" s="113">
        <v>713959</v>
      </c>
      <c r="K1521" s="115">
        <v>43489</v>
      </c>
      <c r="L1521" s="113">
        <v>287</v>
      </c>
      <c r="M1521" s="113" t="s">
        <v>1704</v>
      </c>
    </row>
    <row r="1522" spans="1:13">
      <c r="A1522" s="113" t="s">
        <v>1705</v>
      </c>
      <c r="B1522" s="113" t="s">
        <v>384</v>
      </c>
      <c r="C1522" s="113">
        <v>289.95</v>
      </c>
      <c r="D1522" s="113">
        <v>305.95</v>
      </c>
      <c r="E1522" s="113">
        <v>288.55</v>
      </c>
      <c r="F1522" s="113">
        <v>294.95</v>
      </c>
      <c r="G1522" s="113">
        <v>293.8</v>
      </c>
      <c r="H1522" s="113">
        <v>284.3</v>
      </c>
      <c r="I1522" s="113">
        <v>11961606</v>
      </c>
      <c r="J1522" s="113">
        <v>3581534539</v>
      </c>
      <c r="K1522" s="115">
        <v>43489</v>
      </c>
      <c r="L1522" s="113">
        <v>125209</v>
      </c>
      <c r="M1522" s="113" t="s">
        <v>1706</v>
      </c>
    </row>
    <row r="1523" spans="1:13">
      <c r="A1523" s="113" t="s">
        <v>158</v>
      </c>
      <c r="B1523" s="113" t="s">
        <v>384</v>
      </c>
      <c r="C1523" s="113">
        <v>3856</v>
      </c>
      <c r="D1523" s="113">
        <v>3878.55</v>
      </c>
      <c r="E1523" s="113">
        <v>3770.05</v>
      </c>
      <c r="F1523" s="113">
        <v>3790.7</v>
      </c>
      <c r="G1523" s="113">
        <v>3784</v>
      </c>
      <c r="H1523" s="113">
        <v>3850.65</v>
      </c>
      <c r="I1523" s="113">
        <v>808713</v>
      </c>
      <c r="J1523" s="113">
        <v>3082481113</v>
      </c>
      <c r="K1523" s="115">
        <v>43489</v>
      </c>
      <c r="L1523" s="113">
        <v>53253</v>
      </c>
      <c r="M1523" s="113" t="s">
        <v>1707</v>
      </c>
    </row>
    <row r="1524" spans="1:13">
      <c r="A1524" s="113" t="s">
        <v>1708</v>
      </c>
      <c r="B1524" s="113" t="s">
        <v>384</v>
      </c>
      <c r="C1524" s="113">
        <v>58.05</v>
      </c>
      <c r="D1524" s="113">
        <v>58.85</v>
      </c>
      <c r="E1524" s="113">
        <v>57.6</v>
      </c>
      <c r="F1524" s="113">
        <v>57.7</v>
      </c>
      <c r="G1524" s="113">
        <v>58.2</v>
      </c>
      <c r="H1524" s="113">
        <v>58.1</v>
      </c>
      <c r="I1524" s="113">
        <v>3659</v>
      </c>
      <c r="J1524" s="113">
        <v>211959.85</v>
      </c>
      <c r="K1524" s="115">
        <v>43489</v>
      </c>
      <c r="L1524" s="113">
        <v>60</v>
      </c>
      <c r="M1524" s="113" t="s">
        <v>1709</v>
      </c>
    </row>
    <row r="1525" spans="1:13">
      <c r="A1525" s="113" t="s">
        <v>1710</v>
      </c>
      <c r="B1525" s="113" t="s">
        <v>384</v>
      </c>
      <c r="C1525" s="113">
        <v>206</v>
      </c>
      <c r="D1525" s="113">
        <v>206.7</v>
      </c>
      <c r="E1525" s="113">
        <v>203.75</v>
      </c>
      <c r="F1525" s="113">
        <v>205.15</v>
      </c>
      <c r="G1525" s="113">
        <v>205.1</v>
      </c>
      <c r="H1525" s="113">
        <v>206.95</v>
      </c>
      <c r="I1525" s="113">
        <v>13817</v>
      </c>
      <c r="J1525" s="113">
        <v>2829888.75</v>
      </c>
      <c r="K1525" s="115">
        <v>43489</v>
      </c>
      <c r="L1525" s="113">
        <v>432</v>
      </c>
      <c r="M1525" s="113" t="s">
        <v>1711</v>
      </c>
    </row>
    <row r="1526" spans="1:13">
      <c r="A1526" s="113" t="s">
        <v>1712</v>
      </c>
      <c r="B1526" s="113" t="s">
        <v>384</v>
      </c>
      <c r="C1526" s="113">
        <v>95.5</v>
      </c>
      <c r="D1526" s="113">
        <v>96.9</v>
      </c>
      <c r="E1526" s="113">
        <v>95.3</v>
      </c>
      <c r="F1526" s="113">
        <v>95.35</v>
      </c>
      <c r="G1526" s="113">
        <v>95.35</v>
      </c>
      <c r="H1526" s="113">
        <v>95.8</v>
      </c>
      <c r="I1526" s="113">
        <v>3951</v>
      </c>
      <c r="J1526" s="113">
        <v>377597</v>
      </c>
      <c r="K1526" s="115">
        <v>43489</v>
      </c>
      <c r="L1526" s="113">
        <v>65</v>
      </c>
      <c r="M1526" s="113" t="s">
        <v>1713</v>
      </c>
    </row>
    <row r="1527" spans="1:13">
      <c r="A1527" s="113" t="s">
        <v>159</v>
      </c>
      <c r="B1527" s="113" t="s">
        <v>384</v>
      </c>
      <c r="C1527" s="113">
        <v>82.9</v>
      </c>
      <c r="D1527" s="113">
        <v>83.55</v>
      </c>
      <c r="E1527" s="113">
        <v>82</v>
      </c>
      <c r="F1527" s="113">
        <v>82.5</v>
      </c>
      <c r="G1527" s="113">
        <v>82.5</v>
      </c>
      <c r="H1527" s="113">
        <v>82.75</v>
      </c>
      <c r="I1527" s="113">
        <v>6625042</v>
      </c>
      <c r="J1527" s="113">
        <v>547489448.5</v>
      </c>
      <c r="K1527" s="115">
        <v>43489</v>
      </c>
      <c r="L1527" s="113">
        <v>24408</v>
      </c>
      <c r="M1527" s="113" t="s">
        <v>1714</v>
      </c>
    </row>
    <row r="1528" spans="1:13">
      <c r="A1528" s="113" t="s">
        <v>2087</v>
      </c>
      <c r="B1528" s="113" t="s">
        <v>384</v>
      </c>
      <c r="C1528" s="113">
        <v>55.8</v>
      </c>
      <c r="D1528" s="113">
        <v>55.8</v>
      </c>
      <c r="E1528" s="113">
        <v>54.35</v>
      </c>
      <c r="F1528" s="113">
        <v>54.9</v>
      </c>
      <c r="G1528" s="113">
        <v>54.65</v>
      </c>
      <c r="H1528" s="113">
        <v>55.15</v>
      </c>
      <c r="I1528" s="113">
        <v>23715</v>
      </c>
      <c r="J1528" s="113">
        <v>1304741.55</v>
      </c>
      <c r="K1528" s="115">
        <v>43489</v>
      </c>
      <c r="L1528" s="113">
        <v>423</v>
      </c>
      <c r="M1528" s="113" t="s">
        <v>2740</v>
      </c>
    </row>
    <row r="1529" spans="1:13">
      <c r="A1529" s="113" t="s">
        <v>3384</v>
      </c>
      <c r="B1529" s="113" t="s">
        <v>3221</v>
      </c>
      <c r="C1529" s="113">
        <v>1.8</v>
      </c>
      <c r="D1529" s="113">
        <v>1.8</v>
      </c>
      <c r="E1529" s="113">
        <v>1.75</v>
      </c>
      <c r="F1529" s="113">
        <v>1.75</v>
      </c>
      <c r="G1529" s="113">
        <v>1.8</v>
      </c>
      <c r="H1529" s="113">
        <v>1.8</v>
      </c>
      <c r="I1529" s="113">
        <v>6892214</v>
      </c>
      <c r="J1529" s="113">
        <v>12092108.050000001</v>
      </c>
      <c r="K1529" s="115">
        <v>43489</v>
      </c>
      <c r="L1529" s="113">
        <v>2255</v>
      </c>
      <c r="M1529" s="113" t="s">
        <v>3385</v>
      </c>
    </row>
    <row r="1530" spans="1:13">
      <c r="A1530" s="113" t="s">
        <v>1715</v>
      </c>
      <c r="B1530" s="113" t="s">
        <v>384</v>
      </c>
      <c r="C1530" s="113">
        <v>11.95</v>
      </c>
      <c r="D1530" s="113">
        <v>12</v>
      </c>
      <c r="E1530" s="113">
        <v>11.7</v>
      </c>
      <c r="F1530" s="113">
        <v>11.8</v>
      </c>
      <c r="G1530" s="113">
        <v>11.7</v>
      </c>
      <c r="H1530" s="113">
        <v>11.8</v>
      </c>
      <c r="I1530" s="113">
        <v>337528</v>
      </c>
      <c r="J1530" s="113">
        <v>3990384.95</v>
      </c>
      <c r="K1530" s="115">
        <v>43489</v>
      </c>
      <c r="L1530" s="113">
        <v>600</v>
      </c>
      <c r="M1530" s="113" t="s">
        <v>1716</v>
      </c>
    </row>
    <row r="1531" spans="1:13">
      <c r="A1531" s="113" t="s">
        <v>3216</v>
      </c>
      <c r="B1531" s="113" t="s">
        <v>384</v>
      </c>
      <c r="C1531" s="113">
        <v>312</v>
      </c>
      <c r="D1531" s="113">
        <v>319.89999999999998</v>
      </c>
      <c r="E1531" s="113">
        <v>310.35000000000002</v>
      </c>
      <c r="F1531" s="113">
        <v>312.35000000000002</v>
      </c>
      <c r="G1531" s="113">
        <v>310.35000000000002</v>
      </c>
      <c r="H1531" s="113">
        <v>316.05</v>
      </c>
      <c r="I1531" s="113">
        <v>289</v>
      </c>
      <c r="J1531" s="113">
        <v>91175.55</v>
      </c>
      <c r="K1531" s="115">
        <v>43489</v>
      </c>
      <c r="L1531" s="113">
        <v>27</v>
      </c>
      <c r="M1531" s="113" t="s">
        <v>3217</v>
      </c>
    </row>
    <row r="1532" spans="1:13">
      <c r="A1532" s="113" t="s">
        <v>1717</v>
      </c>
      <c r="B1532" s="113" t="s">
        <v>384</v>
      </c>
      <c r="C1532" s="113">
        <v>255</v>
      </c>
      <c r="D1532" s="113">
        <v>257.95</v>
      </c>
      <c r="E1532" s="113">
        <v>250.05</v>
      </c>
      <c r="F1532" s="113">
        <v>251.25</v>
      </c>
      <c r="G1532" s="113">
        <v>250.1</v>
      </c>
      <c r="H1532" s="113">
        <v>255.25</v>
      </c>
      <c r="I1532" s="113">
        <v>54874</v>
      </c>
      <c r="J1532" s="113">
        <v>13831980.4</v>
      </c>
      <c r="K1532" s="115">
        <v>43489</v>
      </c>
      <c r="L1532" s="113">
        <v>847</v>
      </c>
      <c r="M1532" s="113" t="s">
        <v>1718</v>
      </c>
    </row>
    <row r="1533" spans="1:13">
      <c r="A1533" s="113" t="s">
        <v>160</v>
      </c>
      <c r="B1533" s="113" t="s">
        <v>384</v>
      </c>
      <c r="C1533" s="113">
        <v>765</v>
      </c>
      <c r="D1533" s="113">
        <v>767.35</v>
      </c>
      <c r="E1533" s="113">
        <v>742.95</v>
      </c>
      <c r="F1533" s="113">
        <v>747.35</v>
      </c>
      <c r="G1533" s="113">
        <v>748</v>
      </c>
      <c r="H1533" s="113">
        <v>762.85</v>
      </c>
      <c r="I1533" s="113">
        <v>2109205</v>
      </c>
      <c r="J1533" s="113">
        <v>1582182478.3</v>
      </c>
      <c r="K1533" s="115">
        <v>43489</v>
      </c>
      <c r="L1533" s="113">
        <v>47344</v>
      </c>
      <c r="M1533" s="113" t="s">
        <v>1719</v>
      </c>
    </row>
    <row r="1534" spans="1:13">
      <c r="A1534" s="113" t="s">
        <v>3386</v>
      </c>
      <c r="B1534" s="113" t="s">
        <v>384</v>
      </c>
      <c r="C1534" s="113">
        <v>3.2</v>
      </c>
      <c r="D1534" s="113">
        <v>3.25</v>
      </c>
      <c r="E1534" s="113">
        <v>3.1</v>
      </c>
      <c r="F1534" s="113">
        <v>3.1</v>
      </c>
      <c r="G1534" s="113">
        <v>3.1</v>
      </c>
      <c r="H1534" s="113">
        <v>3.2</v>
      </c>
      <c r="I1534" s="113">
        <v>727914</v>
      </c>
      <c r="J1534" s="113">
        <v>2283342.15</v>
      </c>
      <c r="K1534" s="115">
        <v>43489</v>
      </c>
      <c r="L1534" s="113">
        <v>2213</v>
      </c>
      <c r="M1534" s="113" t="s">
        <v>3387</v>
      </c>
    </row>
    <row r="1535" spans="1:13">
      <c r="A1535" s="113" t="s">
        <v>1720</v>
      </c>
      <c r="B1535" s="113" t="s">
        <v>384</v>
      </c>
      <c r="C1535" s="113">
        <v>32.85</v>
      </c>
      <c r="D1535" s="113">
        <v>33.5</v>
      </c>
      <c r="E1535" s="113">
        <v>32.85</v>
      </c>
      <c r="F1535" s="113">
        <v>33.35</v>
      </c>
      <c r="G1535" s="113">
        <v>33.35</v>
      </c>
      <c r="H1535" s="113">
        <v>33.15</v>
      </c>
      <c r="I1535" s="113">
        <v>218688</v>
      </c>
      <c r="J1535" s="113">
        <v>7277215.4000000004</v>
      </c>
      <c r="K1535" s="115">
        <v>43489</v>
      </c>
      <c r="L1535" s="113">
        <v>667</v>
      </c>
      <c r="M1535" s="113" t="s">
        <v>1721</v>
      </c>
    </row>
    <row r="1536" spans="1:13">
      <c r="A1536" s="113" t="s">
        <v>3388</v>
      </c>
      <c r="B1536" s="113" t="s">
        <v>3221</v>
      </c>
      <c r="C1536" s="113">
        <v>2.2000000000000002</v>
      </c>
      <c r="D1536" s="113">
        <v>2.2000000000000002</v>
      </c>
      <c r="E1536" s="113">
        <v>2.2000000000000002</v>
      </c>
      <c r="F1536" s="113">
        <v>2.2000000000000002</v>
      </c>
      <c r="G1536" s="113">
        <v>2.2000000000000002</v>
      </c>
      <c r="H1536" s="113">
        <v>2.1</v>
      </c>
      <c r="I1536" s="113">
        <v>7012</v>
      </c>
      <c r="J1536" s="113">
        <v>15426.4</v>
      </c>
      <c r="K1536" s="115">
        <v>43489</v>
      </c>
      <c r="L1536" s="113">
        <v>11</v>
      </c>
      <c r="M1536" s="113" t="s">
        <v>3389</v>
      </c>
    </row>
    <row r="1537" spans="1:13">
      <c r="A1537" s="113" t="s">
        <v>2131</v>
      </c>
      <c r="B1537" s="113" t="s">
        <v>384</v>
      </c>
      <c r="C1537" s="113">
        <v>278</v>
      </c>
      <c r="D1537" s="113">
        <v>278.5</v>
      </c>
      <c r="E1537" s="113">
        <v>275.11</v>
      </c>
      <c r="F1537" s="113">
        <v>277.48</v>
      </c>
      <c r="G1537" s="113">
        <v>278.45</v>
      </c>
      <c r="H1537" s="113">
        <v>283.89999999999998</v>
      </c>
      <c r="I1537" s="113">
        <v>18</v>
      </c>
      <c r="J1537" s="113">
        <v>4989.0600000000004</v>
      </c>
      <c r="K1537" s="115">
        <v>43489</v>
      </c>
      <c r="L1537" s="113">
        <v>8</v>
      </c>
      <c r="M1537" s="113" t="s">
        <v>2132</v>
      </c>
    </row>
    <row r="1538" spans="1:13">
      <c r="A1538" s="113" t="s">
        <v>2781</v>
      </c>
      <c r="B1538" s="113" t="s">
        <v>384</v>
      </c>
      <c r="C1538" s="113">
        <v>1140.75</v>
      </c>
      <c r="D1538" s="113">
        <v>1140.75</v>
      </c>
      <c r="E1538" s="113">
        <v>1129.5999999999999</v>
      </c>
      <c r="F1538" s="113">
        <v>1129.5999999999999</v>
      </c>
      <c r="G1538" s="113">
        <v>1129.5999999999999</v>
      </c>
      <c r="H1538" s="113">
        <v>1140</v>
      </c>
      <c r="I1538" s="113">
        <v>83</v>
      </c>
      <c r="J1538" s="113">
        <v>94612.85</v>
      </c>
      <c r="K1538" s="115">
        <v>43489</v>
      </c>
      <c r="L1538" s="113">
        <v>6</v>
      </c>
      <c r="M1538" s="113" t="s">
        <v>2782</v>
      </c>
    </row>
    <row r="1539" spans="1:13">
      <c r="A1539" s="113" t="s">
        <v>3621</v>
      </c>
      <c r="B1539" s="113" t="s">
        <v>384</v>
      </c>
      <c r="C1539" s="113">
        <v>375.01</v>
      </c>
      <c r="D1539" s="113">
        <v>379.9</v>
      </c>
      <c r="E1539" s="113">
        <v>375.01</v>
      </c>
      <c r="F1539" s="113">
        <v>379.5</v>
      </c>
      <c r="G1539" s="113">
        <v>379.5</v>
      </c>
      <c r="H1539" s="113">
        <v>379.94</v>
      </c>
      <c r="I1539" s="113">
        <v>48</v>
      </c>
      <c r="J1539" s="113">
        <v>18182.22</v>
      </c>
      <c r="K1539" s="115">
        <v>43489</v>
      </c>
      <c r="L1539" s="113">
        <v>14</v>
      </c>
      <c r="M1539" s="113" t="s">
        <v>3622</v>
      </c>
    </row>
    <row r="1540" spans="1:13">
      <c r="A1540" s="113" t="s">
        <v>3390</v>
      </c>
      <c r="B1540" s="113" t="s">
        <v>384</v>
      </c>
      <c r="C1540" s="113">
        <v>9.6999999999999993</v>
      </c>
      <c r="D1540" s="113">
        <v>9.8000000000000007</v>
      </c>
      <c r="E1540" s="113">
        <v>9.6</v>
      </c>
      <c r="F1540" s="113">
        <v>9.75</v>
      </c>
      <c r="G1540" s="113">
        <v>9.8000000000000007</v>
      </c>
      <c r="H1540" s="113">
        <v>9.6</v>
      </c>
      <c r="I1540" s="113">
        <v>78858</v>
      </c>
      <c r="J1540" s="113">
        <v>763860.8</v>
      </c>
      <c r="K1540" s="115">
        <v>43489</v>
      </c>
      <c r="L1540" s="113">
        <v>119</v>
      </c>
      <c r="M1540" s="113" t="s">
        <v>3391</v>
      </c>
    </row>
    <row r="1541" spans="1:13">
      <c r="A1541" s="113" t="s">
        <v>2264</v>
      </c>
      <c r="B1541" s="113" t="s">
        <v>384</v>
      </c>
      <c r="C1541" s="113">
        <v>92</v>
      </c>
      <c r="D1541" s="113">
        <v>94.35</v>
      </c>
      <c r="E1541" s="113">
        <v>91</v>
      </c>
      <c r="F1541" s="113">
        <v>92.2</v>
      </c>
      <c r="G1541" s="113">
        <v>91.3</v>
      </c>
      <c r="H1541" s="113">
        <v>92.25</v>
      </c>
      <c r="I1541" s="113">
        <v>26654</v>
      </c>
      <c r="J1541" s="113">
        <v>2472526.7000000002</v>
      </c>
      <c r="K1541" s="115">
        <v>43489</v>
      </c>
      <c r="L1541" s="113">
        <v>535</v>
      </c>
      <c r="M1541" s="113" t="s">
        <v>2265</v>
      </c>
    </row>
    <row r="1542" spans="1:13">
      <c r="A1542" s="113" t="s">
        <v>3392</v>
      </c>
      <c r="B1542" s="113" t="s">
        <v>3221</v>
      </c>
      <c r="C1542" s="113">
        <v>0.15</v>
      </c>
      <c r="D1542" s="113">
        <v>0.15</v>
      </c>
      <c r="E1542" s="113">
        <v>0.1</v>
      </c>
      <c r="F1542" s="113">
        <v>0.15</v>
      </c>
      <c r="G1542" s="113">
        <v>0.15</v>
      </c>
      <c r="H1542" s="113">
        <v>0.1</v>
      </c>
      <c r="I1542" s="113">
        <v>1744038</v>
      </c>
      <c r="J1542" s="113">
        <v>191943.2</v>
      </c>
      <c r="K1542" s="115">
        <v>43489</v>
      </c>
      <c r="L1542" s="113">
        <v>158</v>
      </c>
      <c r="M1542" s="113" t="s">
        <v>3393</v>
      </c>
    </row>
    <row r="1543" spans="1:13">
      <c r="A1543" s="113" t="s">
        <v>1722</v>
      </c>
      <c r="B1543" s="113" t="s">
        <v>384</v>
      </c>
      <c r="C1543" s="113">
        <v>266.25</v>
      </c>
      <c r="D1543" s="113">
        <v>284.39999999999998</v>
      </c>
      <c r="E1543" s="113">
        <v>264</v>
      </c>
      <c r="F1543" s="113">
        <v>280.64999999999998</v>
      </c>
      <c r="G1543" s="113">
        <v>280</v>
      </c>
      <c r="H1543" s="113">
        <v>266.85000000000002</v>
      </c>
      <c r="I1543" s="113">
        <v>33302</v>
      </c>
      <c r="J1543" s="113">
        <v>9127694.6500000004</v>
      </c>
      <c r="K1543" s="115">
        <v>43489</v>
      </c>
      <c r="L1543" s="113">
        <v>1118</v>
      </c>
      <c r="M1543" s="113" t="s">
        <v>1723</v>
      </c>
    </row>
    <row r="1544" spans="1:13">
      <c r="A1544" s="113" t="s">
        <v>1724</v>
      </c>
      <c r="B1544" s="113" t="s">
        <v>384</v>
      </c>
      <c r="C1544" s="113">
        <v>509.3</v>
      </c>
      <c r="D1544" s="113">
        <v>509.3</v>
      </c>
      <c r="E1544" s="113">
        <v>494.4</v>
      </c>
      <c r="F1544" s="113">
        <v>501.3</v>
      </c>
      <c r="G1544" s="113">
        <v>497.25</v>
      </c>
      <c r="H1544" s="113">
        <v>509.7</v>
      </c>
      <c r="I1544" s="113">
        <v>5238</v>
      </c>
      <c r="J1544" s="113">
        <v>2641639.4</v>
      </c>
      <c r="K1544" s="115">
        <v>43489</v>
      </c>
      <c r="L1544" s="113">
        <v>298</v>
      </c>
      <c r="M1544" s="113" t="s">
        <v>1725</v>
      </c>
    </row>
    <row r="1545" spans="1:13">
      <c r="A1545" s="113" t="s">
        <v>2088</v>
      </c>
      <c r="B1545" s="113" t="s">
        <v>384</v>
      </c>
      <c r="C1545" s="113">
        <v>709.95</v>
      </c>
      <c r="D1545" s="113">
        <v>714.8</v>
      </c>
      <c r="E1545" s="113">
        <v>697.3</v>
      </c>
      <c r="F1545" s="113">
        <v>701.35</v>
      </c>
      <c r="G1545" s="113">
        <v>700</v>
      </c>
      <c r="H1545" s="113">
        <v>705.05</v>
      </c>
      <c r="I1545" s="113">
        <v>5447</v>
      </c>
      <c r="J1545" s="113">
        <v>3833258.1</v>
      </c>
      <c r="K1545" s="115">
        <v>43489</v>
      </c>
      <c r="L1545" s="113">
        <v>533</v>
      </c>
      <c r="M1545" s="113" t="s">
        <v>2089</v>
      </c>
    </row>
    <row r="1546" spans="1:13">
      <c r="A1546" s="113" t="s">
        <v>2633</v>
      </c>
      <c r="B1546" s="113" t="s">
        <v>384</v>
      </c>
      <c r="C1546" s="113">
        <v>47.8</v>
      </c>
      <c r="D1546" s="113">
        <v>48.2</v>
      </c>
      <c r="E1546" s="113">
        <v>44.7</v>
      </c>
      <c r="F1546" s="113">
        <v>44.7</v>
      </c>
      <c r="G1546" s="113">
        <v>44.7</v>
      </c>
      <c r="H1546" s="113">
        <v>47.05</v>
      </c>
      <c r="I1546" s="113">
        <v>8644809</v>
      </c>
      <c r="J1546" s="113">
        <v>397958298</v>
      </c>
      <c r="K1546" s="115">
        <v>43489</v>
      </c>
      <c r="L1546" s="113">
        <v>24797</v>
      </c>
      <c r="M1546" s="113" t="s">
        <v>2719</v>
      </c>
    </row>
    <row r="1547" spans="1:13">
      <c r="A1547" s="113" t="s">
        <v>1726</v>
      </c>
      <c r="B1547" s="113" t="s">
        <v>384</v>
      </c>
      <c r="C1547" s="113">
        <v>45.05</v>
      </c>
      <c r="D1547" s="113">
        <v>45.7</v>
      </c>
      <c r="E1547" s="113">
        <v>44.3</v>
      </c>
      <c r="F1547" s="113">
        <v>45.6</v>
      </c>
      <c r="G1547" s="113">
        <v>44.9</v>
      </c>
      <c r="H1547" s="113">
        <v>45.4</v>
      </c>
      <c r="I1547" s="113">
        <v>11526</v>
      </c>
      <c r="J1547" s="113">
        <v>519899.85</v>
      </c>
      <c r="K1547" s="115">
        <v>43489</v>
      </c>
      <c r="L1547" s="113">
        <v>66</v>
      </c>
      <c r="M1547" s="113" t="s">
        <v>1727</v>
      </c>
    </row>
    <row r="1548" spans="1:13">
      <c r="A1548" s="113" t="s">
        <v>1728</v>
      </c>
      <c r="B1548" s="113" t="s">
        <v>384</v>
      </c>
      <c r="C1548" s="113">
        <v>11.2</v>
      </c>
      <c r="D1548" s="113">
        <v>11.3</v>
      </c>
      <c r="E1548" s="113">
        <v>10.9</v>
      </c>
      <c r="F1548" s="113">
        <v>10.95</v>
      </c>
      <c r="G1548" s="113">
        <v>10.9</v>
      </c>
      <c r="H1548" s="113">
        <v>11.3</v>
      </c>
      <c r="I1548" s="113">
        <v>6777</v>
      </c>
      <c r="J1548" s="113">
        <v>74762.100000000006</v>
      </c>
      <c r="K1548" s="115">
        <v>43489</v>
      </c>
      <c r="L1548" s="113">
        <v>46</v>
      </c>
      <c r="M1548" s="113" t="s">
        <v>1729</v>
      </c>
    </row>
    <row r="1549" spans="1:13">
      <c r="A1549" s="113" t="s">
        <v>2759</v>
      </c>
      <c r="B1549" s="113" t="s">
        <v>384</v>
      </c>
      <c r="C1549" s="113">
        <v>701.1</v>
      </c>
      <c r="D1549" s="113">
        <v>704.85</v>
      </c>
      <c r="E1549" s="113">
        <v>669</v>
      </c>
      <c r="F1549" s="113">
        <v>672.05</v>
      </c>
      <c r="G1549" s="113">
        <v>670</v>
      </c>
      <c r="H1549" s="113">
        <v>704.85</v>
      </c>
      <c r="I1549" s="113">
        <v>9667</v>
      </c>
      <c r="J1549" s="113">
        <v>6583721.3499999996</v>
      </c>
      <c r="K1549" s="115">
        <v>43489</v>
      </c>
      <c r="L1549" s="113">
        <v>1026</v>
      </c>
      <c r="M1549" s="113" t="s">
        <v>2760</v>
      </c>
    </row>
    <row r="1550" spans="1:13">
      <c r="A1550" s="113" t="s">
        <v>1730</v>
      </c>
      <c r="B1550" s="113" t="s">
        <v>384</v>
      </c>
      <c r="C1550" s="113">
        <v>16.899999999999999</v>
      </c>
      <c r="D1550" s="113">
        <v>17.149999999999999</v>
      </c>
      <c r="E1550" s="113">
        <v>16.399999999999999</v>
      </c>
      <c r="F1550" s="113">
        <v>16.600000000000001</v>
      </c>
      <c r="G1550" s="113">
        <v>16.399999999999999</v>
      </c>
      <c r="H1550" s="113">
        <v>17</v>
      </c>
      <c r="I1550" s="113">
        <v>247261</v>
      </c>
      <c r="J1550" s="113">
        <v>4128398.45</v>
      </c>
      <c r="K1550" s="115">
        <v>43489</v>
      </c>
      <c r="L1550" s="113">
        <v>654</v>
      </c>
      <c r="M1550" s="113" t="s">
        <v>1731</v>
      </c>
    </row>
    <row r="1551" spans="1:13">
      <c r="A1551" s="113" t="s">
        <v>1732</v>
      </c>
      <c r="B1551" s="113" t="s">
        <v>384</v>
      </c>
      <c r="C1551" s="113">
        <v>12.5</v>
      </c>
      <c r="D1551" s="113">
        <v>12.5</v>
      </c>
      <c r="E1551" s="113">
        <v>11</v>
      </c>
      <c r="F1551" s="113">
        <v>11.3</v>
      </c>
      <c r="G1551" s="113">
        <v>11.25</v>
      </c>
      <c r="H1551" s="113">
        <v>11.45</v>
      </c>
      <c r="I1551" s="113">
        <v>15761</v>
      </c>
      <c r="J1551" s="113">
        <v>179230.95</v>
      </c>
      <c r="K1551" s="115">
        <v>43489</v>
      </c>
      <c r="L1551" s="113">
        <v>57</v>
      </c>
      <c r="M1551" s="113" t="s">
        <v>1733</v>
      </c>
    </row>
    <row r="1552" spans="1:13">
      <c r="A1552" s="113" t="s">
        <v>1928</v>
      </c>
      <c r="B1552" s="113" t="s">
        <v>384</v>
      </c>
      <c r="C1552" s="113">
        <v>780</v>
      </c>
      <c r="D1552" s="113">
        <v>784.65</v>
      </c>
      <c r="E1552" s="113">
        <v>756.1</v>
      </c>
      <c r="F1552" s="113">
        <v>765.05</v>
      </c>
      <c r="G1552" s="113">
        <v>765</v>
      </c>
      <c r="H1552" s="113">
        <v>780.2</v>
      </c>
      <c r="I1552" s="113">
        <v>56797</v>
      </c>
      <c r="J1552" s="113">
        <v>43411502.600000001</v>
      </c>
      <c r="K1552" s="115">
        <v>43489</v>
      </c>
      <c r="L1552" s="113">
        <v>3628</v>
      </c>
      <c r="M1552" s="113" t="s">
        <v>1929</v>
      </c>
    </row>
    <row r="1553" spans="1:13">
      <c r="A1553" s="113" t="s">
        <v>226</v>
      </c>
      <c r="B1553" s="113" t="s">
        <v>384</v>
      </c>
      <c r="C1553" s="113">
        <v>192.9</v>
      </c>
      <c r="D1553" s="113">
        <v>195.45</v>
      </c>
      <c r="E1553" s="113">
        <v>191.3</v>
      </c>
      <c r="F1553" s="113">
        <v>193.5</v>
      </c>
      <c r="G1553" s="113">
        <v>193.55</v>
      </c>
      <c r="H1553" s="113">
        <v>192.8</v>
      </c>
      <c r="I1553" s="113">
        <v>6195845</v>
      </c>
      <c r="J1553" s="113">
        <v>1196657857.05</v>
      </c>
      <c r="K1553" s="115">
        <v>43489</v>
      </c>
      <c r="L1553" s="113">
        <v>35604</v>
      </c>
      <c r="M1553" s="113" t="s">
        <v>1734</v>
      </c>
    </row>
    <row r="1554" spans="1:13">
      <c r="A1554" s="113" t="s">
        <v>1735</v>
      </c>
      <c r="B1554" s="113" t="s">
        <v>384</v>
      </c>
      <c r="C1554" s="113">
        <v>2247.6999999999998</v>
      </c>
      <c r="D1554" s="113">
        <v>2268</v>
      </c>
      <c r="E1554" s="113">
        <v>2208.65</v>
      </c>
      <c r="F1554" s="113">
        <v>2226.15</v>
      </c>
      <c r="G1554" s="113">
        <v>2226</v>
      </c>
      <c r="H1554" s="113">
        <v>2237.75</v>
      </c>
      <c r="I1554" s="113">
        <v>28505</v>
      </c>
      <c r="J1554" s="113">
        <v>63725882.549999997</v>
      </c>
      <c r="K1554" s="115">
        <v>43489</v>
      </c>
      <c r="L1554" s="113">
        <v>4495</v>
      </c>
      <c r="M1554" s="113" t="s">
        <v>1736</v>
      </c>
    </row>
    <row r="1555" spans="1:13">
      <c r="A1555" s="113" t="s">
        <v>1737</v>
      </c>
      <c r="B1555" s="113" t="s">
        <v>384</v>
      </c>
      <c r="C1555" s="113">
        <v>40</v>
      </c>
      <c r="D1555" s="113">
        <v>41.2</v>
      </c>
      <c r="E1555" s="113">
        <v>39</v>
      </c>
      <c r="F1555" s="113">
        <v>40.450000000000003</v>
      </c>
      <c r="G1555" s="113">
        <v>40.5</v>
      </c>
      <c r="H1555" s="113">
        <v>40.450000000000003</v>
      </c>
      <c r="I1555" s="113">
        <v>6985</v>
      </c>
      <c r="J1555" s="113">
        <v>282400.59999999998</v>
      </c>
      <c r="K1555" s="115">
        <v>43489</v>
      </c>
      <c r="L1555" s="113">
        <v>227</v>
      </c>
      <c r="M1555" s="113" t="s">
        <v>1738</v>
      </c>
    </row>
    <row r="1556" spans="1:13">
      <c r="A1556" s="113" t="s">
        <v>1739</v>
      </c>
      <c r="B1556" s="113" t="s">
        <v>384</v>
      </c>
      <c r="C1556" s="113">
        <v>1234.8</v>
      </c>
      <c r="D1556" s="113">
        <v>1235</v>
      </c>
      <c r="E1556" s="113">
        <v>1193</v>
      </c>
      <c r="F1556" s="113">
        <v>1197.5</v>
      </c>
      <c r="G1556" s="113">
        <v>1193</v>
      </c>
      <c r="H1556" s="113">
        <v>1199.75</v>
      </c>
      <c r="I1556" s="113">
        <v>792</v>
      </c>
      <c r="J1556" s="113">
        <v>954592.15</v>
      </c>
      <c r="K1556" s="115">
        <v>43489</v>
      </c>
      <c r="L1556" s="113">
        <v>130</v>
      </c>
      <c r="M1556" s="113" t="s">
        <v>1740</v>
      </c>
    </row>
    <row r="1557" spans="1:13">
      <c r="A1557" s="113" t="s">
        <v>381</v>
      </c>
      <c r="B1557" s="113" t="s">
        <v>384</v>
      </c>
      <c r="C1557" s="113">
        <v>63.45</v>
      </c>
      <c r="D1557" s="113">
        <v>63.95</v>
      </c>
      <c r="E1557" s="113">
        <v>62.2</v>
      </c>
      <c r="F1557" s="113">
        <v>62.75</v>
      </c>
      <c r="G1557" s="113">
        <v>62.8</v>
      </c>
      <c r="H1557" s="113">
        <v>62.95</v>
      </c>
      <c r="I1557" s="113">
        <v>21425</v>
      </c>
      <c r="J1557" s="113">
        <v>1348220.4</v>
      </c>
      <c r="K1557" s="115">
        <v>43489</v>
      </c>
      <c r="L1557" s="113">
        <v>263</v>
      </c>
      <c r="M1557" s="113" t="s">
        <v>1741</v>
      </c>
    </row>
    <row r="1558" spans="1:13">
      <c r="A1558" s="113" t="s">
        <v>1742</v>
      </c>
      <c r="B1558" s="113" t="s">
        <v>384</v>
      </c>
      <c r="C1558" s="113">
        <v>202.95</v>
      </c>
      <c r="D1558" s="113">
        <v>203.45</v>
      </c>
      <c r="E1558" s="113">
        <v>200.05</v>
      </c>
      <c r="F1558" s="113">
        <v>202.15</v>
      </c>
      <c r="G1558" s="113">
        <v>202.65</v>
      </c>
      <c r="H1558" s="113">
        <v>202.2</v>
      </c>
      <c r="I1558" s="113">
        <v>379131</v>
      </c>
      <c r="J1558" s="113">
        <v>76515756.650000006</v>
      </c>
      <c r="K1558" s="115">
        <v>43489</v>
      </c>
      <c r="L1558" s="113">
        <v>3069</v>
      </c>
      <c r="M1558" s="113" t="s">
        <v>1888</v>
      </c>
    </row>
    <row r="1559" spans="1:13">
      <c r="A1559" s="113" t="s">
        <v>1877</v>
      </c>
      <c r="B1559" s="113" t="s">
        <v>384</v>
      </c>
      <c r="C1559" s="113">
        <v>2371.75</v>
      </c>
      <c r="D1559" s="113">
        <v>2388</v>
      </c>
      <c r="E1559" s="113">
        <v>2255</v>
      </c>
      <c r="F1559" s="113">
        <v>2267.4</v>
      </c>
      <c r="G1559" s="113">
        <v>2270.1999999999998</v>
      </c>
      <c r="H1559" s="113">
        <v>2298.3000000000002</v>
      </c>
      <c r="I1559" s="113">
        <v>264</v>
      </c>
      <c r="J1559" s="113">
        <v>607255.94999999995</v>
      </c>
      <c r="K1559" s="115">
        <v>43489</v>
      </c>
      <c r="L1559" s="113">
        <v>93</v>
      </c>
      <c r="M1559" s="113" t="s">
        <v>1878</v>
      </c>
    </row>
    <row r="1560" spans="1:13">
      <c r="A1560" s="113" t="s">
        <v>1743</v>
      </c>
      <c r="B1560" s="113" t="s">
        <v>3221</v>
      </c>
      <c r="C1560" s="113">
        <v>3.9</v>
      </c>
      <c r="D1560" s="113">
        <v>4.1500000000000004</v>
      </c>
      <c r="E1560" s="113">
        <v>3.8</v>
      </c>
      <c r="F1560" s="113">
        <v>3.85</v>
      </c>
      <c r="G1560" s="113">
        <v>3.8</v>
      </c>
      <c r="H1560" s="113">
        <v>4</v>
      </c>
      <c r="I1560" s="113">
        <v>28861</v>
      </c>
      <c r="J1560" s="113">
        <v>112953.3</v>
      </c>
      <c r="K1560" s="115">
        <v>43489</v>
      </c>
      <c r="L1560" s="113">
        <v>73</v>
      </c>
      <c r="M1560" s="113" t="s">
        <v>1744</v>
      </c>
    </row>
    <row r="1561" spans="1:13">
      <c r="A1561" s="113" t="s">
        <v>2007</v>
      </c>
      <c r="B1561" s="113" t="s">
        <v>384</v>
      </c>
      <c r="C1561" s="113">
        <v>76.55</v>
      </c>
      <c r="D1561" s="113">
        <v>78</v>
      </c>
      <c r="E1561" s="113">
        <v>75.3</v>
      </c>
      <c r="F1561" s="113">
        <v>75.8</v>
      </c>
      <c r="G1561" s="113">
        <v>76</v>
      </c>
      <c r="H1561" s="113">
        <v>77.25</v>
      </c>
      <c r="I1561" s="113">
        <v>23191</v>
      </c>
      <c r="J1561" s="113">
        <v>1771894.65</v>
      </c>
      <c r="K1561" s="115">
        <v>43489</v>
      </c>
      <c r="L1561" s="113">
        <v>358</v>
      </c>
      <c r="M1561" s="113" t="s">
        <v>1745</v>
      </c>
    </row>
    <row r="1562" spans="1:13">
      <c r="A1562" s="113" t="s">
        <v>1746</v>
      </c>
      <c r="B1562" s="113" t="s">
        <v>384</v>
      </c>
      <c r="C1562" s="113">
        <v>44.85</v>
      </c>
      <c r="D1562" s="113">
        <v>45.65</v>
      </c>
      <c r="E1562" s="113">
        <v>44.3</v>
      </c>
      <c r="F1562" s="113">
        <v>45</v>
      </c>
      <c r="G1562" s="113">
        <v>44.85</v>
      </c>
      <c r="H1562" s="113">
        <v>44.45</v>
      </c>
      <c r="I1562" s="113">
        <v>1618274</v>
      </c>
      <c r="J1562" s="113">
        <v>72620522.400000006</v>
      </c>
      <c r="K1562" s="115">
        <v>43489</v>
      </c>
      <c r="L1562" s="113">
        <v>6724</v>
      </c>
      <c r="M1562" s="113" t="s">
        <v>1747</v>
      </c>
    </row>
    <row r="1563" spans="1:13">
      <c r="A1563" s="113" t="s">
        <v>3394</v>
      </c>
      <c r="B1563" s="113" t="s">
        <v>384</v>
      </c>
      <c r="C1563" s="113">
        <v>1.35</v>
      </c>
      <c r="D1563" s="113">
        <v>1.35</v>
      </c>
      <c r="E1563" s="113">
        <v>1.35</v>
      </c>
      <c r="F1563" s="113">
        <v>1.35</v>
      </c>
      <c r="G1563" s="113">
        <v>1.35</v>
      </c>
      <c r="H1563" s="113">
        <v>1.4</v>
      </c>
      <c r="I1563" s="113">
        <v>12451</v>
      </c>
      <c r="J1563" s="113">
        <v>16808.849999999999</v>
      </c>
      <c r="K1563" s="115">
        <v>43489</v>
      </c>
      <c r="L1563" s="113">
        <v>43</v>
      </c>
      <c r="M1563" s="113" t="s">
        <v>3395</v>
      </c>
    </row>
    <row r="1564" spans="1:13">
      <c r="A1564" s="113" t="s">
        <v>1748</v>
      </c>
      <c r="B1564" s="113" t="s">
        <v>3221</v>
      </c>
      <c r="C1564" s="113">
        <v>6.8</v>
      </c>
      <c r="D1564" s="113">
        <v>6.8</v>
      </c>
      <c r="E1564" s="113">
        <v>6.3</v>
      </c>
      <c r="F1564" s="113">
        <v>6.7</v>
      </c>
      <c r="G1564" s="113">
        <v>6.7</v>
      </c>
      <c r="H1564" s="113">
        <v>6.5</v>
      </c>
      <c r="I1564" s="113">
        <v>3674</v>
      </c>
      <c r="J1564" s="113">
        <v>24195.9</v>
      </c>
      <c r="K1564" s="115">
        <v>43489</v>
      </c>
      <c r="L1564" s="113">
        <v>17</v>
      </c>
      <c r="M1564" s="113" t="s">
        <v>1749</v>
      </c>
    </row>
    <row r="1565" spans="1:13">
      <c r="A1565" s="113" t="s">
        <v>1750</v>
      </c>
      <c r="B1565" s="113" t="s">
        <v>384</v>
      </c>
      <c r="C1565" s="113">
        <v>12.6</v>
      </c>
      <c r="D1565" s="113">
        <v>13.55</v>
      </c>
      <c r="E1565" s="113">
        <v>12.6</v>
      </c>
      <c r="F1565" s="113">
        <v>12.95</v>
      </c>
      <c r="G1565" s="113">
        <v>13.2</v>
      </c>
      <c r="H1565" s="113">
        <v>12.75</v>
      </c>
      <c r="I1565" s="113">
        <v>1862290</v>
      </c>
      <c r="J1565" s="113">
        <v>24448589.300000001</v>
      </c>
      <c r="K1565" s="115">
        <v>43489</v>
      </c>
      <c r="L1565" s="113">
        <v>5191</v>
      </c>
      <c r="M1565" s="113" t="s">
        <v>1751</v>
      </c>
    </row>
    <row r="1566" spans="1:13">
      <c r="A1566" s="113" t="s">
        <v>3755</v>
      </c>
      <c r="B1566" s="113" t="s">
        <v>3221</v>
      </c>
      <c r="C1566" s="113">
        <v>9.1</v>
      </c>
      <c r="D1566" s="113">
        <v>9.1</v>
      </c>
      <c r="E1566" s="113">
        <v>9.1</v>
      </c>
      <c r="F1566" s="113">
        <v>9.1</v>
      </c>
      <c r="G1566" s="113">
        <v>9.1</v>
      </c>
      <c r="H1566" s="113">
        <v>9.1</v>
      </c>
      <c r="I1566" s="113">
        <v>62</v>
      </c>
      <c r="J1566" s="113">
        <v>564.20000000000005</v>
      </c>
      <c r="K1566" s="115">
        <v>43489</v>
      </c>
      <c r="L1566" s="113">
        <v>3</v>
      </c>
      <c r="M1566" s="113" t="s">
        <v>3756</v>
      </c>
    </row>
    <row r="1567" spans="1:13">
      <c r="A1567" s="113" t="s">
        <v>2626</v>
      </c>
      <c r="B1567" s="113" t="s">
        <v>384</v>
      </c>
      <c r="C1567" s="113">
        <v>278</v>
      </c>
      <c r="D1567" s="113">
        <v>278</v>
      </c>
      <c r="E1567" s="113">
        <v>264.55</v>
      </c>
      <c r="F1567" s="113">
        <v>265.55</v>
      </c>
      <c r="G1567" s="113">
        <v>266.89999999999998</v>
      </c>
      <c r="H1567" s="113">
        <v>273.14999999999998</v>
      </c>
      <c r="I1567" s="113">
        <v>28098</v>
      </c>
      <c r="J1567" s="113">
        <v>7520267.3499999996</v>
      </c>
      <c r="K1567" s="115">
        <v>43489</v>
      </c>
      <c r="L1567" s="113">
        <v>1280</v>
      </c>
      <c r="M1567" s="113" t="s">
        <v>2627</v>
      </c>
    </row>
    <row r="1568" spans="1:13">
      <c r="A1568" s="113" t="s">
        <v>1752</v>
      </c>
      <c r="B1568" s="113" t="s">
        <v>384</v>
      </c>
      <c r="C1568" s="113">
        <v>1591.05</v>
      </c>
      <c r="D1568" s="113">
        <v>1602.4</v>
      </c>
      <c r="E1568" s="113">
        <v>1570</v>
      </c>
      <c r="F1568" s="113">
        <v>1580.95</v>
      </c>
      <c r="G1568" s="113">
        <v>1577.05</v>
      </c>
      <c r="H1568" s="113">
        <v>1589.9</v>
      </c>
      <c r="I1568" s="113">
        <v>12266</v>
      </c>
      <c r="J1568" s="113">
        <v>19495297.350000001</v>
      </c>
      <c r="K1568" s="115">
        <v>43489</v>
      </c>
      <c r="L1568" s="113">
        <v>2934</v>
      </c>
      <c r="M1568" s="113" t="s">
        <v>1753</v>
      </c>
    </row>
    <row r="1569" spans="1:13">
      <c r="A1569" s="113" t="s">
        <v>1754</v>
      </c>
      <c r="B1569" s="113" t="s">
        <v>384</v>
      </c>
      <c r="C1569" s="113">
        <v>1714.95</v>
      </c>
      <c r="D1569" s="113">
        <v>1720.05</v>
      </c>
      <c r="E1569" s="113">
        <v>1686.8</v>
      </c>
      <c r="F1569" s="113">
        <v>1699.2</v>
      </c>
      <c r="G1569" s="113">
        <v>1694.6</v>
      </c>
      <c r="H1569" s="113">
        <v>1689.15</v>
      </c>
      <c r="I1569" s="113">
        <v>23412</v>
      </c>
      <c r="J1569" s="113">
        <v>39826916.549999997</v>
      </c>
      <c r="K1569" s="115">
        <v>43489</v>
      </c>
      <c r="L1569" s="113">
        <v>425</v>
      </c>
      <c r="M1569" s="113" t="s">
        <v>1755</v>
      </c>
    </row>
    <row r="1570" spans="1:13">
      <c r="A1570" s="113" t="s">
        <v>1756</v>
      </c>
      <c r="B1570" s="113" t="s">
        <v>384</v>
      </c>
      <c r="C1570" s="113">
        <v>78.55</v>
      </c>
      <c r="D1570" s="113">
        <v>79.900000000000006</v>
      </c>
      <c r="E1570" s="113">
        <v>72.55</v>
      </c>
      <c r="F1570" s="113">
        <v>77.25</v>
      </c>
      <c r="G1570" s="113">
        <v>77</v>
      </c>
      <c r="H1570" s="113">
        <v>78.5</v>
      </c>
      <c r="I1570" s="113">
        <v>32535</v>
      </c>
      <c r="J1570" s="113">
        <v>2490912</v>
      </c>
      <c r="K1570" s="115">
        <v>43489</v>
      </c>
      <c r="L1570" s="113">
        <v>725</v>
      </c>
      <c r="M1570" s="113" t="s">
        <v>1757</v>
      </c>
    </row>
    <row r="1571" spans="1:13">
      <c r="A1571" s="113" t="s">
        <v>1980</v>
      </c>
      <c r="B1571" s="113" t="s">
        <v>384</v>
      </c>
      <c r="C1571" s="113">
        <v>26.25</v>
      </c>
      <c r="D1571" s="113">
        <v>26.25</v>
      </c>
      <c r="E1571" s="113">
        <v>24.8</v>
      </c>
      <c r="F1571" s="113">
        <v>24.9</v>
      </c>
      <c r="G1571" s="113">
        <v>24.8</v>
      </c>
      <c r="H1571" s="113">
        <v>25.75</v>
      </c>
      <c r="I1571" s="113">
        <v>33316</v>
      </c>
      <c r="J1571" s="113">
        <v>841395.55</v>
      </c>
      <c r="K1571" s="115">
        <v>43489</v>
      </c>
      <c r="L1571" s="113">
        <v>647</v>
      </c>
      <c r="M1571" s="113" t="s">
        <v>1152</v>
      </c>
    </row>
    <row r="1572" spans="1:13">
      <c r="A1572" s="113" t="s">
        <v>1758</v>
      </c>
      <c r="B1572" s="113" t="s">
        <v>384</v>
      </c>
      <c r="C1572" s="113">
        <v>493.4</v>
      </c>
      <c r="D1572" s="113">
        <v>493.4</v>
      </c>
      <c r="E1572" s="113">
        <v>478.25</v>
      </c>
      <c r="F1572" s="113">
        <v>481.05</v>
      </c>
      <c r="G1572" s="113">
        <v>480.05</v>
      </c>
      <c r="H1572" s="113">
        <v>490.25</v>
      </c>
      <c r="I1572" s="113">
        <v>223196</v>
      </c>
      <c r="J1572" s="113">
        <v>107729685.15000001</v>
      </c>
      <c r="K1572" s="115">
        <v>43489</v>
      </c>
      <c r="L1572" s="113">
        <v>9983</v>
      </c>
      <c r="M1572" s="113" t="s">
        <v>1759</v>
      </c>
    </row>
    <row r="1573" spans="1:13">
      <c r="A1573" s="113" t="s">
        <v>1760</v>
      </c>
      <c r="B1573" s="113" t="s">
        <v>384</v>
      </c>
      <c r="C1573" s="113">
        <v>30.5</v>
      </c>
      <c r="D1573" s="113">
        <v>31</v>
      </c>
      <c r="E1573" s="113">
        <v>28.25</v>
      </c>
      <c r="F1573" s="113">
        <v>29.05</v>
      </c>
      <c r="G1573" s="113">
        <v>28.25</v>
      </c>
      <c r="H1573" s="113">
        <v>30.6</v>
      </c>
      <c r="I1573" s="113">
        <v>4054</v>
      </c>
      <c r="J1573" s="113">
        <v>120162.65</v>
      </c>
      <c r="K1573" s="115">
        <v>43489</v>
      </c>
      <c r="L1573" s="113">
        <v>88</v>
      </c>
      <c r="M1573" s="113" t="s">
        <v>1761</v>
      </c>
    </row>
    <row r="1574" spans="1:13">
      <c r="A1574" s="113" t="s">
        <v>1762</v>
      </c>
      <c r="B1574" s="113" t="s">
        <v>384</v>
      </c>
      <c r="C1574" s="113">
        <v>412.45</v>
      </c>
      <c r="D1574" s="113">
        <v>416.05</v>
      </c>
      <c r="E1574" s="113">
        <v>391</v>
      </c>
      <c r="F1574" s="113">
        <v>393.1</v>
      </c>
      <c r="G1574" s="113">
        <v>393.15</v>
      </c>
      <c r="H1574" s="113">
        <v>412.45</v>
      </c>
      <c r="I1574" s="113">
        <v>33519</v>
      </c>
      <c r="J1574" s="113">
        <v>13544975.9</v>
      </c>
      <c r="K1574" s="115">
        <v>43489</v>
      </c>
      <c r="L1574" s="113">
        <v>1548</v>
      </c>
      <c r="M1574" s="113" t="s">
        <v>1763</v>
      </c>
    </row>
    <row r="1575" spans="1:13">
      <c r="A1575" s="113" t="s">
        <v>2523</v>
      </c>
      <c r="B1575" s="113" t="s">
        <v>384</v>
      </c>
      <c r="C1575" s="113">
        <v>8.15</v>
      </c>
      <c r="D1575" s="113">
        <v>8.5</v>
      </c>
      <c r="E1575" s="113">
        <v>8.0500000000000007</v>
      </c>
      <c r="F1575" s="113">
        <v>8.1</v>
      </c>
      <c r="G1575" s="113">
        <v>8.1</v>
      </c>
      <c r="H1575" s="113">
        <v>8.15</v>
      </c>
      <c r="I1575" s="113">
        <v>14992</v>
      </c>
      <c r="J1575" s="113">
        <v>122124.9</v>
      </c>
      <c r="K1575" s="115">
        <v>43489</v>
      </c>
      <c r="L1575" s="113">
        <v>47</v>
      </c>
      <c r="M1575" s="113" t="s">
        <v>2524</v>
      </c>
    </row>
    <row r="1576" spans="1:13">
      <c r="A1576" s="113" t="s">
        <v>2720</v>
      </c>
      <c r="B1576" s="113" t="s">
        <v>384</v>
      </c>
      <c r="C1576" s="113">
        <v>0.05</v>
      </c>
      <c r="D1576" s="113">
        <v>0.1</v>
      </c>
      <c r="E1576" s="113">
        <v>0.05</v>
      </c>
      <c r="F1576" s="113">
        <v>0.05</v>
      </c>
      <c r="G1576" s="113">
        <v>0.1</v>
      </c>
      <c r="H1576" s="113">
        <v>0.05</v>
      </c>
      <c r="I1576" s="113">
        <v>1078552</v>
      </c>
      <c r="J1576" s="113">
        <v>63335.1</v>
      </c>
      <c r="K1576" s="115">
        <v>43489</v>
      </c>
      <c r="L1576" s="113">
        <v>136</v>
      </c>
      <c r="M1576" s="113" t="s">
        <v>2721</v>
      </c>
    </row>
    <row r="1577" spans="1:13">
      <c r="A1577" s="113" t="s">
        <v>2525</v>
      </c>
      <c r="B1577" s="113" t="s">
        <v>384</v>
      </c>
      <c r="C1577" s="113">
        <v>146.94999999999999</v>
      </c>
      <c r="D1577" s="113">
        <v>149.30000000000001</v>
      </c>
      <c r="E1577" s="113">
        <v>145</v>
      </c>
      <c r="F1577" s="113">
        <v>146.85</v>
      </c>
      <c r="G1577" s="113">
        <v>146.30000000000001</v>
      </c>
      <c r="H1577" s="113">
        <v>147</v>
      </c>
      <c r="I1577" s="113">
        <v>1776</v>
      </c>
      <c r="J1577" s="113">
        <v>260806.9</v>
      </c>
      <c r="K1577" s="115">
        <v>43489</v>
      </c>
      <c r="L1577" s="113">
        <v>43</v>
      </c>
      <c r="M1577" s="113" t="s">
        <v>2526</v>
      </c>
    </row>
    <row r="1578" spans="1:13">
      <c r="A1578" s="113" t="s">
        <v>1764</v>
      </c>
      <c r="B1578" s="113" t="s">
        <v>384</v>
      </c>
      <c r="C1578" s="113">
        <v>0.7</v>
      </c>
      <c r="D1578" s="113">
        <v>0.75</v>
      </c>
      <c r="E1578" s="113">
        <v>0.7</v>
      </c>
      <c r="F1578" s="113">
        <v>0.7</v>
      </c>
      <c r="G1578" s="113">
        <v>0.7</v>
      </c>
      <c r="H1578" s="113">
        <v>0.75</v>
      </c>
      <c r="I1578" s="113">
        <v>96186</v>
      </c>
      <c r="J1578" s="113">
        <v>69089.45</v>
      </c>
      <c r="K1578" s="115">
        <v>43489</v>
      </c>
      <c r="L1578" s="113">
        <v>42</v>
      </c>
      <c r="M1578" s="113" t="s">
        <v>1765</v>
      </c>
    </row>
    <row r="1579" spans="1:13">
      <c r="A1579" s="113" t="s">
        <v>1766</v>
      </c>
      <c r="B1579" s="113" t="s">
        <v>384</v>
      </c>
      <c r="C1579" s="113">
        <v>26.9</v>
      </c>
      <c r="D1579" s="113">
        <v>26.9</v>
      </c>
      <c r="E1579" s="113">
        <v>24.9</v>
      </c>
      <c r="F1579" s="113">
        <v>25.3</v>
      </c>
      <c r="G1579" s="113">
        <v>25</v>
      </c>
      <c r="H1579" s="113">
        <v>25.7</v>
      </c>
      <c r="I1579" s="113">
        <v>497590</v>
      </c>
      <c r="J1579" s="113">
        <v>12617127.199999999</v>
      </c>
      <c r="K1579" s="115">
        <v>43489</v>
      </c>
      <c r="L1579" s="113">
        <v>1763</v>
      </c>
      <c r="M1579" s="113" t="s">
        <v>1767</v>
      </c>
    </row>
    <row r="1580" spans="1:13">
      <c r="A1580" s="113" t="s">
        <v>1768</v>
      </c>
      <c r="B1580" s="113" t="s">
        <v>384</v>
      </c>
      <c r="C1580" s="113">
        <v>53.25</v>
      </c>
      <c r="D1580" s="113">
        <v>54.1</v>
      </c>
      <c r="E1580" s="113">
        <v>52.4</v>
      </c>
      <c r="F1580" s="113">
        <v>52.6</v>
      </c>
      <c r="G1580" s="113">
        <v>52.5</v>
      </c>
      <c r="H1580" s="113">
        <v>53.1</v>
      </c>
      <c r="I1580" s="113">
        <v>8493</v>
      </c>
      <c r="J1580" s="113">
        <v>451058.4</v>
      </c>
      <c r="K1580" s="115">
        <v>43489</v>
      </c>
      <c r="L1580" s="113">
        <v>123</v>
      </c>
      <c r="M1580" s="113" t="s">
        <v>1769</v>
      </c>
    </row>
    <row r="1581" spans="1:13">
      <c r="A1581" s="113" t="s">
        <v>1770</v>
      </c>
      <c r="B1581" s="113" t="s">
        <v>384</v>
      </c>
      <c r="C1581" s="113">
        <v>2320</v>
      </c>
      <c r="D1581" s="113">
        <v>2470</v>
      </c>
      <c r="E1581" s="113">
        <v>2247.5500000000002</v>
      </c>
      <c r="F1581" s="113">
        <v>2432.8000000000002</v>
      </c>
      <c r="G1581" s="113">
        <v>2452.5500000000002</v>
      </c>
      <c r="H1581" s="113">
        <v>2305.9499999999998</v>
      </c>
      <c r="I1581" s="113">
        <v>21988</v>
      </c>
      <c r="J1581" s="113">
        <v>52269442.950000003</v>
      </c>
      <c r="K1581" s="115">
        <v>43489</v>
      </c>
      <c r="L1581" s="113">
        <v>3969</v>
      </c>
      <c r="M1581" s="113" t="s">
        <v>1771</v>
      </c>
    </row>
    <row r="1582" spans="1:13">
      <c r="A1582" s="113" t="s">
        <v>1772</v>
      </c>
      <c r="B1582" s="113" t="s">
        <v>384</v>
      </c>
      <c r="C1582" s="113">
        <v>1078.0999999999999</v>
      </c>
      <c r="D1582" s="113">
        <v>1078.0999999999999</v>
      </c>
      <c r="E1582" s="113">
        <v>1038.5</v>
      </c>
      <c r="F1582" s="113">
        <v>1053.45</v>
      </c>
      <c r="G1582" s="113">
        <v>1045.0999999999999</v>
      </c>
      <c r="H1582" s="113">
        <v>1081.1500000000001</v>
      </c>
      <c r="I1582" s="113">
        <v>9255</v>
      </c>
      <c r="J1582" s="113">
        <v>9765520.6500000004</v>
      </c>
      <c r="K1582" s="115">
        <v>43489</v>
      </c>
      <c r="L1582" s="113">
        <v>875</v>
      </c>
      <c r="M1582" s="113" t="s">
        <v>1773</v>
      </c>
    </row>
    <row r="1583" spans="1:13">
      <c r="A1583" s="113" t="s">
        <v>161</v>
      </c>
      <c r="B1583" s="113" t="s">
        <v>384</v>
      </c>
      <c r="C1583" s="113">
        <v>532.70000000000005</v>
      </c>
      <c r="D1583" s="113">
        <v>541.9</v>
      </c>
      <c r="E1583" s="113">
        <v>531.65</v>
      </c>
      <c r="F1583" s="113">
        <v>538.70000000000005</v>
      </c>
      <c r="G1583" s="113">
        <v>537.85</v>
      </c>
      <c r="H1583" s="113">
        <v>532.75</v>
      </c>
      <c r="I1583" s="113">
        <v>677637</v>
      </c>
      <c r="J1583" s="113">
        <v>363425447.94999999</v>
      </c>
      <c r="K1583" s="115">
        <v>43489</v>
      </c>
      <c r="L1583" s="113">
        <v>19686</v>
      </c>
      <c r="M1583" s="113" t="s">
        <v>1774</v>
      </c>
    </row>
    <row r="1584" spans="1:13">
      <c r="A1584" s="113" t="s">
        <v>1775</v>
      </c>
      <c r="B1584" s="113" t="s">
        <v>384</v>
      </c>
      <c r="C1584" s="113">
        <v>273</v>
      </c>
      <c r="D1584" s="113">
        <v>273</v>
      </c>
      <c r="E1584" s="113">
        <v>260</v>
      </c>
      <c r="F1584" s="113">
        <v>260.85000000000002</v>
      </c>
      <c r="G1584" s="113">
        <v>261</v>
      </c>
      <c r="H1584" s="113">
        <v>270.75</v>
      </c>
      <c r="I1584" s="113">
        <v>44789</v>
      </c>
      <c r="J1584" s="113">
        <v>11813757.35</v>
      </c>
      <c r="K1584" s="115">
        <v>43489</v>
      </c>
      <c r="L1584" s="113">
        <v>2000</v>
      </c>
      <c r="M1584" s="113" t="s">
        <v>1776</v>
      </c>
    </row>
    <row r="1585" spans="1:13">
      <c r="A1585" s="113" t="s">
        <v>1777</v>
      </c>
      <c r="B1585" s="113" t="s">
        <v>384</v>
      </c>
      <c r="C1585" s="113">
        <v>88.6</v>
      </c>
      <c r="D1585" s="113">
        <v>89.7</v>
      </c>
      <c r="E1585" s="113">
        <v>87.05</v>
      </c>
      <c r="F1585" s="113">
        <v>88.65</v>
      </c>
      <c r="G1585" s="113">
        <v>88.15</v>
      </c>
      <c r="H1585" s="113">
        <v>88.6</v>
      </c>
      <c r="I1585" s="113">
        <v>2792</v>
      </c>
      <c r="J1585" s="113">
        <v>245648.7</v>
      </c>
      <c r="K1585" s="115">
        <v>43489</v>
      </c>
      <c r="L1585" s="113">
        <v>89</v>
      </c>
      <c r="M1585" s="113" t="s">
        <v>1778</v>
      </c>
    </row>
    <row r="1586" spans="1:13">
      <c r="A1586" s="113" t="s">
        <v>1779</v>
      </c>
      <c r="B1586" s="113" t="s">
        <v>384</v>
      </c>
      <c r="C1586" s="113">
        <v>3184.1</v>
      </c>
      <c r="D1586" s="113">
        <v>3239</v>
      </c>
      <c r="E1586" s="113">
        <v>3149.95</v>
      </c>
      <c r="F1586" s="113">
        <v>3203.8</v>
      </c>
      <c r="G1586" s="113">
        <v>3200</v>
      </c>
      <c r="H1586" s="113">
        <v>3167.15</v>
      </c>
      <c r="I1586" s="113">
        <v>19597</v>
      </c>
      <c r="J1586" s="113">
        <v>62631502.149999999</v>
      </c>
      <c r="K1586" s="115">
        <v>43489</v>
      </c>
      <c r="L1586" s="113">
        <v>1461</v>
      </c>
      <c r="M1586" s="113" t="s">
        <v>1780</v>
      </c>
    </row>
    <row r="1587" spans="1:13">
      <c r="A1587" s="113" t="s">
        <v>1781</v>
      </c>
      <c r="B1587" s="113" t="s">
        <v>384</v>
      </c>
      <c r="C1587" s="113">
        <v>1599</v>
      </c>
      <c r="D1587" s="113">
        <v>1625.95</v>
      </c>
      <c r="E1587" s="113">
        <v>1580.6</v>
      </c>
      <c r="F1587" s="113">
        <v>1614.45</v>
      </c>
      <c r="G1587" s="113">
        <v>1625.95</v>
      </c>
      <c r="H1587" s="113">
        <v>1584.1</v>
      </c>
      <c r="I1587" s="113">
        <v>1861</v>
      </c>
      <c r="J1587" s="113">
        <v>2984809.25</v>
      </c>
      <c r="K1587" s="115">
        <v>43489</v>
      </c>
      <c r="L1587" s="113">
        <v>342</v>
      </c>
      <c r="M1587" s="113" t="s">
        <v>1782</v>
      </c>
    </row>
    <row r="1588" spans="1:13">
      <c r="A1588" s="113" t="s">
        <v>1783</v>
      </c>
      <c r="B1588" s="113" t="s">
        <v>384</v>
      </c>
      <c r="C1588" s="113">
        <v>1080</v>
      </c>
      <c r="D1588" s="113">
        <v>1086.9000000000001</v>
      </c>
      <c r="E1588" s="113">
        <v>1069</v>
      </c>
      <c r="F1588" s="113">
        <v>1073.05</v>
      </c>
      <c r="G1588" s="113">
        <v>1070</v>
      </c>
      <c r="H1588" s="113">
        <v>1081.05</v>
      </c>
      <c r="I1588" s="113">
        <v>5931</v>
      </c>
      <c r="J1588" s="113">
        <v>6399220.7999999998</v>
      </c>
      <c r="K1588" s="115">
        <v>43489</v>
      </c>
      <c r="L1588" s="113">
        <v>538</v>
      </c>
      <c r="M1588" s="113" t="s">
        <v>1784</v>
      </c>
    </row>
    <row r="1589" spans="1:13">
      <c r="A1589" s="113" t="s">
        <v>1785</v>
      </c>
      <c r="B1589" s="113" t="s">
        <v>384</v>
      </c>
      <c r="C1589" s="113">
        <v>294.85000000000002</v>
      </c>
      <c r="D1589" s="113">
        <v>296.5</v>
      </c>
      <c r="E1589" s="113">
        <v>291</v>
      </c>
      <c r="F1589" s="113">
        <v>292.10000000000002</v>
      </c>
      <c r="G1589" s="113">
        <v>292.85000000000002</v>
      </c>
      <c r="H1589" s="113">
        <v>294.64999999999998</v>
      </c>
      <c r="I1589" s="113">
        <v>99034</v>
      </c>
      <c r="J1589" s="113">
        <v>29066482.449999999</v>
      </c>
      <c r="K1589" s="115">
        <v>43489</v>
      </c>
      <c r="L1589" s="113">
        <v>5068</v>
      </c>
      <c r="M1589" s="113" t="s">
        <v>1786</v>
      </c>
    </row>
    <row r="1590" spans="1:13">
      <c r="A1590" s="113" t="s">
        <v>1787</v>
      </c>
      <c r="B1590" s="113" t="s">
        <v>384</v>
      </c>
      <c r="C1590" s="113">
        <v>6342.6</v>
      </c>
      <c r="D1590" s="113">
        <v>6509.8</v>
      </c>
      <c r="E1590" s="113">
        <v>6301.1</v>
      </c>
      <c r="F1590" s="113">
        <v>6459.75</v>
      </c>
      <c r="G1590" s="113">
        <v>6509.8</v>
      </c>
      <c r="H1590" s="113">
        <v>6326.5</v>
      </c>
      <c r="I1590" s="113">
        <v>1617</v>
      </c>
      <c r="J1590" s="113">
        <v>10375808.699999999</v>
      </c>
      <c r="K1590" s="115">
        <v>43489</v>
      </c>
      <c r="L1590" s="113">
        <v>660</v>
      </c>
      <c r="M1590" s="113" t="s">
        <v>1788</v>
      </c>
    </row>
    <row r="1591" spans="1:13">
      <c r="A1591" s="113" t="s">
        <v>1789</v>
      </c>
      <c r="B1591" s="113" t="s">
        <v>384</v>
      </c>
      <c r="C1591" s="113">
        <v>98.6</v>
      </c>
      <c r="D1591" s="113">
        <v>98.6</v>
      </c>
      <c r="E1591" s="113">
        <v>95.75</v>
      </c>
      <c r="F1591" s="113">
        <v>96.75</v>
      </c>
      <c r="G1591" s="113">
        <v>96.5</v>
      </c>
      <c r="H1591" s="113">
        <v>98.35</v>
      </c>
      <c r="I1591" s="113">
        <v>229178</v>
      </c>
      <c r="J1591" s="113">
        <v>22182579.399999999</v>
      </c>
      <c r="K1591" s="115">
        <v>43489</v>
      </c>
      <c r="L1591" s="113">
        <v>3009</v>
      </c>
      <c r="M1591" s="113" t="s">
        <v>1790</v>
      </c>
    </row>
    <row r="1592" spans="1:13">
      <c r="A1592" s="113" t="s">
        <v>3396</v>
      </c>
      <c r="B1592" s="113" t="s">
        <v>3221</v>
      </c>
      <c r="C1592" s="113">
        <v>18.05</v>
      </c>
      <c r="D1592" s="113">
        <v>18.45</v>
      </c>
      <c r="E1592" s="113">
        <v>18.05</v>
      </c>
      <c r="F1592" s="113">
        <v>18.05</v>
      </c>
      <c r="G1592" s="113">
        <v>18.05</v>
      </c>
      <c r="H1592" s="113">
        <v>18.899999999999999</v>
      </c>
      <c r="I1592" s="113">
        <v>669</v>
      </c>
      <c r="J1592" s="113">
        <v>12096.95</v>
      </c>
      <c r="K1592" s="115">
        <v>43489</v>
      </c>
      <c r="L1592" s="113">
        <v>10</v>
      </c>
      <c r="M1592" s="113" t="s">
        <v>3397</v>
      </c>
    </row>
    <row r="1593" spans="1:13">
      <c r="A1593" s="113" t="s">
        <v>2090</v>
      </c>
      <c r="B1593" s="113" t="s">
        <v>384</v>
      </c>
      <c r="C1593" s="113">
        <v>23.75</v>
      </c>
      <c r="D1593" s="113">
        <v>24.95</v>
      </c>
      <c r="E1593" s="113">
        <v>22.75</v>
      </c>
      <c r="F1593" s="113">
        <v>24.2</v>
      </c>
      <c r="G1593" s="113">
        <v>24.25</v>
      </c>
      <c r="H1593" s="113">
        <v>23.85</v>
      </c>
      <c r="I1593" s="113">
        <v>93439</v>
      </c>
      <c r="J1593" s="113">
        <v>2248425.1</v>
      </c>
      <c r="K1593" s="115">
        <v>43489</v>
      </c>
      <c r="L1593" s="113">
        <v>854</v>
      </c>
      <c r="M1593" s="113" t="s">
        <v>2091</v>
      </c>
    </row>
    <row r="1594" spans="1:13">
      <c r="A1594" s="113" t="s">
        <v>1903</v>
      </c>
      <c r="B1594" s="113" t="s">
        <v>384</v>
      </c>
      <c r="C1594" s="113">
        <v>514</v>
      </c>
      <c r="D1594" s="113">
        <v>514.5</v>
      </c>
      <c r="E1594" s="113">
        <v>513.29999999999995</v>
      </c>
      <c r="F1594" s="113">
        <v>513.29999999999995</v>
      </c>
      <c r="G1594" s="113">
        <v>513.79999999999995</v>
      </c>
      <c r="H1594" s="113">
        <v>514.25</v>
      </c>
      <c r="I1594" s="113">
        <v>3965</v>
      </c>
      <c r="J1594" s="113">
        <v>2036759</v>
      </c>
      <c r="K1594" s="115">
        <v>43489</v>
      </c>
      <c r="L1594" s="113">
        <v>54</v>
      </c>
      <c r="M1594" s="113" t="s">
        <v>1904</v>
      </c>
    </row>
    <row r="1595" spans="1:13">
      <c r="A1595" s="113" t="s">
        <v>1791</v>
      </c>
      <c r="B1595" s="113" t="s">
        <v>384</v>
      </c>
      <c r="C1595" s="113">
        <v>45.45</v>
      </c>
      <c r="D1595" s="113">
        <v>45.45</v>
      </c>
      <c r="E1595" s="113">
        <v>42.8</v>
      </c>
      <c r="F1595" s="113">
        <v>43</v>
      </c>
      <c r="G1595" s="113">
        <v>43</v>
      </c>
      <c r="H1595" s="113">
        <v>44.05</v>
      </c>
      <c r="I1595" s="113">
        <v>1613</v>
      </c>
      <c r="J1595" s="113">
        <v>70508.7</v>
      </c>
      <c r="K1595" s="115">
        <v>43489</v>
      </c>
      <c r="L1595" s="113">
        <v>22</v>
      </c>
      <c r="M1595" s="113" t="s">
        <v>1792</v>
      </c>
    </row>
    <row r="1596" spans="1:13">
      <c r="A1596" s="113" t="s">
        <v>1793</v>
      </c>
      <c r="B1596" s="113" t="s">
        <v>384</v>
      </c>
      <c r="C1596" s="113">
        <v>115.3</v>
      </c>
      <c r="D1596" s="113">
        <v>117</v>
      </c>
      <c r="E1596" s="113">
        <v>110.1</v>
      </c>
      <c r="F1596" s="113">
        <v>111</v>
      </c>
      <c r="G1596" s="113">
        <v>110.2</v>
      </c>
      <c r="H1596" s="113">
        <v>114.85</v>
      </c>
      <c r="I1596" s="113">
        <v>736259</v>
      </c>
      <c r="J1596" s="113">
        <v>82468565.799999997</v>
      </c>
      <c r="K1596" s="115">
        <v>43489</v>
      </c>
      <c r="L1596" s="113">
        <v>5033</v>
      </c>
      <c r="M1596" s="113" t="s">
        <v>1794</v>
      </c>
    </row>
    <row r="1597" spans="1:13">
      <c r="A1597" s="113" t="s">
        <v>1795</v>
      </c>
      <c r="B1597" s="113" t="s">
        <v>384</v>
      </c>
      <c r="C1597" s="113">
        <v>103</v>
      </c>
      <c r="D1597" s="113">
        <v>104.5</v>
      </c>
      <c r="E1597" s="113">
        <v>101.8</v>
      </c>
      <c r="F1597" s="113">
        <v>103.1</v>
      </c>
      <c r="G1597" s="113">
        <v>103.9</v>
      </c>
      <c r="H1597" s="113">
        <v>102.45</v>
      </c>
      <c r="I1597" s="113">
        <v>80203</v>
      </c>
      <c r="J1597" s="113">
        <v>8246598.2000000002</v>
      </c>
      <c r="K1597" s="115">
        <v>43489</v>
      </c>
      <c r="L1597" s="113">
        <v>644</v>
      </c>
      <c r="M1597" s="113" t="s">
        <v>1796</v>
      </c>
    </row>
    <row r="1598" spans="1:13">
      <c r="A1598" s="113" t="s">
        <v>2793</v>
      </c>
      <c r="B1598" s="113" t="s">
        <v>384</v>
      </c>
      <c r="C1598" s="113">
        <v>145</v>
      </c>
      <c r="D1598" s="113">
        <v>150</v>
      </c>
      <c r="E1598" s="113">
        <v>143</v>
      </c>
      <c r="F1598" s="113">
        <v>146</v>
      </c>
      <c r="G1598" s="113">
        <v>146</v>
      </c>
      <c r="H1598" s="113">
        <v>143.69999999999999</v>
      </c>
      <c r="I1598" s="113">
        <v>393</v>
      </c>
      <c r="J1598" s="113">
        <v>56345</v>
      </c>
      <c r="K1598" s="115">
        <v>43489</v>
      </c>
      <c r="L1598" s="113">
        <v>8</v>
      </c>
      <c r="M1598" s="113" t="s">
        <v>2794</v>
      </c>
    </row>
    <row r="1599" spans="1:13">
      <c r="A1599" s="113" t="s">
        <v>1797</v>
      </c>
      <c r="B1599" s="113" t="s">
        <v>384</v>
      </c>
      <c r="C1599" s="113">
        <v>59.35</v>
      </c>
      <c r="D1599" s="113">
        <v>59.75</v>
      </c>
      <c r="E1599" s="113">
        <v>58.7</v>
      </c>
      <c r="F1599" s="113">
        <v>59.15</v>
      </c>
      <c r="G1599" s="113">
        <v>59.25</v>
      </c>
      <c r="H1599" s="113">
        <v>59.35</v>
      </c>
      <c r="I1599" s="113">
        <v>603585</v>
      </c>
      <c r="J1599" s="113">
        <v>35707687.850000001</v>
      </c>
      <c r="K1599" s="115">
        <v>43489</v>
      </c>
      <c r="L1599" s="113">
        <v>5983</v>
      </c>
      <c r="M1599" s="113" t="s">
        <v>1798</v>
      </c>
    </row>
    <row r="1600" spans="1:13">
      <c r="A1600" s="113" t="s">
        <v>1799</v>
      </c>
      <c r="B1600" s="113" t="s">
        <v>384</v>
      </c>
      <c r="C1600" s="113">
        <v>3100</v>
      </c>
      <c r="D1600" s="113">
        <v>3157.25</v>
      </c>
      <c r="E1600" s="113">
        <v>3042</v>
      </c>
      <c r="F1600" s="113">
        <v>3056.45</v>
      </c>
      <c r="G1600" s="113">
        <v>3050</v>
      </c>
      <c r="H1600" s="113">
        <v>3001</v>
      </c>
      <c r="I1600" s="113">
        <v>1111</v>
      </c>
      <c r="J1600" s="113">
        <v>3423259.6</v>
      </c>
      <c r="K1600" s="115">
        <v>43489</v>
      </c>
      <c r="L1600" s="113">
        <v>257</v>
      </c>
      <c r="M1600" s="113" t="s">
        <v>1800</v>
      </c>
    </row>
    <row r="1601" spans="1:13">
      <c r="A1601" s="113" t="s">
        <v>1801</v>
      </c>
      <c r="B1601" s="113" t="s">
        <v>384</v>
      </c>
      <c r="C1601" s="113">
        <v>859.85</v>
      </c>
      <c r="D1601" s="113">
        <v>864.9</v>
      </c>
      <c r="E1601" s="113">
        <v>845</v>
      </c>
      <c r="F1601" s="113">
        <v>848.6</v>
      </c>
      <c r="G1601" s="113">
        <v>845</v>
      </c>
      <c r="H1601" s="113">
        <v>865.3</v>
      </c>
      <c r="I1601" s="113">
        <v>683</v>
      </c>
      <c r="J1601" s="113">
        <v>581315</v>
      </c>
      <c r="K1601" s="115">
        <v>43489</v>
      </c>
      <c r="L1601" s="113">
        <v>141</v>
      </c>
      <c r="M1601" s="113" t="s">
        <v>1802</v>
      </c>
    </row>
    <row r="1602" spans="1:13">
      <c r="A1602" s="113" t="s">
        <v>1803</v>
      </c>
      <c r="B1602" s="113" t="s">
        <v>384</v>
      </c>
      <c r="C1602" s="113">
        <v>1466.6</v>
      </c>
      <c r="D1602" s="113">
        <v>1499</v>
      </c>
      <c r="E1602" s="113">
        <v>1460</v>
      </c>
      <c r="F1602" s="113">
        <v>1480.5</v>
      </c>
      <c r="G1602" s="113">
        <v>1499</v>
      </c>
      <c r="H1602" s="113">
        <v>1460.6</v>
      </c>
      <c r="I1602" s="113">
        <v>51870</v>
      </c>
      <c r="J1602" s="113">
        <v>76136163.799999997</v>
      </c>
      <c r="K1602" s="115">
        <v>43489</v>
      </c>
      <c r="L1602" s="113">
        <v>6877</v>
      </c>
      <c r="M1602" s="113" t="s">
        <v>1804</v>
      </c>
    </row>
    <row r="1603" spans="1:13">
      <c r="A1603" s="113" t="s">
        <v>2628</v>
      </c>
      <c r="B1603" s="113" t="s">
        <v>384</v>
      </c>
      <c r="C1603" s="113">
        <v>54.9</v>
      </c>
      <c r="D1603" s="113">
        <v>56.7</v>
      </c>
      <c r="E1603" s="113">
        <v>53.35</v>
      </c>
      <c r="F1603" s="113">
        <v>54.05</v>
      </c>
      <c r="G1603" s="113">
        <v>53.65</v>
      </c>
      <c r="H1603" s="113">
        <v>54.7</v>
      </c>
      <c r="I1603" s="113">
        <v>7467</v>
      </c>
      <c r="J1603" s="113">
        <v>406974.9</v>
      </c>
      <c r="K1603" s="115">
        <v>43489</v>
      </c>
      <c r="L1603" s="113">
        <v>165</v>
      </c>
      <c r="M1603" s="113" t="s">
        <v>2629</v>
      </c>
    </row>
    <row r="1604" spans="1:13">
      <c r="A1604" s="113" t="s">
        <v>1805</v>
      </c>
      <c r="B1604" s="113" t="s">
        <v>384</v>
      </c>
      <c r="C1604" s="113">
        <v>64.45</v>
      </c>
      <c r="D1604" s="113">
        <v>65.45</v>
      </c>
      <c r="E1604" s="113">
        <v>62.55</v>
      </c>
      <c r="F1604" s="113">
        <v>63</v>
      </c>
      <c r="G1604" s="113">
        <v>63.4</v>
      </c>
      <c r="H1604" s="113">
        <v>64.5</v>
      </c>
      <c r="I1604" s="113">
        <v>158463</v>
      </c>
      <c r="J1604" s="113">
        <v>10181712.699999999</v>
      </c>
      <c r="K1604" s="115">
        <v>43489</v>
      </c>
      <c r="L1604" s="113">
        <v>1415</v>
      </c>
      <c r="M1604" s="113" t="s">
        <v>1806</v>
      </c>
    </row>
    <row r="1605" spans="1:13">
      <c r="A1605" s="113" t="s">
        <v>3444</v>
      </c>
      <c r="B1605" s="113" t="s">
        <v>3221</v>
      </c>
      <c r="C1605" s="113">
        <v>1</v>
      </c>
      <c r="D1605" s="113">
        <v>1</v>
      </c>
      <c r="E1605" s="113">
        <v>0.95</v>
      </c>
      <c r="F1605" s="113">
        <v>0.95</v>
      </c>
      <c r="G1605" s="113">
        <v>0.95</v>
      </c>
      <c r="H1605" s="113">
        <v>1</v>
      </c>
      <c r="I1605" s="113">
        <v>10252</v>
      </c>
      <c r="J1605" s="113">
        <v>9752</v>
      </c>
      <c r="K1605" s="115">
        <v>43489</v>
      </c>
      <c r="L1605" s="113">
        <v>3</v>
      </c>
      <c r="M1605" s="113" t="s">
        <v>3445</v>
      </c>
    </row>
    <row r="1606" spans="1:13">
      <c r="A1606" s="113" t="s">
        <v>3526</v>
      </c>
      <c r="B1606" s="113" t="s">
        <v>3221</v>
      </c>
      <c r="C1606" s="113">
        <v>100</v>
      </c>
      <c r="D1606" s="113">
        <v>105</v>
      </c>
      <c r="E1606" s="113">
        <v>100</v>
      </c>
      <c r="F1606" s="113">
        <v>100</v>
      </c>
      <c r="G1606" s="113">
        <v>100</v>
      </c>
      <c r="H1606" s="113">
        <v>100.9</v>
      </c>
      <c r="I1606" s="113">
        <v>7578</v>
      </c>
      <c r="J1606" s="113">
        <v>762284.7</v>
      </c>
      <c r="K1606" s="115">
        <v>43489</v>
      </c>
      <c r="L1606" s="113">
        <v>16</v>
      </c>
      <c r="M1606" s="113" t="s">
        <v>3527</v>
      </c>
    </row>
    <row r="1607" spans="1:13">
      <c r="A1607" s="113" t="s">
        <v>162</v>
      </c>
      <c r="B1607" s="113" t="s">
        <v>384</v>
      </c>
      <c r="C1607" s="113">
        <v>350.2</v>
      </c>
      <c r="D1607" s="113">
        <v>353</v>
      </c>
      <c r="E1607" s="113">
        <v>346.5</v>
      </c>
      <c r="F1607" s="113">
        <v>351.75</v>
      </c>
      <c r="G1607" s="113">
        <v>351.7</v>
      </c>
      <c r="H1607" s="113">
        <v>351.55</v>
      </c>
      <c r="I1607" s="113">
        <v>4230546</v>
      </c>
      <c r="J1607" s="113">
        <v>1481796014.7</v>
      </c>
      <c r="K1607" s="115">
        <v>43489</v>
      </c>
      <c r="L1607" s="113">
        <v>55478</v>
      </c>
      <c r="M1607" s="113" t="s">
        <v>1807</v>
      </c>
    </row>
    <row r="1608" spans="1:13">
      <c r="A1608" s="113" t="s">
        <v>163</v>
      </c>
      <c r="B1608" s="113" t="s">
        <v>384</v>
      </c>
      <c r="C1608" s="113">
        <v>492.9</v>
      </c>
      <c r="D1608" s="113">
        <v>496.8</v>
      </c>
      <c r="E1608" s="113">
        <v>480.2</v>
      </c>
      <c r="F1608" s="113">
        <v>483.6</v>
      </c>
      <c r="G1608" s="113">
        <v>484.7</v>
      </c>
      <c r="H1608" s="113">
        <v>492.25</v>
      </c>
      <c r="I1608" s="113">
        <v>794794</v>
      </c>
      <c r="J1608" s="113">
        <v>387181211.64999998</v>
      </c>
      <c r="K1608" s="115">
        <v>43489</v>
      </c>
      <c r="L1608" s="113">
        <v>15203</v>
      </c>
      <c r="M1608" s="113" t="s">
        <v>1808</v>
      </c>
    </row>
    <row r="1609" spans="1:13">
      <c r="A1609" s="113" t="s">
        <v>1809</v>
      </c>
      <c r="B1609" s="113" t="s">
        <v>384</v>
      </c>
      <c r="C1609" s="113">
        <v>274.25</v>
      </c>
      <c r="D1609" s="113">
        <v>276.10000000000002</v>
      </c>
      <c r="E1609" s="113">
        <v>269</v>
      </c>
      <c r="F1609" s="113">
        <v>272.64999999999998</v>
      </c>
      <c r="G1609" s="113">
        <v>274</v>
      </c>
      <c r="H1609" s="113">
        <v>274.89999999999998</v>
      </c>
      <c r="I1609" s="113">
        <v>12242</v>
      </c>
      <c r="J1609" s="113">
        <v>3334778.15</v>
      </c>
      <c r="K1609" s="115">
        <v>43489</v>
      </c>
      <c r="L1609" s="113">
        <v>740</v>
      </c>
      <c r="M1609" s="113" t="s">
        <v>1810</v>
      </c>
    </row>
    <row r="1610" spans="1:13">
      <c r="A1610" s="113" t="s">
        <v>3674</v>
      </c>
      <c r="B1610" s="113" t="s">
        <v>3221</v>
      </c>
      <c r="C1610" s="113">
        <v>3</v>
      </c>
      <c r="D1610" s="113">
        <v>3</v>
      </c>
      <c r="E1610" s="113">
        <v>3</v>
      </c>
      <c r="F1610" s="113">
        <v>3</v>
      </c>
      <c r="G1610" s="113">
        <v>3</v>
      </c>
      <c r="H1610" s="113">
        <v>3</v>
      </c>
      <c r="I1610" s="113">
        <v>100</v>
      </c>
      <c r="J1610" s="113">
        <v>300</v>
      </c>
      <c r="K1610" s="115">
        <v>43489</v>
      </c>
      <c r="L1610" s="113">
        <v>1</v>
      </c>
      <c r="M1610" s="113" t="s">
        <v>3675</v>
      </c>
    </row>
    <row r="1611" spans="1:13">
      <c r="A1611" s="113" t="s">
        <v>1811</v>
      </c>
      <c r="B1611" s="113" t="s">
        <v>384</v>
      </c>
      <c r="C1611" s="113">
        <v>281.10000000000002</v>
      </c>
      <c r="D1611" s="113">
        <v>282.14999999999998</v>
      </c>
      <c r="E1611" s="113">
        <v>265.10000000000002</v>
      </c>
      <c r="F1611" s="113">
        <v>267</v>
      </c>
      <c r="G1611" s="113">
        <v>266.55</v>
      </c>
      <c r="H1611" s="113">
        <v>280.64999999999998</v>
      </c>
      <c r="I1611" s="113">
        <v>109935</v>
      </c>
      <c r="J1611" s="113">
        <v>29737897.5</v>
      </c>
      <c r="K1611" s="115">
        <v>43489</v>
      </c>
      <c r="L1611" s="113">
        <v>2802</v>
      </c>
      <c r="M1611" s="113" t="s">
        <v>1812</v>
      </c>
    </row>
    <row r="1612" spans="1:13">
      <c r="A1612" s="113" t="s">
        <v>1813</v>
      </c>
      <c r="B1612" s="113" t="s">
        <v>384</v>
      </c>
      <c r="C1612" s="113">
        <v>45.25</v>
      </c>
      <c r="D1612" s="113">
        <v>46.9</v>
      </c>
      <c r="E1612" s="113">
        <v>44.6</v>
      </c>
      <c r="F1612" s="113">
        <v>45.25</v>
      </c>
      <c r="G1612" s="113">
        <v>45.25</v>
      </c>
      <c r="H1612" s="113">
        <v>46.05</v>
      </c>
      <c r="I1612" s="113">
        <v>6947</v>
      </c>
      <c r="J1612" s="113">
        <v>316889.45</v>
      </c>
      <c r="K1612" s="115">
        <v>43489</v>
      </c>
      <c r="L1612" s="113">
        <v>81</v>
      </c>
      <c r="M1612" s="113" t="s">
        <v>1814</v>
      </c>
    </row>
    <row r="1613" spans="1:13">
      <c r="A1613" s="113" t="s">
        <v>3466</v>
      </c>
      <c r="B1613" s="113" t="s">
        <v>3221</v>
      </c>
      <c r="C1613" s="113">
        <v>0.95</v>
      </c>
      <c r="D1613" s="113">
        <v>0.95</v>
      </c>
      <c r="E1613" s="113">
        <v>0.95</v>
      </c>
      <c r="F1613" s="113">
        <v>0.95</v>
      </c>
      <c r="G1613" s="113">
        <v>0.95</v>
      </c>
      <c r="H1613" s="113">
        <v>1</v>
      </c>
      <c r="I1613" s="113">
        <v>310</v>
      </c>
      <c r="J1613" s="113">
        <v>294.5</v>
      </c>
      <c r="K1613" s="115">
        <v>43489</v>
      </c>
      <c r="L1613" s="113">
        <v>2</v>
      </c>
      <c r="M1613" s="113" t="s">
        <v>3467</v>
      </c>
    </row>
    <row r="1614" spans="1:13">
      <c r="A1614" s="113" t="s">
        <v>2527</v>
      </c>
      <c r="B1614" s="113" t="s">
        <v>384</v>
      </c>
      <c r="C1614" s="113">
        <v>39</v>
      </c>
      <c r="D1614" s="113">
        <v>39</v>
      </c>
      <c r="E1614" s="113">
        <v>39</v>
      </c>
      <c r="F1614" s="113">
        <v>39</v>
      </c>
      <c r="G1614" s="113">
        <v>39</v>
      </c>
      <c r="H1614" s="113">
        <v>38.799999999999997</v>
      </c>
      <c r="I1614" s="113">
        <v>50</v>
      </c>
      <c r="J1614" s="113">
        <v>1950</v>
      </c>
      <c r="K1614" s="115">
        <v>43489</v>
      </c>
      <c r="L1614" s="113">
        <v>2</v>
      </c>
      <c r="M1614" s="113" t="s">
        <v>2528</v>
      </c>
    </row>
    <row r="1615" spans="1:13">
      <c r="A1615" s="113" t="s">
        <v>164</v>
      </c>
      <c r="B1615" s="113" t="s">
        <v>384</v>
      </c>
      <c r="C1615" s="113">
        <v>199</v>
      </c>
      <c r="D1615" s="113">
        <v>235</v>
      </c>
      <c r="E1615" s="113">
        <v>189</v>
      </c>
      <c r="F1615" s="113">
        <v>215.4</v>
      </c>
      <c r="G1615" s="113">
        <v>225.5</v>
      </c>
      <c r="H1615" s="113">
        <v>197.25</v>
      </c>
      <c r="I1615" s="113">
        <v>127603904</v>
      </c>
      <c r="J1615" s="113">
        <v>26856567120</v>
      </c>
      <c r="K1615" s="115">
        <v>43489</v>
      </c>
      <c r="L1615" s="113">
        <v>604076</v>
      </c>
      <c r="M1615" s="113" t="s">
        <v>2204</v>
      </c>
    </row>
    <row r="1616" spans="1:13">
      <c r="A1616" s="113" t="s">
        <v>165</v>
      </c>
      <c r="B1616" s="113" t="s">
        <v>384</v>
      </c>
      <c r="C1616" s="113">
        <v>433.95</v>
      </c>
      <c r="D1616" s="113">
        <v>439</v>
      </c>
      <c r="E1616" s="113">
        <v>424.35</v>
      </c>
      <c r="F1616" s="113">
        <v>433.85</v>
      </c>
      <c r="G1616" s="113">
        <v>433.8</v>
      </c>
      <c r="H1616" s="113">
        <v>432.85</v>
      </c>
      <c r="I1616" s="113">
        <v>6954715</v>
      </c>
      <c r="J1616" s="113">
        <v>3015425852.9000001</v>
      </c>
      <c r="K1616" s="115">
        <v>43489</v>
      </c>
      <c r="L1616" s="113">
        <v>91966</v>
      </c>
      <c r="M1616" s="113" t="s">
        <v>1815</v>
      </c>
    </row>
    <row r="1617" spans="1:13">
      <c r="A1617" s="113" t="s">
        <v>1816</v>
      </c>
      <c r="B1617" s="113" t="s">
        <v>384</v>
      </c>
      <c r="C1617" s="113">
        <v>34.799999999999997</v>
      </c>
      <c r="D1617" s="113">
        <v>34.799999999999997</v>
      </c>
      <c r="E1617" s="113">
        <v>33.65</v>
      </c>
      <c r="F1617" s="113">
        <v>33.799999999999997</v>
      </c>
      <c r="G1617" s="113">
        <v>33.700000000000003</v>
      </c>
      <c r="H1617" s="113">
        <v>34.700000000000003</v>
      </c>
      <c r="I1617" s="113">
        <v>111618</v>
      </c>
      <c r="J1617" s="113">
        <v>3799224.35</v>
      </c>
      <c r="K1617" s="115">
        <v>43489</v>
      </c>
      <c r="L1617" s="113">
        <v>738</v>
      </c>
      <c r="M1617" s="113" t="s">
        <v>1817</v>
      </c>
    </row>
    <row r="1618" spans="1:13">
      <c r="A1618" s="113" t="s">
        <v>1818</v>
      </c>
      <c r="B1618" s="113" t="s">
        <v>384</v>
      </c>
      <c r="C1618" s="113">
        <v>25.4</v>
      </c>
      <c r="D1618" s="113">
        <v>26.1</v>
      </c>
      <c r="E1618" s="113">
        <v>24</v>
      </c>
      <c r="F1618" s="113">
        <v>24.15</v>
      </c>
      <c r="G1618" s="113">
        <v>24.15</v>
      </c>
      <c r="H1618" s="113">
        <v>25.2</v>
      </c>
      <c r="I1618" s="113">
        <v>463891</v>
      </c>
      <c r="J1618" s="113">
        <v>11573356.800000001</v>
      </c>
      <c r="K1618" s="115">
        <v>43489</v>
      </c>
      <c r="L1618" s="113">
        <v>2527</v>
      </c>
      <c r="M1618" s="113" t="s">
        <v>2252</v>
      </c>
    </row>
    <row r="1619" spans="1:13">
      <c r="A1619" s="113" t="s">
        <v>3398</v>
      </c>
      <c r="B1619" s="113" t="s">
        <v>3221</v>
      </c>
      <c r="C1619" s="113">
        <v>0.65</v>
      </c>
      <c r="D1619" s="113">
        <v>0.75</v>
      </c>
      <c r="E1619" s="113">
        <v>0.65</v>
      </c>
      <c r="F1619" s="113">
        <v>0.75</v>
      </c>
      <c r="G1619" s="113">
        <v>0.75</v>
      </c>
      <c r="H1619" s="113">
        <v>0.7</v>
      </c>
      <c r="I1619" s="113">
        <v>135414</v>
      </c>
      <c r="J1619" s="113">
        <v>96404.9</v>
      </c>
      <c r="K1619" s="115">
        <v>43489</v>
      </c>
      <c r="L1619" s="113">
        <v>60</v>
      </c>
      <c r="M1619" s="113" t="s">
        <v>3399</v>
      </c>
    </row>
    <row r="1620" spans="1:13">
      <c r="A1620" s="113" t="s">
        <v>3501</v>
      </c>
      <c r="B1620" s="113" t="s">
        <v>384</v>
      </c>
      <c r="C1620" s="113">
        <v>40.5</v>
      </c>
      <c r="D1620" s="113">
        <v>40.5</v>
      </c>
      <c r="E1620" s="113">
        <v>40.299999999999997</v>
      </c>
      <c r="F1620" s="113">
        <v>40.299999999999997</v>
      </c>
      <c r="G1620" s="113">
        <v>40.299999999999997</v>
      </c>
      <c r="H1620" s="113">
        <v>42.4</v>
      </c>
      <c r="I1620" s="113">
        <v>455</v>
      </c>
      <c r="J1620" s="113">
        <v>18373.2</v>
      </c>
      <c r="K1620" s="115">
        <v>43489</v>
      </c>
      <c r="L1620" s="113">
        <v>18</v>
      </c>
      <c r="M1620" s="113" t="s">
        <v>3502</v>
      </c>
    </row>
    <row r="1621" spans="1:13">
      <c r="A1621" s="113" t="s">
        <v>1819</v>
      </c>
      <c r="B1621" s="113" t="s">
        <v>384</v>
      </c>
      <c r="C1621" s="113">
        <v>224.3</v>
      </c>
      <c r="D1621" s="113">
        <v>227</v>
      </c>
      <c r="E1621" s="113">
        <v>219.5</v>
      </c>
      <c r="F1621" s="113">
        <v>220.4</v>
      </c>
      <c r="G1621" s="113">
        <v>220.5</v>
      </c>
      <c r="H1621" s="113">
        <v>224.3</v>
      </c>
      <c r="I1621" s="113">
        <v>57629</v>
      </c>
      <c r="J1621" s="113">
        <v>12888943.699999999</v>
      </c>
      <c r="K1621" s="115">
        <v>43489</v>
      </c>
      <c r="L1621" s="113">
        <v>1878</v>
      </c>
      <c r="M1621" s="113" t="s">
        <v>2798</v>
      </c>
    </row>
    <row r="1622" spans="1:13">
      <c r="A1622" s="113" t="s">
        <v>1820</v>
      </c>
      <c r="B1622" s="113" t="s">
        <v>384</v>
      </c>
      <c r="C1622" s="113">
        <v>86.1</v>
      </c>
      <c r="D1622" s="113">
        <v>94</v>
      </c>
      <c r="E1622" s="113">
        <v>84.25</v>
      </c>
      <c r="F1622" s="113">
        <v>85.3</v>
      </c>
      <c r="G1622" s="113">
        <v>85</v>
      </c>
      <c r="H1622" s="113">
        <v>84.85</v>
      </c>
      <c r="I1622" s="113">
        <v>314118</v>
      </c>
      <c r="J1622" s="113">
        <v>28023919.5</v>
      </c>
      <c r="K1622" s="115">
        <v>43489</v>
      </c>
      <c r="L1622" s="113">
        <v>2696</v>
      </c>
      <c r="M1622" s="113" t="s">
        <v>1821</v>
      </c>
    </row>
    <row r="1623" spans="1:13">
      <c r="A1623" s="113" t="s">
        <v>1822</v>
      </c>
      <c r="B1623" s="113" t="s">
        <v>384</v>
      </c>
      <c r="C1623" s="113">
        <v>6.15</v>
      </c>
      <c r="D1623" s="113">
        <v>6.2</v>
      </c>
      <c r="E1623" s="113">
        <v>5.9</v>
      </c>
      <c r="F1623" s="113">
        <v>6.05</v>
      </c>
      <c r="G1623" s="113">
        <v>6.05</v>
      </c>
      <c r="H1623" s="113">
        <v>5.9</v>
      </c>
      <c r="I1623" s="113">
        <v>13074</v>
      </c>
      <c r="J1623" s="113">
        <v>78212.399999999994</v>
      </c>
      <c r="K1623" s="115">
        <v>43489</v>
      </c>
      <c r="L1623" s="113">
        <v>47</v>
      </c>
      <c r="M1623" s="113" t="s">
        <v>1823</v>
      </c>
    </row>
    <row r="1624" spans="1:13">
      <c r="A1624" s="113" t="s">
        <v>1899</v>
      </c>
      <c r="B1624" s="113" t="s">
        <v>384</v>
      </c>
      <c r="C1624" s="113">
        <v>140.4</v>
      </c>
      <c r="D1624" s="113">
        <v>140.4</v>
      </c>
      <c r="E1624" s="113">
        <v>136.6</v>
      </c>
      <c r="F1624" s="113">
        <v>138.94999999999999</v>
      </c>
      <c r="G1624" s="113">
        <v>140</v>
      </c>
      <c r="H1624" s="113">
        <v>140.35</v>
      </c>
      <c r="I1624" s="113">
        <v>1840</v>
      </c>
      <c r="J1624" s="113">
        <v>255461</v>
      </c>
      <c r="K1624" s="115">
        <v>43489</v>
      </c>
      <c r="L1624" s="113">
        <v>41</v>
      </c>
      <c r="M1624" s="113" t="s">
        <v>1900</v>
      </c>
    </row>
    <row r="1625" spans="1:13">
      <c r="A1625" s="113" t="s">
        <v>2541</v>
      </c>
      <c r="B1625" s="113" t="s">
        <v>384</v>
      </c>
      <c r="C1625" s="113">
        <v>38.35</v>
      </c>
      <c r="D1625" s="113">
        <v>41.45</v>
      </c>
      <c r="E1625" s="113">
        <v>38</v>
      </c>
      <c r="F1625" s="113">
        <v>38.25</v>
      </c>
      <c r="G1625" s="113">
        <v>38</v>
      </c>
      <c r="H1625" s="113">
        <v>38.950000000000003</v>
      </c>
      <c r="I1625" s="113">
        <v>829</v>
      </c>
      <c r="J1625" s="113">
        <v>32592.799999999999</v>
      </c>
      <c r="K1625" s="115">
        <v>43489</v>
      </c>
      <c r="L1625" s="113">
        <v>18</v>
      </c>
      <c r="M1625" s="113" t="s">
        <v>2542</v>
      </c>
    </row>
    <row r="1626" spans="1:13">
      <c r="A1626" s="113" t="s">
        <v>1824</v>
      </c>
      <c r="B1626" s="113" t="s">
        <v>384</v>
      </c>
      <c r="C1626" s="113">
        <v>220.75</v>
      </c>
      <c r="D1626" s="113">
        <v>223.7</v>
      </c>
      <c r="E1626" s="113">
        <v>218.45</v>
      </c>
      <c r="F1626" s="113">
        <v>222.25</v>
      </c>
      <c r="G1626" s="113">
        <v>223</v>
      </c>
      <c r="H1626" s="113">
        <v>220.6</v>
      </c>
      <c r="I1626" s="113">
        <v>5212</v>
      </c>
      <c r="J1626" s="113">
        <v>1150158.05</v>
      </c>
      <c r="K1626" s="115">
        <v>43489</v>
      </c>
      <c r="L1626" s="113">
        <v>215</v>
      </c>
      <c r="M1626" s="113" t="s">
        <v>1825</v>
      </c>
    </row>
    <row r="1627" spans="1:13">
      <c r="A1627" s="113" t="s">
        <v>1826</v>
      </c>
      <c r="B1627" s="113" t="s">
        <v>384</v>
      </c>
      <c r="C1627" s="113">
        <v>115.85</v>
      </c>
      <c r="D1627" s="113">
        <v>117.55</v>
      </c>
      <c r="E1627" s="113">
        <v>115.5</v>
      </c>
      <c r="F1627" s="113">
        <v>115.85</v>
      </c>
      <c r="G1627" s="113">
        <v>115.5</v>
      </c>
      <c r="H1627" s="113">
        <v>115.8</v>
      </c>
      <c r="I1627" s="113">
        <v>6139</v>
      </c>
      <c r="J1627" s="113">
        <v>713208.15</v>
      </c>
      <c r="K1627" s="115">
        <v>43489</v>
      </c>
      <c r="L1627" s="113">
        <v>135</v>
      </c>
      <c r="M1627" s="113" t="s">
        <v>1827</v>
      </c>
    </row>
    <row r="1628" spans="1:13">
      <c r="A1628" s="113" t="s">
        <v>1828</v>
      </c>
      <c r="B1628" s="113" t="s">
        <v>384</v>
      </c>
      <c r="C1628" s="113">
        <v>1270.4000000000001</v>
      </c>
      <c r="D1628" s="113">
        <v>1325</v>
      </c>
      <c r="E1628" s="113">
        <v>1270</v>
      </c>
      <c r="F1628" s="113">
        <v>1305.3499999999999</v>
      </c>
      <c r="G1628" s="113">
        <v>1309.95</v>
      </c>
      <c r="H1628" s="113">
        <v>1274.5</v>
      </c>
      <c r="I1628" s="113">
        <v>6157</v>
      </c>
      <c r="J1628" s="113">
        <v>7985531.9500000002</v>
      </c>
      <c r="K1628" s="115">
        <v>43489</v>
      </c>
      <c r="L1628" s="113">
        <v>762</v>
      </c>
      <c r="M1628" s="113" t="s">
        <v>1829</v>
      </c>
    </row>
    <row r="1629" spans="1:13">
      <c r="A1629" s="113"/>
      <c r="B1629" s="113"/>
      <c r="C1629" s="113"/>
      <c r="D1629" s="113"/>
      <c r="E1629" s="113"/>
      <c r="F1629" s="113"/>
      <c r="G1629" s="113"/>
      <c r="H1629" s="113"/>
      <c r="I1629" s="113"/>
      <c r="J1629" s="113"/>
      <c r="K1629" s="115"/>
      <c r="L1629" s="113"/>
      <c r="M1629" s="113"/>
    </row>
    <row r="1630" spans="1:13">
      <c r="A1630" s="113"/>
      <c r="B1630" s="113"/>
      <c r="C1630" s="113"/>
      <c r="D1630" s="113"/>
      <c r="E1630" s="113"/>
      <c r="F1630" s="113"/>
      <c r="G1630" s="113"/>
      <c r="H1630" s="113"/>
      <c r="I1630" s="113"/>
      <c r="J1630" s="113"/>
      <c r="K1630" s="115"/>
      <c r="L1630" s="113"/>
      <c r="M1630" s="113"/>
    </row>
    <row r="1631" spans="1:13">
      <c r="A1631" s="113"/>
      <c r="B1631" s="113"/>
      <c r="C1631" s="113"/>
      <c r="D1631" s="113"/>
      <c r="E1631" s="113"/>
      <c r="F1631" s="113"/>
      <c r="G1631" s="113"/>
      <c r="H1631" s="113"/>
      <c r="I1631" s="113"/>
      <c r="J1631" s="113"/>
      <c r="K1631" s="115"/>
      <c r="L1631" s="113"/>
      <c r="M1631" s="113"/>
    </row>
    <row r="1632" spans="1:13">
      <c r="A1632" s="113"/>
      <c r="B1632" s="113"/>
      <c r="C1632" s="113"/>
      <c r="D1632" s="113"/>
      <c r="E1632" s="113"/>
      <c r="F1632" s="113"/>
      <c r="G1632" s="113"/>
      <c r="H1632" s="113"/>
      <c r="I1632" s="113"/>
      <c r="J1632" s="113"/>
      <c r="K1632" s="115"/>
      <c r="L1632" s="113"/>
      <c r="M1632" s="113"/>
    </row>
    <row r="1633" spans="1:13">
      <c r="A1633" s="113"/>
      <c r="B1633" s="113"/>
      <c r="C1633" s="113"/>
      <c r="D1633" s="113"/>
      <c r="E1633" s="113"/>
      <c r="F1633" s="113"/>
      <c r="G1633" s="113"/>
      <c r="H1633" s="113"/>
      <c r="I1633" s="113"/>
      <c r="J1633" s="113"/>
      <c r="K1633" s="115"/>
      <c r="L1633" s="113"/>
      <c r="M1633" s="113"/>
    </row>
    <row r="1634" spans="1:13">
      <c r="A1634" s="113"/>
      <c r="B1634" s="113"/>
      <c r="C1634" s="113"/>
      <c r="D1634" s="113"/>
      <c r="E1634" s="113"/>
      <c r="F1634" s="113"/>
      <c r="G1634" s="113"/>
      <c r="H1634" s="113"/>
      <c r="I1634" s="113"/>
      <c r="J1634" s="113"/>
      <c r="K1634" s="115"/>
      <c r="L1634" s="113"/>
      <c r="M1634" s="113"/>
    </row>
    <row r="1635" spans="1:13">
      <c r="A1635" s="113"/>
      <c r="B1635" s="113"/>
      <c r="C1635" s="113"/>
      <c r="D1635" s="113"/>
      <c r="E1635" s="113"/>
      <c r="F1635" s="113"/>
      <c r="G1635" s="113"/>
      <c r="H1635" s="113"/>
      <c r="I1635" s="113"/>
      <c r="J1635" s="113"/>
      <c r="K1635" s="115"/>
      <c r="L1635" s="113"/>
      <c r="M1635" s="113"/>
    </row>
    <row r="1636" spans="1:13">
      <c r="A1636" s="113"/>
      <c r="B1636" s="113"/>
      <c r="C1636" s="113"/>
      <c r="D1636" s="113"/>
      <c r="E1636" s="113"/>
      <c r="F1636" s="113"/>
      <c r="G1636" s="113"/>
      <c r="H1636" s="113"/>
      <c r="I1636" s="113"/>
      <c r="J1636" s="113"/>
      <c r="K1636" s="115"/>
      <c r="L1636" s="113"/>
      <c r="M1636" s="113"/>
    </row>
    <row r="1637" spans="1:13">
      <c r="A1637" s="113"/>
      <c r="B1637" s="113"/>
      <c r="C1637" s="113"/>
      <c r="D1637" s="113"/>
      <c r="E1637" s="113"/>
      <c r="F1637" s="113"/>
      <c r="G1637" s="113"/>
      <c r="H1637" s="113"/>
      <c r="I1637" s="113"/>
      <c r="J1637" s="113"/>
      <c r="K1637" s="115"/>
      <c r="L1637" s="113"/>
      <c r="M1637" s="113"/>
    </row>
    <row r="1638" spans="1:13">
      <c r="A1638" s="113"/>
      <c r="B1638" s="113"/>
      <c r="C1638" s="113"/>
      <c r="D1638" s="113"/>
      <c r="E1638" s="113"/>
      <c r="F1638" s="113"/>
      <c r="G1638" s="113"/>
      <c r="H1638" s="113"/>
      <c r="I1638" s="113"/>
      <c r="J1638" s="113"/>
      <c r="K1638" s="115"/>
      <c r="L1638" s="113"/>
      <c r="M1638" s="113"/>
    </row>
    <row r="1639" spans="1:13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</row>
    <row r="1640" spans="1:13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2019-01-25T02:42:59Z</dcterms:modified>
</cp:coreProperties>
</file>