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</sheets>
  <definedNames>
    <definedName name="_xlnm._FilterDatabase" localSheetId="5" hidden="1">'Call Tracker (Equity &amp; F&amp;O)'!$Q$1:$S$431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86" i="7"/>
  <c r="O84"/>
  <c r="O83"/>
  <c r="O82"/>
  <c r="O21"/>
  <c r="M128" l="1"/>
  <c r="K128"/>
  <c r="K127"/>
  <c r="M127" s="1"/>
  <c r="K85"/>
  <c r="L85" s="1"/>
  <c r="K124"/>
  <c r="M124" s="1"/>
  <c r="L38"/>
  <c r="K39"/>
  <c r="K38"/>
  <c r="K60"/>
  <c r="L60" s="1"/>
  <c r="K17"/>
  <c r="L17" s="1"/>
  <c r="K126"/>
  <c r="M126" s="1"/>
  <c r="O20"/>
  <c r="K19"/>
  <c r="L19" s="1"/>
  <c r="K81"/>
  <c r="L81" s="1"/>
  <c r="K57"/>
  <c r="L57" s="1"/>
  <c r="K122"/>
  <c r="M122" s="1"/>
  <c r="K118"/>
  <c r="M118" s="1"/>
  <c r="K71"/>
  <c r="L71" s="1"/>
  <c r="K70"/>
  <c r="K77"/>
  <c r="L77" s="1"/>
  <c r="K59"/>
  <c r="L59" s="1"/>
  <c r="K55"/>
  <c r="L55" s="1"/>
  <c r="K56"/>
  <c r="L56" s="1"/>
  <c r="K16"/>
  <c r="L16" s="1"/>
  <c r="K121"/>
  <c r="M121" s="1"/>
  <c r="K120"/>
  <c r="M120" s="1"/>
  <c r="K119"/>
  <c r="M119" s="1"/>
  <c r="K58"/>
  <c r="L58" s="1"/>
  <c r="O18"/>
  <c r="K80"/>
  <c r="L80" s="1"/>
  <c r="K117"/>
  <c r="M117" s="1"/>
  <c r="K115"/>
  <c r="M115" s="1"/>
  <c r="K113"/>
  <c r="M113" s="1"/>
  <c r="K112"/>
  <c r="M112" s="1"/>
  <c r="K79"/>
  <c r="L79" s="1"/>
  <c r="K289"/>
  <c r="L289" s="1"/>
  <c r="K116" l="1"/>
  <c r="M116" s="1"/>
  <c r="K78"/>
  <c r="L78" s="1"/>
  <c r="K110"/>
  <c r="L110" s="1"/>
  <c r="K114"/>
  <c r="M114" s="1"/>
  <c r="K37"/>
  <c r="L37" s="1"/>
  <c r="L52"/>
  <c r="K53"/>
  <c r="K52"/>
  <c r="O73"/>
  <c r="K76" l="1"/>
  <c r="L76" s="1"/>
  <c r="K111"/>
  <c r="M111" s="1"/>
  <c r="K109"/>
  <c r="M109" s="1"/>
  <c r="K106" l="1"/>
  <c r="M106" s="1"/>
  <c r="K14"/>
  <c r="L14" s="1"/>
  <c r="K54"/>
  <c r="L54" s="1"/>
  <c r="K36"/>
  <c r="L36" s="1"/>
  <c r="K15"/>
  <c r="L15" s="1"/>
  <c r="K252"/>
  <c r="L252" s="1"/>
  <c r="K107"/>
  <c r="M107" s="1"/>
  <c r="K108"/>
  <c r="M108" s="1"/>
  <c r="K75"/>
  <c r="L75" s="1"/>
  <c r="K103"/>
  <c r="M103" s="1"/>
  <c r="K99"/>
  <c r="M99" s="1"/>
  <c r="K101"/>
  <c r="L101" s="1"/>
  <c r="K50"/>
  <c r="K49"/>
  <c r="K72"/>
  <c r="L72" s="1"/>
  <c r="K104"/>
  <c r="M104" s="1"/>
  <c r="K74"/>
  <c r="L74" s="1"/>
  <c r="K105"/>
  <c r="M105" s="1"/>
  <c r="K51"/>
  <c r="L51" s="1"/>
  <c r="K102"/>
  <c r="M102" s="1"/>
  <c r="K98"/>
  <c r="L98" s="1"/>
  <c r="K100"/>
  <c r="M100" s="1"/>
  <c r="K96"/>
  <c r="M96" s="1"/>
  <c r="K35"/>
  <c r="L35" s="1"/>
  <c r="K95"/>
  <c r="M95" s="1"/>
  <c r="K12"/>
  <c r="L12" s="1"/>
  <c r="K97"/>
  <c r="L97" s="1"/>
  <c r="L70" l="1"/>
  <c r="K13"/>
  <c r="L13" s="1"/>
  <c r="L11"/>
  <c r="O10"/>
  <c r="K431" l="1"/>
  <c r="M431" s="1"/>
  <c r="K301" l="1"/>
  <c r="L301" s="1"/>
  <c r="K295"/>
  <c r="L295" s="1"/>
  <c r="K291"/>
  <c r="L291" s="1"/>
  <c r="K296"/>
  <c r="L296" s="1"/>
  <c r="K298" l="1"/>
  <c r="L298" s="1"/>
  <c r="K293" l="1"/>
  <c r="L293" s="1"/>
  <c r="K243" l="1"/>
  <c r="L243" s="1"/>
  <c r="K281"/>
  <c r="L281" s="1"/>
  <c r="K200"/>
  <c r="L200" s="1"/>
  <c r="K283" l="1"/>
  <c r="L283" s="1"/>
  <c r="K210" l="1"/>
  <c r="L210" s="1"/>
  <c r="A169" l="1"/>
  <c r="A170" s="1"/>
  <c r="A171" s="1"/>
  <c r="A172" s="1"/>
  <c r="A173" s="1"/>
  <c r="A174" s="1"/>
  <c r="A175" s="1"/>
  <c r="A176" l="1"/>
  <c r="A177" s="1"/>
  <c r="A178"/>
  <c r="A179" s="1"/>
  <c r="A180" s="1"/>
  <c r="A181" s="1"/>
  <c r="A182" s="1"/>
  <c r="A183" s="1"/>
  <c r="K274" l="1"/>
  <c r="K267"/>
  <c r="K261"/>
  <c r="K256"/>
  <c r="K229"/>
  <c r="K277"/>
  <c r="K276"/>
  <c r="K273"/>
  <c r="K272"/>
  <c r="K271"/>
  <c r="K270"/>
  <c r="K269"/>
  <c r="K268"/>
  <c r="K263"/>
  <c r="K264"/>
  <c r="K265"/>
  <c r="K266"/>
  <c r="K262"/>
  <c r="K258"/>
  <c r="K259"/>
  <c r="K260"/>
  <c r="K257"/>
  <c r="K254"/>
  <c r="K253"/>
  <c r="K245"/>
  <c r="K246"/>
  <c r="K247"/>
  <c r="K248"/>
  <c r="K249"/>
  <c r="K250"/>
  <c r="K251"/>
  <c r="K244"/>
  <c r="K235"/>
  <c r="K236"/>
  <c r="K237"/>
  <c r="K238"/>
  <c r="K239"/>
  <c r="K240"/>
  <c r="K241"/>
  <c r="K242"/>
  <c r="K234"/>
  <c r="K233"/>
  <c r="K232"/>
  <c r="K226"/>
  <c r="K227"/>
  <c r="K228"/>
  <c r="K225"/>
  <c r="K219"/>
  <c r="K220"/>
  <c r="K221"/>
  <c r="K222"/>
  <c r="K223"/>
  <c r="K218"/>
  <c r="K212"/>
  <c r="K213"/>
  <c r="K214"/>
  <c r="K215"/>
  <c r="K216"/>
  <c r="K211"/>
  <c r="K202"/>
  <c r="K203"/>
  <c r="K204"/>
  <c r="K205"/>
  <c r="K206"/>
  <c r="K207"/>
  <c r="K208"/>
  <c r="K209"/>
  <c r="K201"/>
  <c r="K196"/>
  <c r="K197"/>
  <c r="K198"/>
  <c r="K199"/>
  <c r="K193"/>
  <c r="K191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67"/>
  <c r="K168"/>
  <c r="L277" l="1"/>
  <c r="L276" l="1"/>
  <c r="L214" l="1"/>
  <c r="L223"/>
  <c r="L271" l="1"/>
  <c r="L269"/>
  <c r="L268" l="1"/>
  <c r="L218" l="1"/>
  <c r="L202"/>
  <c r="L261" l="1"/>
  <c r="M7"/>
  <c r="L273"/>
  <c r="L274"/>
  <c r="L259"/>
  <c r="L266" l="1"/>
  <c r="L256" l="1"/>
  <c r="L272"/>
  <c r="L229"/>
  <c r="L267"/>
  <c r="L253" l="1"/>
  <c r="L262"/>
  <c r="L270"/>
  <c r="L258" l="1"/>
  <c r="L216"/>
  <c r="L181"/>
  <c r="L260" l="1"/>
  <c r="L265"/>
  <c r="L244"/>
  <c r="L198" l="1"/>
  <c r="L264" l="1"/>
  <c r="L263" l="1"/>
  <c r="L249"/>
  <c r="L226" l="1"/>
  <c r="L257"/>
  <c r="L251"/>
  <c r="L254" l="1"/>
  <c r="L250"/>
  <c r="L248"/>
  <c r="L247"/>
  <c r="L246"/>
  <c r="L245"/>
  <c r="L242"/>
  <c r="L241"/>
  <c r="L240"/>
  <c r="L238"/>
  <c r="L237"/>
  <c r="L236"/>
  <c r="L235"/>
  <c r="L234"/>
  <c r="L233"/>
  <c r="L232"/>
  <c r="L228"/>
  <c r="L227"/>
  <c r="L225"/>
  <c r="L222"/>
  <c r="L221"/>
  <c r="L220"/>
  <c r="L219"/>
  <c r="L215"/>
  <c r="L213"/>
  <c r="L212"/>
  <c r="L211"/>
  <c r="L209"/>
  <c r="L208"/>
  <c r="L207"/>
  <c r="L206"/>
  <c r="L205"/>
  <c r="L204"/>
  <c r="L203"/>
  <c r="L201"/>
  <c r="L199"/>
  <c r="L197"/>
  <c r="L196"/>
  <c r="H195"/>
  <c r="F194"/>
  <c r="L193"/>
  <c r="L191"/>
  <c r="L189"/>
  <c r="L188"/>
  <c r="L187"/>
  <c r="L186"/>
  <c r="L185"/>
  <c r="L184"/>
  <c r="L183"/>
  <c r="L182"/>
  <c r="L180"/>
  <c r="L179"/>
  <c r="L178"/>
  <c r="L177"/>
  <c r="L176"/>
  <c r="L175"/>
  <c r="L174"/>
  <c r="L173"/>
  <c r="L172"/>
  <c r="L171"/>
  <c r="L170"/>
  <c r="L169"/>
  <c r="L168"/>
  <c r="L167"/>
  <c r="K195" l="1"/>
  <c r="L195" s="1"/>
  <c r="K194"/>
  <c r="L194" s="1"/>
  <c r="A184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L6" i="2" l="1"/>
  <c r="D7" i="6"/>
  <c r="K6" i="4"/>
  <c r="K6" i="3"/>
</calcChain>
</file>

<file path=xl/sharedStrings.xml><?xml version="1.0" encoding="utf-8"?>
<sst xmlns="http://schemas.openxmlformats.org/spreadsheetml/2006/main" count="7794" uniqueCount="3809">
  <si>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</si>
  <si>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</si>
  <si>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</si>
  <si>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</si>
  <si>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</si>
  <si>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</si>
  <si>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</si>
  <si>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</si>
  <si>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</si>
  <si>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</si>
  <si>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</si>
  <si>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</si>
  <si>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</si>
  <si>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</si>
  <si>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</si>
  <si>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</si>
  <si>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</si>
  <si>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</si>
  <si>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</si>
  <si>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</si>
  <si>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</si>
  <si>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</si>
  <si>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</si>
  <si>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</si>
  <si>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</si>
  <si>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</si>
  <si>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</si>
  <si>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</si>
  <si>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</si>
  <si>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</si>
  <si>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</si>
  <si>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</si>
  <si>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</si>
  <si>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</si>
  <si>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</si>
  <si>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</si>
  <si>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</si>
  <si>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</si>
  <si>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</si>
  <si>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</si>
  <si>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</si>
  <si>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</si>
  <si>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</si>
  <si>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</si>
  <si>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</si>
  <si>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</si>
  <si>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</si>
  <si>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</si>
  <si>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</si>
  <si>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</si>
  <si>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</si>
  <si>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</si>
  <si>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</si>
  <si>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</si>
  <si>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</si>
  <si>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</si>
  <si>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</si>
  <si>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</si>
  <si>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</si>
  <si>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</si>
  <si>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</si>
  <si>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</si>
  <si>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</si>
  <si>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</si>
  <si>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</si>
  <si>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</si>
  <si>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</si>
  <si>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</si>
  <si>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</si>
  <si>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</si>
  <si>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</si>
  <si>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</si>
  <si>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</si>
  <si>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</si>
  <si>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</si>
  <si>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</si>
  <si>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</si>
  <si>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</si>
  <si>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</si>
  <si>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</si>
  <si>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</si>
  <si>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</si>
  <si>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</si>
  <si>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</si>
  <si>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</si>
  <si>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</si>
  <si>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</si>
  <si>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</si>
  <si>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</si>
  <si>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</si>
  <si>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</si>
  <si>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</si>
  <si>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</si>
  <si>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</si>
  <si>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</si>
  <si>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</si>
  <si>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</si>
  <si>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</si>
  <si>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</si>
  <si>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</si>
  <si>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</si>
  <si>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</si>
  <si>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</si>
  <si>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</si>
  <si>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</si>
  <si>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</si>
  <si>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</si>
  <si>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</si>
  <si>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</si>
  <si>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</si>
  <si>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</si>
  <si>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</si>
  <si>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</si>
  <si>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</si>
  <si>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</si>
  <si>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</si>
  <si>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</si>
  <si>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</si>
  <si>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</si>
  <si>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</si>
  <si>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</si>
  <si>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</si>
  <si>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</si>
  <si>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</si>
  <si>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</si>
  <si>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</si>
  <si>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</si>
  <si>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</si>
  <si>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</si>
  <si>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</si>
  <si>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</si>
  <si>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</si>
  <si>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</si>
  <si>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</si>
  <si>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</si>
  <si>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</si>
  <si>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</si>
  <si>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</si>
  <si>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</si>
  <si>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</si>
  <si>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</si>
  <si>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</si>
  <si>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</si>
  <si>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</si>
  <si>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</si>
  <si>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</si>
  <si>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</si>
  <si>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</si>
  <si>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</si>
  <si>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</si>
  <si>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</si>
  <si>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</si>
  <si>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</si>
  <si>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</si>
  <si>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</si>
  <si>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</si>
  <si>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</si>
  <si>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</si>
  <si>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</si>
  <si>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</si>
  <si>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</si>
  <si>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</si>
  <si>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</si>
  <si>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</si>
  <si>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</si>
  <si>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</si>
  <si>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</si>
  <si>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</si>
  <si>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</si>
  <si>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</si>
  <si>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</si>
  <si>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</si>
  <si>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</si>
  <si>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</si>
  <si>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</si>
  <si>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</si>
  <si>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</si>
  <si>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</si>
  <si>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</si>
  <si>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</si>
  <si>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</si>
  <si>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</si>
  <si>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</si>
  <si>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</si>
  <si>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</si>
  <si>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</si>
  <si>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</si>
  <si>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</si>
  <si>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</si>
  <si>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</si>
  <si>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</si>
  <si>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</si>
  <si>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</si>
  <si>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</si>
  <si>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</si>
  <si>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</si>
  <si>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</si>
  <si>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</si>
  <si>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</si>
  <si>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</si>
  <si>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</si>
  <si>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</si>
  <si>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</si>
  <si>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</si>
  <si>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</si>
  <si>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</si>
  <si>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</si>
  <si>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</si>
  <si>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</si>
  <si>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</si>
  <si>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</si>
  <si>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</si>
  <si>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</si>
  <si>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</si>
  <si>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</si>
  <si>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</si>
  <si>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</si>
  <si>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</si>
  <si>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</si>
  <si>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</si>
  <si>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</si>
  <si>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</si>
  <si>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</si>
  <si>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</si>
  <si>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</si>
  <si>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</si>
  <si>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</si>
  <si>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</si>
  <si>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</si>
  <si>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</si>
  <si>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</si>
  <si>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</si>
  <si>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</si>
  <si>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</si>
  <si>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</si>
  <si>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</si>
  <si>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</si>
  <si>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</si>
  <si>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</si>
  <si>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</si>
  <si>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</si>
  <si>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</si>
  <si>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</si>
  <si>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</si>
  <si>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</si>
  <si>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</si>
  <si>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</si>
  <si>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</si>
  <si>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</si>
  <si>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</si>
  <si>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</si>
  <si>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</si>
  <si>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</si>
  <si>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</si>
  <si>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</si>
  <si>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</si>
  <si>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</si>
  <si>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</si>
  <si>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</si>
  <si>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</si>
  <si>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</si>
  <si>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</si>
  <si>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</si>
  <si>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</si>
  <si>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</si>
  <si>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</si>
  <si>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</si>
  <si>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</si>
  <si>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</si>
  <si>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</si>
  <si>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</si>
  <si>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</si>
  <si>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</si>
  <si>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</si>
  <si>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</si>
  <si>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</si>
  <si>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</si>
  <si>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</si>
  <si>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</si>
  <si>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</si>
  <si>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</si>
  <si>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</si>
  <si>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</si>
  <si>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</si>
  <si>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</si>
  <si>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</si>
  <si>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</si>
  <si>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</si>
  <si>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</si>
  <si>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</si>
  <si>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</si>
  <si>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</si>
  <si>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</si>
  <si>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</si>
  <si>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</si>
  <si>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</si>
  <si>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</si>
  <si>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</si>
  <si>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</si>
  <si>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</si>
  <si>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</si>
  <si>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</si>
  <si>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</si>
  <si>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</si>
  <si>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</si>
  <si>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</si>
  <si>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</si>
  <si>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</si>
  <si>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</si>
  <si>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</si>
  <si>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</si>
  <si>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</si>
  <si>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</si>
  <si>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</si>
  <si>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</si>
  <si>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</si>
  <si>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</si>
  <si>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</si>
  <si>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</si>
  <si>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</si>
  <si>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</si>
  <si>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</si>
  <si>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</si>
  <si>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</si>
  <si>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</si>
  <si>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</si>
  <si>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</si>
  <si>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</si>
  <si>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</si>
  <si>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</si>
  <si>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</si>
  <si>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</si>
  <si>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</si>
  <si>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</si>
  <si>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</si>
  <si>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</si>
  <si>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</si>
  <si>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</si>
  <si>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</si>
  <si>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</si>
  <si>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</si>
  <si>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</si>
  <si>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</si>
  <si>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</si>
  <si>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</si>
  <si>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</si>
  <si>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</si>
  <si>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</si>
  <si>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</si>
  <si>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</si>
  <si>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</si>
  <si>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</si>
  <si>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</si>
  <si>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</si>
  <si>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</si>
  <si>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</si>
  <si>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</si>
  <si>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</si>
  <si>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</si>
  <si>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</si>
  <si>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</si>
  <si>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</si>
  <si>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</si>
  <si>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</si>
  <si>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</si>
  <si>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</si>
  <si>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</si>
  <si>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</si>
  <si>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</si>
  <si>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</si>
  <si>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</si>
  <si>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</si>
  <si>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</si>
  <si>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</si>
  <si>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</si>
  <si>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</si>
  <si>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</si>
  <si>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</si>
  <si>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</si>
  <si>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</si>
  <si>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</si>
  <si>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</si>
  <si>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</si>
  <si>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</si>
  <si>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</si>
  <si>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</si>
  <si>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</si>
  <si>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</si>
  <si>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</si>
  <si>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</si>
  <si>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</si>
  <si>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</si>
  <si>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</si>
  <si>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</si>
  <si>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</si>
  <si>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</si>
  <si>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</si>
  <si>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</si>
  <si>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</si>
  <si>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</si>
  <si>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</si>
  <si>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</si>
  <si>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</si>
  <si>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</si>
  <si>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</si>
  <si>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</si>
  <si>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</si>
  <si>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</si>
  <si>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</si>
  <si>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</si>
  <si>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</si>
  <si>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</si>
  <si>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</si>
  <si>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</si>
  <si>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</si>
  <si>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</si>
  <si>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</si>
  <si>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</si>
  <si>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</si>
  <si>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</si>
  <si>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</si>
  <si>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</si>
  <si>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</si>
  <si>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</si>
  <si>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</si>
  <si>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</si>
  <si>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</si>
  <si>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</si>
  <si>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</si>
  <si>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</si>
  <si>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</si>
  <si>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</si>
  <si>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</si>
  <si>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</si>
  <si>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</si>
  <si>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</si>
  <si>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</si>
  <si>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</si>
  <si>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</si>
  <si>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</si>
  <si>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</si>
  <si>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</si>
  <si>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</si>
  <si>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</si>
  <si>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</si>
  <si>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</si>
  <si>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</si>
  <si>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</si>
  <si>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</si>
  <si>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</si>
  <si>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</si>
  <si>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</si>
  <si>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</si>
  <si>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</si>
  <si>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</si>
  <si>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</si>
  <si>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</si>
  <si>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</si>
  <si>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</si>
  <si>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</si>
  <si>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</si>
  <si>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</si>
  <si>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</si>
  <si>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</si>
  <si>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</si>
  <si>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</si>
  <si>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</si>
  <si>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</si>
  <si>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</si>
  <si>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</si>
  <si>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</si>
  <si>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</si>
  <si>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</si>
  <si>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</si>
  <si>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</si>
  <si>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</si>
  <si>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</si>
  <si>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</si>
  <si>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</si>
  <si>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</si>
  <si>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</si>
  <si>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</si>
  <si>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</si>
  <si>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</si>
  <si>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</si>
  <si>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</si>
  <si>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</si>
  <si>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</si>
  <si>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</si>
  <si>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</si>
  <si>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</si>
  <si>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</si>
  <si>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</si>
  <si>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</si>
  <si>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</si>
  <si>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</si>
  <si>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</si>
  <si>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</si>
  <si>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</si>
  <si>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</si>
  <si>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</si>
  <si>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</si>
  <si>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</si>
  <si>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</si>
  <si>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</si>
  <si>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</si>
  <si>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</si>
  <si>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</si>
  <si>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</si>
  <si>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</si>
  <si>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</si>
  <si>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</si>
  <si>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</si>
  <si>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</si>
  <si>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</si>
  <si>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</si>
  <si>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</si>
  <si>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</si>
  <si>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</si>
  <si>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</si>
  <si>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</si>
  <si>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</si>
  <si>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</si>
  <si>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</si>
  <si>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</si>
  <si>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</si>
  <si>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</si>
  <si>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</si>
  <si>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</si>
  <si>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</si>
  <si>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</si>
  <si>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</si>
  <si>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</si>
  <si>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</si>
  <si>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</si>
  <si>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</si>
  <si>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</si>
  <si>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</si>
  <si>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</si>
  <si>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</si>
  <si>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</si>
  <si>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</si>
  <si>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</si>
  <si>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</si>
  <si>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</si>
  <si>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</si>
  <si>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</si>
  <si>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</si>
  <si>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</si>
  <si>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</si>
  <si>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</si>
  <si>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</si>
  <si>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</si>
  <si>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</si>
  <si>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</si>
  <si>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</si>
  <si>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</si>
  <si>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</si>
  <si>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</si>
  <si>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</si>
  <si>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</si>
  <si>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</si>
  <si>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</si>
  <si>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</si>
  <si>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</si>
  <si>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</si>
  <si>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</si>
  <si>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</si>
  <si>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</si>
  <si>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</si>
  <si>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</si>
  <si>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</si>
  <si>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</si>
  <si>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</si>
  <si>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</si>
  <si>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</si>
  <si>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</si>
  <si>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</si>
  <si>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</si>
  <si>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</si>
  <si>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</si>
  <si>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</si>
  <si>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</si>
  <si>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</si>
  <si>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</si>
  <si>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</si>
  <si>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</si>
  <si>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</si>
  <si>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</si>
  <si>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</si>
  <si>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</si>
  <si>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</si>
  <si>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</si>
  <si>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</si>
  <si>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</si>
  <si>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</si>
  <si>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</si>
  <si>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</si>
  <si>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</si>
  <si>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</si>
  <si>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</si>
  <si>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</si>
  <si>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</si>
  <si>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</si>
  <si>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</si>
  <si>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</si>
  <si>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</si>
  <si>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</si>
  <si>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</si>
  <si>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</si>
  <si>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</si>
  <si>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</si>
  <si>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</si>
  <si>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</si>
  <si>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</si>
  <si>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</si>
  <si>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</si>
  <si>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</si>
  <si>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</si>
  <si>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</si>
  <si>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</si>
  <si>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</si>
  <si>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</si>
  <si>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</si>
  <si>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</si>
  <si>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</si>
  <si>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</si>
  <si>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</si>
  <si>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</si>
  <si>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</si>
  <si>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</si>
  <si>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</si>
  <si>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</si>
  <si>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</si>
  <si>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</si>
  <si>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</si>
  <si>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</si>
  <si>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</si>
  <si>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</si>
  <si>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</si>
  <si>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</si>
  <si>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</si>
  <si>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</si>
  <si>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</si>
  <si>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</si>
  <si>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</si>
  <si>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</si>
  <si>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</si>
  <si>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</si>
  <si>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</si>
  <si>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</si>
  <si>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</si>
  <si>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</si>
  <si>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</si>
  <si>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</si>
  <si>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</si>
  <si>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</si>
  <si>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</si>
  <si>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</si>
  <si>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</si>
  <si>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</si>
  <si>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</si>
  <si>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</si>
  <si>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</si>
  <si>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</si>
  <si>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</si>
  <si>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</si>
  <si>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</si>
  <si>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</si>
  <si>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</si>
  <si>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</si>
  <si>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</si>
  <si>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</si>
  <si>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</si>
  <si>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</si>
  <si>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</si>
  <si>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</si>
  <si>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</si>
  <si>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</si>
  <si>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</si>
  <si>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</si>
  <si>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</si>
  <si>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</si>
  <si>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</si>
  <si>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</si>
  <si>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</si>
  <si>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</si>
  <si>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</si>
  <si>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</si>
  <si>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</si>
  <si>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</si>
  <si>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</si>
  <si>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</si>
  <si>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</si>
  <si>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</si>
  <si>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</si>
  <si>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</si>
  <si>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</si>
  <si>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</si>
  <si>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</si>
  <si>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</si>
  <si>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</si>
  <si>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</si>
  <si>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</si>
  <si>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</si>
  <si>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</si>
  <si>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</si>
  <si>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</si>
  <si>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</si>
  <si>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</si>
  <si>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</si>
  <si>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</si>
  <si>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</si>
  <si>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</si>
  <si>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</si>
  <si>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</si>
  <si>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</si>
  <si>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</si>
  <si>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</si>
  <si>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</si>
  <si>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</si>
  <si>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</si>
  <si>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</si>
  <si>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</si>
  <si>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</si>
  <si>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</si>
  <si>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</si>
  <si>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</si>
  <si>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</si>
  <si>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</si>
  <si>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</si>
  <si>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</si>
  <si>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</si>
  <si>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</si>
  <si>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</si>
  <si>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</si>
  <si>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</si>
  <si>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</si>
  <si>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</si>
  <si>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</si>
  <si>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</si>
  <si>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</si>
  <si>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</si>
  <si>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</si>
  <si>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</si>
  <si>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</si>
  <si>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</si>
  <si>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</si>
  <si>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</si>
  <si>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</si>
  <si>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</si>
  <si>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</si>
  <si>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</si>
  <si>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</si>
  <si>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</si>
  <si>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</si>
  <si>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</si>
  <si>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</si>
  <si>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</si>
  <si>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</si>
  <si>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</si>
  <si>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</si>
  <si>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</si>
  <si>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</si>
  <si>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</si>
  <si>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</si>
  <si>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</si>
  <si>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</si>
  <si>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</si>
  <si>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</si>
  <si>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</si>
  <si>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</si>
  <si>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</si>
  <si>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</si>
  <si>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</si>
  <si>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</si>
  <si>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</si>
  <si>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</si>
  <si>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</si>
  <si>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</si>
  <si>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</si>
  <si>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</si>
  <si>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</si>
  <si>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</si>
  <si>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</si>
  <si>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</si>
  <si>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</si>
  <si>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</si>
  <si>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</si>
  <si>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</si>
  <si>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</si>
  <si>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</si>
  <si>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</si>
  <si>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</si>
  <si>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</si>
  <si>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</si>
  <si>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</si>
  <si>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</si>
  <si>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</si>
  <si>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</si>
  <si>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</si>
  <si>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</si>
  <si>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</si>
  <si>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</si>
  <si>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</si>
  <si>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</si>
  <si>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</si>
  <si>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</si>
  <si>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</si>
  <si>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</si>
  <si>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</si>
  <si>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</si>
  <si>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</si>
  <si>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</si>
  <si>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</si>
  <si>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</si>
  <si>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</si>
  <si>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</si>
  <si>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</si>
  <si>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</si>
  <si>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</si>
  <si>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</si>
  <si>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</si>
  <si>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</si>
  <si>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</si>
  <si>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</si>
  <si>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</si>
  <si>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</si>
  <si>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</si>
  <si>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</si>
  <si>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</si>
  <si>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</si>
  <si>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</si>
  <si>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</si>
  <si>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</si>
  <si>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</si>
  <si>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</si>
  <si>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</si>
  <si>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</si>
  <si>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</si>
  <si>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</si>
  <si>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</si>
  <si>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</si>
  <si>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</si>
  <si>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</si>
  <si>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</si>
  <si>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</si>
  <si>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</si>
  <si>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</si>
  <si>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</si>
  <si>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</si>
  <si>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</si>
  <si>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</si>
  <si>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</si>
  <si>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</si>
  <si>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</si>
  <si>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</si>
  <si>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</si>
  <si>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</si>
  <si>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</si>
  <si>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</si>
  <si>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</si>
  <si>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</si>
  <si>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</si>
  <si>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</si>
  <si>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</si>
  <si>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</si>
  <si>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</si>
  <si>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</si>
  <si>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</si>
  <si>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</si>
  <si>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</si>
  <si>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</si>
  <si>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</si>
  <si>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</si>
  <si>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</si>
  <si>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</si>
  <si>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</si>
  <si>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</si>
  <si>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</si>
  <si>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</si>
  <si>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</si>
  <si>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</si>
  <si>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</si>
  <si>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</si>
  <si>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</si>
  <si>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</si>
  <si>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</si>
  <si>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</si>
  <si>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</si>
  <si>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</si>
  <si>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</si>
  <si>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</si>
  <si>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</si>
  <si>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</si>
  <si>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</si>
  <si>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</si>
  <si>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</si>
  <si>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</si>
  <si>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</si>
  <si>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</si>
  <si>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</si>
  <si>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</si>
  <si>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</si>
  <si>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</si>
  <si>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</si>
  <si>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</si>
  <si>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</si>
  <si>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</si>
  <si>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</si>
  <si>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</si>
  <si>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</si>
  <si>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</si>
  <si>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</si>
  <si>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</si>
  <si>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</si>
  <si>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</si>
  <si>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</si>
  <si>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</si>
  <si>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</si>
  <si>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</si>
  <si>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</si>
  <si>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</si>
  <si>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</si>
  <si>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</si>
  <si>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</si>
  <si>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</si>
  <si>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</si>
  <si>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</si>
  <si>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</si>
  <si>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</si>
  <si>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</si>
  <si>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</si>
  <si>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</si>
  <si>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</si>
  <si>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</si>
  <si>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</si>
  <si>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</si>
  <si>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</si>
  <si>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</si>
  <si>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</si>
  <si>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</si>
  <si>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</si>
  <si>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</si>
  <si>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</si>
  <si>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</si>
  <si>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</si>
  <si>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</si>
  <si>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</si>
  <si>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</si>
  <si>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</si>
  <si>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</si>
  <si>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</si>
  <si>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</si>
  <si>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</si>
  <si>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</si>
  <si>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</si>
  <si>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</si>
  <si>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</si>
  <si>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</si>
  <si>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</si>
  <si>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</si>
  <si>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</si>
  <si>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</si>
  <si>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</si>
  <si>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</si>
  <si>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</si>
  <si>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</si>
  <si>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</si>
  <si>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</si>
  <si>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</si>
  <si>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</si>
  <si>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</si>
  <si>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</si>
  <si>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</si>
  <si>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</si>
  <si>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</si>
  <si>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</si>
  <si>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</si>
  <si>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</si>
  <si>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</si>
  <si>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</si>
  <si>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</si>
  <si>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</si>
  <si>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</si>
  <si>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</si>
  <si>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</si>
  <si>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</si>
  <si>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</si>
  <si>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</si>
  <si>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</si>
  <si>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</si>
  <si>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</si>
  <si>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</si>
  <si>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</si>
  <si>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</si>
  <si>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</si>
  <si>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</si>
  <si>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</si>
  <si>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</si>
  <si>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</si>
  <si>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</si>
  <si>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</si>
  <si>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</si>
  <si>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</si>
  <si>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</si>
  <si>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</si>
  <si>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</si>
  <si>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</si>
  <si>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</si>
  <si>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</si>
  <si>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</si>
  <si>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</si>
  <si>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</si>
  <si>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</si>
  <si>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</si>
  <si>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</si>
  <si>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</si>
  <si>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</si>
  <si>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</si>
  <si>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</si>
  <si>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</si>
  <si>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</si>
  <si>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</si>
  <si>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</si>
  <si>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</si>
  <si>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</si>
  <si>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</si>
  <si>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</si>
  <si>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</si>
  <si>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</si>
  <si>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</si>
  <si>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</si>
  <si>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</si>
  <si>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</si>
  <si>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</si>
  <si>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</si>
  <si>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</si>
  <si>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</si>
  <si>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</si>
  <si>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</si>
  <si>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</si>
  <si>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</si>
  <si>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</si>
  <si>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</si>
  <si>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</si>
  <si>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</si>
  <si>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</si>
  <si>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</si>
  <si>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</si>
  <si>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</si>
  <si>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</si>
  <si>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</si>
  <si>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</si>
  <si>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</si>
  <si>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</si>
  <si>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</si>
  <si>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</si>
  <si>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</si>
  <si>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</si>
  <si>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</si>
  <si>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</si>
  <si>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</si>
  <si>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</si>
  <si>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</si>
  <si>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</si>
  <si>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</si>
  <si>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</si>
  <si>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</si>
  <si>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</si>
  <si>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</si>
  <si>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</si>
  <si>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</si>
  <si>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</si>
  <si>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</si>
  <si>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</si>
  <si>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</si>
  <si>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</si>
  <si>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</si>
  <si>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</si>
  <si>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</si>
  <si>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</si>
  <si>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</si>
  <si>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</si>
  <si>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</si>
  <si>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</si>
  <si>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</si>
  <si>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</si>
  <si>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</si>
  <si>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</si>
  <si>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</si>
  <si>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</si>
  <si>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</si>
  <si>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</si>
  <si>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</si>
  <si>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</si>
  <si>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</si>
  <si>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</si>
  <si>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</si>
  <si>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</si>
  <si>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</si>
  <si>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</si>
  <si>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</si>
  <si>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</si>
  <si>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</si>
  <si>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</si>
  <si>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</si>
  <si>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</si>
  <si>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</si>
  <si>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</si>
  <si>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</si>
  <si>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</si>
  <si>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</si>
  <si>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</si>
  <si>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</si>
  <si>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</si>
  <si>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</si>
  <si>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</si>
  <si>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</si>
  <si>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</si>
  <si>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</si>
  <si>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</si>
  <si>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</si>
  <si>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</si>
  <si>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</si>
  <si>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</si>
  <si>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</si>
  <si>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</si>
  <si>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</si>
  <si>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</si>
  <si>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</si>
  <si>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</si>
  <si>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</si>
  <si>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</si>
  <si>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</si>
  <si>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</si>
  <si>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</si>
  <si>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</si>
  <si>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</si>
  <si>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</si>
  <si>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</si>
  <si>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</si>
  <si>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</si>
  <si>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</si>
  <si>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</si>
  <si>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</si>
  <si>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</si>
  <si>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</si>
  <si>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</si>
  <si>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</si>
  <si>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</si>
  <si>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</si>
  <si>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</si>
  <si>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</si>
  <si>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</si>
  <si>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</si>
  <si>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</si>
  <si>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</si>
  <si>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</si>
  <si>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</si>
  <si>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</si>
  <si>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</si>
  <si>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</si>
  <si>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</si>
  <si>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</si>
  <si>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</si>
  <si>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</si>
  <si>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</si>
  <si>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</si>
  <si>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</si>
  <si>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</si>
  <si>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</si>
  <si>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</si>
  <si>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</si>
  <si>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</si>
  <si>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</si>
  <si>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</si>
  <si>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</si>
  <si>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</si>
  <si>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</si>
  <si>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</si>
  <si>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</si>
  <si>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</si>
  <si>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</si>
  <si>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</si>
  <si>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</si>
  <si>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</si>
  <si>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</si>
  <si>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</si>
  <si>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</si>
  <si>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</si>
  <si>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</si>
  <si>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</si>
  <si>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</si>
  <si>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</si>
  <si>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</si>
  <si>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</si>
  <si>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</si>
  <si>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</si>
  <si>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</si>
  <si>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</si>
  <si>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</si>
  <si>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</si>
  <si>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</si>
  <si>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</si>
  <si>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</si>
  <si>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</si>
  <si>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</si>
  <si>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</si>
  <si>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</si>
  <si>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</si>
  <si>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</si>
  <si>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</si>
  <si>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</si>
  <si>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</si>
  <si>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</si>
  <si>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</si>
  <si>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</si>
  <si>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</si>
  <si>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</si>
  <si>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</si>
  <si>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</si>
  <si>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</si>
  <si>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</si>
  <si>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</si>
  <si>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</si>
  <si>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</si>
  <si>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</si>
  <si>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</si>
  <si>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</si>
  <si>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</si>
  <si>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</si>
  <si>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</si>
  <si>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</si>
  <si>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</si>
  <si>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</si>
  <si>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</si>
  <si>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</si>
  <si>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</si>
  <si>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</si>
  <si>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</si>
  <si>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</si>
  <si>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</si>
  <si>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</si>
  <si>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</si>
  <si>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</si>
  <si>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</si>
  <si>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</si>
  <si>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</si>
  <si>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</si>
  <si>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</si>
  <si>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</si>
  <si>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</si>
  <si>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</si>
  <si>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</si>
  <si>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</si>
  <si>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</si>
  <si>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</si>
  <si>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</si>
  <si>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</si>
  <si>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</si>
  <si>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</si>
  <si>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</si>
  <si>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</si>
  <si>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</si>
  <si>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</si>
  <si>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</si>
  <si>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</si>
  <si>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</si>
  <si>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</si>
  <si>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</si>
  <si>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</si>
  <si>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</si>
  <si>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</si>
  <si>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</si>
  <si>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</si>
  <si>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</si>
  <si>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</si>
  <si>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</si>
  <si>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</si>
  <si>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</si>
  <si>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</si>
  <si>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</si>
  <si>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</si>
  <si>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</si>
  <si>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</si>
  <si>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</si>
  <si>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</si>
  <si>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</si>
  <si>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</si>
  <si>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</si>
  <si>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</si>
  <si>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</si>
  <si>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</si>
  <si>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</si>
  <si>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</si>
  <si>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</si>
  <si>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</si>
  <si>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</si>
  <si>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</si>
  <si>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</si>
  <si>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</si>
  <si>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</si>
  <si>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</si>
  <si>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</si>
  <si>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</si>
  <si>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</si>
  <si>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</si>
  <si>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</si>
  <si>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</si>
  <si>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</si>
  <si>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</si>
  <si>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</si>
  <si>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</si>
  <si>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</si>
  <si>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</si>
  <si>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</si>
  <si>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</si>
  <si>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</si>
  <si>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</si>
  <si>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</si>
  <si>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</si>
  <si>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</si>
  <si>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</si>
  <si>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</si>
  <si>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</si>
  <si>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</si>
  <si>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</si>
  <si>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</si>
  <si>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</si>
  <si>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</si>
  <si>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</si>
  <si>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</si>
  <si>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</si>
  <si>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</si>
  <si>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</si>
  <si>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</si>
  <si>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</si>
  <si>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</si>
  <si>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</si>
  <si>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</si>
  <si>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</si>
  <si>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</si>
  <si>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</si>
  <si>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</si>
  <si>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</si>
  <si>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</si>
  <si>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</si>
  <si>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</si>
  <si>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</si>
  <si>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</si>
  <si>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</si>
  <si>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</si>
  <si>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</si>
  <si>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</si>
  <si>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</si>
  <si>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</si>
  <si>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</si>
  <si>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</si>
  <si>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</si>
  <si>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</si>
  <si>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</si>
  <si>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</si>
  <si>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</si>
  <si>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</si>
  <si>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</si>
  <si>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</si>
  <si>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</si>
  <si>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</si>
  <si>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</si>
  <si>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</si>
  <si>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</si>
  <si>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</si>
  <si>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</si>
  <si>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</si>
  <si>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</si>
  <si>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</si>
  <si>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</si>
  <si>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</si>
  <si>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</si>
  <si>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</si>
  <si>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</si>
  <si>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</si>
  <si>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</si>
  <si>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</si>
  <si>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</si>
  <si>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</si>
  <si>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</si>
  <si>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</si>
  <si>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</si>
  <si>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</si>
  <si>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</si>
  <si>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</si>
  <si>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</si>
  <si>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</si>
  <si>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</si>
  <si>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</si>
  <si>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</si>
  <si>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</si>
  <si>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</si>
  <si>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</si>
  <si>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</si>
  <si>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</si>
  <si>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</si>
  <si>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</si>
  <si>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</si>
  <si>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</si>
  <si>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</si>
  <si>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</si>
  <si>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</si>
  <si>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</si>
  <si>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</si>
  <si>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</si>
  <si>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</si>
  <si>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</si>
  <si>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</si>
  <si>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</si>
  <si>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</si>
  <si>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</si>
  <si>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</si>
  <si>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</si>
  <si>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</si>
  <si>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</si>
  <si>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</si>
  <si>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</si>
  <si>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</si>
  <si>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</si>
  <si>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</si>
  <si>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</si>
  <si>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</si>
  <si>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</si>
  <si>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</si>
  <si>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</si>
  <si>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</si>
  <si>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</si>
  <si>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</si>
  <si>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</si>
  <si>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</si>
  <si>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</si>
  <si>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</si>
  <si>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</si>
  <si>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</si>
  <si>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</si>
  <si>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</si>
  <si>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</si>
  <si>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</si>
  <si>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</si>
  <si>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</si>
  <si>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</si>
  <si>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</si>
  <si>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</si>
  <si>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</si>
  <si>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</si>
  <si>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</si>
  <si>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</si>
  <si>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</si>
  <si>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</si>
  <si>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</si>
  <si>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</si>
  <si>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</si>
  <si>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</si>
  <si>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</si>
  <si>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</si>
  <si>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</si>
  <si>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</si>
  <si>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</si>
  <si>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</si>
  <si>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</si>
  <si>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</si>
  <si>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</si>
  <si>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</si>
  <si>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</si>
  <si>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</si>
  <si>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</si>
  <si>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</si>
  <si>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</si>
  <si>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</si>
  <si>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</si>
  <si>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</si>
  <si>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</si>
  <si>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</si>
  <si>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</si>
  <si>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</si>
  <si>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</si>
  <si>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</si>
  <si>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</si>
  <si>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</si>
  <si>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</si>
  <si>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</si>
  <si>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</si>
  <si>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</si>
  <si>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</si>
  <si>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</si>
  <si>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</si>
  <si>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</si>
  <si>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</si>
  <si>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</si>
  <si>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</si>
  <si>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</si>
  <si>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</si>
  <si>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</si>
  <si>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</si>
  <si>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</si>
  <si>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</si>
  <si>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</si>
  <si>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</si>
  <si>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</si>
  <si>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</si>
  <si>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</si>
  <si>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</si>
  <si>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</si>
  <si>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</si>
  <si>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</si>
  <si>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</si>
  <si>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</si>
  <si>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</si>
  <si>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</si>
  <si>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</si>
  <si>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</si>
  <si>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</si>
  <si>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</si>
  <si>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</si>
  <si>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</si>
  <si>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</si>
  <si>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</si>
  <si>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</si>
  <si>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</si>
  <si>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</si>
  <si>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</si>
  <si>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</si>
  <si>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</si>
  <si>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</si>
  <si>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</si>
  <si>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</si>
  <si>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</si>
  <si>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</si>
  <si>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</si>
  <si>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</si>
  <si>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</si>
  <si>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</si>
  <si>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</si>
  <si>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</si>
  <si>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</si>
  <si>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</si>
  <si>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</si>
  <si>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</si>
  <si>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</si>
  <si>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</si>
  <si>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</si>
  <si>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</si>
  <si>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</si>
  <si>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</si>
  <si>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</si>
  <si>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</si>
  <si>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</si>
  <si>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</si>
  <si>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</si>
  <si>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</si>
  <si>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</si>
  <si>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</si>
  <si>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</si>
  <si>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</si>
  <si>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</si>
  <si>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</si>
  <si>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</si>
  <si>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</si>
  <si>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</si>
  <si>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</si>
  <si>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</si>
  <si>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</si>
  <si>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</si>
  <si>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</si>
  <si>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</si>
  <si>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</si>
  <si>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</si>
  <si>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</si>
  <si>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</si>
  <si>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</si>
  <si>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</si>
  <si>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</si>
  <si>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</si>
  <si>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</si>
  <si>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</si>
  <si>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</si>
  <si>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</si>
  <si>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</si>
  <si>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</si>
  <si>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</si>
  <si>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</si>
  <si>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</si>
  <si>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</si>
  <si>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</si>
  <si>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</si>
  <si>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</si>
  <si>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</si>
  <si>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</si>
  <si>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</si>
  <si>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</si>
  <si>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</si>
  <si>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</si>
  <si>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</si>
  <si>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</si>
  <si>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</si>
  <si>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</si>
  <si>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</si>
  <si>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</si>
  <si>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</si>
  <si>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</si>
  <si>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</si>
  <si>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</si>
  <si>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</si>
  <si>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</si>
  <si>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</si>
  <si>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</si>
  <si>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</si>
  <si>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</si>
  <si>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</si>
  <si>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</si>
  <si>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</si>
  <si>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</si>
  <si>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</si>
  <si>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</si>
  <si>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</si>
  <si>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</si>
  <si>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</si>
  <si>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</si>
  <si>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</si>
  <si>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</si>
  <si>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</si>
  <si>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</si>
  <si>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</si>
  <si>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</si>
  <si>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</si>
  <si>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</si>
  <si>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</si>
  <si>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</si>
  <si>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</si>
  <si>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</si>
  <si>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</si>
  <si>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</si>
  <si>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</si>
  <si>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</si>
  <si>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</si>
  <si>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</si>
  <si>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</si>
  <si>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</si>
  <si>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</si>
  <si>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</si>
  <si>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</si>
  <si>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</si>
  <si>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</si>
  <si>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</si>
  <si>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</si>
  <si>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</si>
  <si>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</si>
  <si>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</si>
  <si>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</si>
  <si>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</si>
  <si>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</si>
  <si>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</si>
  <si>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</si>
  <si>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</si>
  <si>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</si>
  <si>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</si>
  <si>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</si>
  <si>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</si>
  <si>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</si>
  <si>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</si>
  <si>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</si>
  <si>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</si>
  <si>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</si>
  <si>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</si>
  <si>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</si>
  <si>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</si>
  <si>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</si>
  <si>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</si>
  <si>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</si>
  <si>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</si>
  <si>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</si>
  <si>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</si>
  <si>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</si>
  <si>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</si>
  <si>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</si>
  <si>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</si>
  <si>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</si>
  <si>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</si>
  <si>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</si>
  <si>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</si>
  <si>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</si>
  <si>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</si>
  <si>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</si>
  <si>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</si>
  <si>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</si>
  <si>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</si>
  <si>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</si>
  <si>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</si>
  <si>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</si>
  <si>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</si>
  <si>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</si>
  <si>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</si>
  <si>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</si>
  <si>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</si>
  <si>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</si>
  <si>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</si>
  <si>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</si>
  <si>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</si>
  <si>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</si>
  <si>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</si>
  <si>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</si>
  <si>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</si>
  <si>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</si>
  <si>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</si>
  <si>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</si>
  <si>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</si>
  <si>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</si>
  <si>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</si>
  <si>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</si>
  <si>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</si>
  <si>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</si>
  <si>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</si>
  <si>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</si>
  <si>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</si>
  <si>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</si>
  <si>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</si>
  <si>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</si>
  <si>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</si>
  <si>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</si>
  <si>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</si>
  <si>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</si>
  <si>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</si>
  <si>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</si>
  <si>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</si>
  <si>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</si>
  <si>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</si>
  <si>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</si>
  <si>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</si>
  <si>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</si>
  <si>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</si>
  <si>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</si>
  <si>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</si>
  <si>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</si>
  <si>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</si>
  <si>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</si>
  <si>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</si>
  <si>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</si>
  <si>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</si>
  <si>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</si>
  <si>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</si>
  <si>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</si>
  <si>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</si>
  <si>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</si>
  <si>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</si>
  <si>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</si>
  <si>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</si>
  <si>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</si>
  <si>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</si>
  <si>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</si>
  <si>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</si>
  <si>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</si>
  <si>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</si>
  <si>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</si>
  <si>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</si>
  <si>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</si>
  <si>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</si>
  <si>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</si>
  <si>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</si>
  <si>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</si>
  <si>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</si>
  <si>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</si>
  <si>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</si>
  <si>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</si>
  <si>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</si>
  <si>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</si>
  <si>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</si>
  <si>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</si>
  <si>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</si>
  <si>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</si>
  <si>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</si>
  <si>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</si>
  <si>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</si>
  <si>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</si>
  <si>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</si>
  <si>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</si>
  <si>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</si>
  <si>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</si>
  <si>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</si>
  <si>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</si>
  <si>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</si>
  <si>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</si>
  <si>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</si>
  <si>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</si>
  <si>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</si>
  <si>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</si>
  <si>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</si>
  <si>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</si>
  <si>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</si>
  <si>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</si>
  <si>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</si>
  <si>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</si>
  <si>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</si>
  <si>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</si>
  <si>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</si>
  <si>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</si>
  <si>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</si>
  <si>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</si>
  <si>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</si>
  <si>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</si>
  <si>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</si>
  <si>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</si>
  <si>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</si>
  <si>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</si>
  <si>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</si>
  <si>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</si>
  <si>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</si>
  <si>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</si>
  <si>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</si>
  <si>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</si>
  <si>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</si>
  <si>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</si>
  <si>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</si>
  <si>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</si>
  <si>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</si>
  <si>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</si>
  <si>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</si>
  <si>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</si>
  <si>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</si>
  <si>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</si>
  <si>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</si>
  <si>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</si>
  <si>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</si>
  <si>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</si>
  <si>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</si>
  <si>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</si>
  <si>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</si>
  <si>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</si>
  <si>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</si>
  <si>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</si>
  <si>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</si>
  <si>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</si>
  <si>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</si>
  <si>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</si>
  <si>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</si>
  <si>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</si>
  <si>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</si>
  <si>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</si>
  <si>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</si>
  <si>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</si>
  <si>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</si>
  <si>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</si>
  <si>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</si>
  <si>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</si>
  <si>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</si>
  <si>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</si>
  <si>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</si>
  <si>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</si>
  <si>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</si>
  <si>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</si>
  <si>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</si>
  <si>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</si>
  <si>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</si>
  <si>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</si>
  <si>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</si>
  <si>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</si>
  <si>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</si>
  <si>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</si>
  <si>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</si>
  <si>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</si>
  <si>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</si>
  <si>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</si>
  <si>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</si>
  <si>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</si>
  <si>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</si>
  <si>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</si>
  <si>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</si>
  <si>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</si>
  <si>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</si>
  <si>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</si>
  <si>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</si>
  <si>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</si>
  <si>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</si>
  <si>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</si>
  <si>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</si>
  <si>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</si>
  <si>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</si>
  <si>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</si>
  <si>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</si>
  <si>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</si>
  <si>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</si>
  <si>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</si>
  <si>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</si>
  <si>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</si>
  <si>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</si>
  <si>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</si>
  <si>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</si>
  <si>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</si>
  <si>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</si>
  <si>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</si>
  <si>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</si>
  <si>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</si>
  <si>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</si>
  <si>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</si>
  <si>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</si>
  <si>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</si>
  <si>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</si>
  <si>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</si>
  <si>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</si>
  <si>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</si>
  <si>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</si>
  <si>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</si>
  <si>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</si>
  <si>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</si>
  <si>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</si>
  <si>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</si>
  <si>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</si>
  <si>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</si>
  <si>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</si>
  <si>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</si>
  <si>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</si>
  <si>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</si>
  <si>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</si>
  <si>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</si>
  <si>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</si>
  <si>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</si>
  <si>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</si>
  <si>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</si>
  <si>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</si>
  <si>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</si>
  <si>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</si>
  <si>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</si>
  <si>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</si>
  <si>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</si>
  <si>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</si>
  <si>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</si>
  <si>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</si>
  <si>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</si>
  <si>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</si>
  <si>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</si>
  <si>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</si>
  <si>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</si>
  <si>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</si>
  <si>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</si>
  <si>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</si>
  <si>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</si>
  <si>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</si>
  <si>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</si>
  <si>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</si>
  <si>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</si>
  <si>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</si>
  <si>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</si>
  <si>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</si>
  <si>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</si>
  <si>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</si>
  <si>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</si>
  <si>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</si>
  <si>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</si>
  <si>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</si>
  <si>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</si>
  <si>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</si>
  <si>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</si>
  <si>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</si>
  <si>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</si>
  <si>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</si>
  <si>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</si>
  <si>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</si>
  <si>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</si>
  <si>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</si>
  <si>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</si>
  <si>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</si>
  <si>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</si>
  <si>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</si>
  <si>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</si>
  <si>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</si>
  <si>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</si>
  <si>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</si>
  <si>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</si>
  <si>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</si>
  <si>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</si>
  <si>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</si>
  <si>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</si>
  <si>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</si>
  <si>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</si>
  <si>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</si>
  <si>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</si>
  <si>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</si>
  <si>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</si>
  <si>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</si>
  <si>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</si>
  <si>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</si>
  <si>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</si>
  <si>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</si>
  <si>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</si>
  <si>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</si>
  <si>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</si>
  <si>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</si>
  <si>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</si>
  <si>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</si>
  <si>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</si>
  <si>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</si>
  <si>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</si>
  <si>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</si>
  <si>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</si>
  <si>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</si>
  <si>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</si>
  <si>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</si>
  <si>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</si>
  <si>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</si>
  <si>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</si>
  <si>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</si>
  <si>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</si>
  <si>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</si>
  <si>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</si>
  <si>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</si>
  <si>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</si>
  <si>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</si>
  <si>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</si>
  <si>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</si>
  <si>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</si>
  <si>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</si>
  <si>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</si>
  <si>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</si>
  <si>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</si>
  <si>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</si>
  <si>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</si>
  <si>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</si>
  <si>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</si>
  <si>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</si>
  <si>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</si>
  <si>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</si>
  <si>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</si>
  <si>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</si>
  <si>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</si>
  <si>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</si>
  <si>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</si>
  <si>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</si>
  <si>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</si>
  <si>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</si>
  <si>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</si>
  <si>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</si>
  <si>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</si>
  <si>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</si>
  <si>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</si>
  <si>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</si>
  <si>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</si>
  <si>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</si>
  <si>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</si>
  <si>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</si>
  <si>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</si>
  <si>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</si>
  <si>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</si>
  <si>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</si>
  <si>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</si>
  <si>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</si>
  <si>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</si>
  <si>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</si>
  <si>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</si>
  <si>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</si>
  <si>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</si>
  <si>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</si>
  <si>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</si>
  <si>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</si>
  <si>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</si>
  <si>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</si>
  <si>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</si>
  <si>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</si>
  <si>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</si>
  <si>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</si>
  <si>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</si>
  <si>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</si>
  <si>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</si>
  <si>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</si>
  <si>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</si>
  <si>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</si>
  <si>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</si>
  <si>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</si>
  <si>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</si>
  <si>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</si>
  <si>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</si>
  <si>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</si>
  <si>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</si>
  <si>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</si>
  <si>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</si>
  <si>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</si>
  <si>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</si>
  <si>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</si>
  <si>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</si>
  <si>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</si>
  <si>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</si>
  <si>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</si>
  <si>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</si>
  <si>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</si>
  <si>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</si>
  <si>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</si>
  <si>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</si>
  <si>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</si>
  <si>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</si>
  <si>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</si>
  <si>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</si>
  <si>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</si>
  <si>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</si>
  <si>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</si>
  <si>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</si>
  <si>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</si>
  <si>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</si>
  <si>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</si>
  <si>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</si>
  <si>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</si>
  <si>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</si>
  <si>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</si>
  <si>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</si>
  <si>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</si>
  <si>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</si>
  <si>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</si>
  <si>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</si>
  <si>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</si>
  <si>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</si>
  <si>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</si>
  <si>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</si>
  <si>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</si>
  <si>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</si>
  <si>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</si>
  <si>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</si>
  <si>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</si>
  <si>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</si>
  <si>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</si>
  <si>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</si>
  <si>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</si>
  <si>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</si>
  <si>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</si>
  <si>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</si>
  <si>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</si>
  <si>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</si>
  <si>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</si>
  <si>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</si>
  <si>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</si>
  <si>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</si>
  <si>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</si>
  <si>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</si>
  <si>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</si>
  <si>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</si>
  <si>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</si>
  <si>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</si>
  <si>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</si>
  <si>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</si>
  <si>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</si>
  <si>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</si>
  <si>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</si>
  <si>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</si>
  <si>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</si>
  <si>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</si>
  <si>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</si>
  <si>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</si>
  <si>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</si>
  <si>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</si>
  <si>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</si>
  <si>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</si>
  <si>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</si>
  <si>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</si>
  <si>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</si>
  <si>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</si>
  <si>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</si>
  <si>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</si>
  <si>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</si>
  <si>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</si>
  <si>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</si>
  <si>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</si>
  <si>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</si>
  <si>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</si>
  <si>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</si>
  <si>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</si>
  <si>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</si>
  <si>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</si>
  <si>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</si>
  <si>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</si>
  <si>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</si>
  <si>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</si>
  <si>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</si>
  <si>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</si>
  <si>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</si>
  <si>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</si>
  <si>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</si>
  <si>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</si>
  <si>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</si>
  <si>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</si>
  <si>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</si>
  <si>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</si>
  <si>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</si>
  <si>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</si>
  <si>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</si>
  <si>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</si>
  <si>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</si>
  <si>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</si>
  <si>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</si>
  <si>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</si>
  <si>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</si>
  <si>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</si>
  <si>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</si>
  <si>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</si>
  <si>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</si>
  <si>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</si>
  <si>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</si>
  <si>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</si>
  <si>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</si>
  <si>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</si>
  <si>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</si>
  <si>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</si>
  <si>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</si>
  <si>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</si>
  <si>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</si>
  <si>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</si>
  <si>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</si>
  <si>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</si>
  <si>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</si>
  <si>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</si>
  <si>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</si>
  <si>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</si>
  <si>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</si>
  <si>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</si>
  <si>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</si>
  <si>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</si>
  <si>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</si>
  <si>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</si>
  <si>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</si>
  <si>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</si>
  <si>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</si>
  <si>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</si>
  <si>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</si>
  <si>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</si>
  <si>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</si>
  <si>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</si>
  <si>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</si>
  <si>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</si>
  <si>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</si>
  <si>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</si>
  <si>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</si>
  <si>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</si>
  <si>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</si>
  <si>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</si>
  <si>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</si>
  <si>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</si>
  <si>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</si>
  <si>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</si>
  <si>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</si>
  <si>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</si>
  <si>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</si>
  <si>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</si>
  <si>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</si>
  <si>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</si>
  <si>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</si>
  <si>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</si>
  <si>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</si>
  <si>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</si>
  <si>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</si>
  <si>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</si>
  <si>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</si>
  <si>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</si>
  <si>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</si>
  <si>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</si>
  <si>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</si>
  <si>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</si>
  <si>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</si>
  <si>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</si>
  <si>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</si>
  <si>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</si>
  <si>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</si>
  <si>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</si>
  <si>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</si>
  <si>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</si>
  <si>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</si>
  <si>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</si>
  <si>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</si>
  <si>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</si>
  <si>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</si>
  <si>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</si>
  <si>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</si>
  <si>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</si>
  <si>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</si>
  <si>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</si>
  <si>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</si>
  <si>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</si>
  <si>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</si>
  <si>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</si>
  <si>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</si>
  <si>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</si>
  <si>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</si>
  <si>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</si>
  <si>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</si>
  <si>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</si>
  <si>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</si>
  <si>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</si>
  <si>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</si>
  <si>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</si>
  <si>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</si>
  <si>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</si>
  <si>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</si>
  <si>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</si>
  <si>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</si>
  <si>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</si>
  <si>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</si>
  <si>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</si>
  <si>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</si>
  <si>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</si>
  <si>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</si>
  <si>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</si>
  <si>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</si>
  <si>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</si>
  <si>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</si>
  <si>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</si>
  <si>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</si>
  <si>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</si>
  <si>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</si>
  <si>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</si>
  <si>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</si>
  <si>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</si>
  <si>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</si>
  <si>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</si>
  <si>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</si>
  <si>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</si>
  <si>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</si>
  <si>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</si>
  <si>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</si>
  <si>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</si>
  <si>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</si>
  <si>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</si>
  <si>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</si>
  <si>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</si>
  <si>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</si>
  <si>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</si>
  <si>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</si>
  <si>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</si>
  <si>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</si>
  <si>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</si>
  <si>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</si>
  <si>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</si>
  <si>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</si>
  <si>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</si>
  <si>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</si>
  <si>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</si>
  <si>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</si>
  <si>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</si>
  <si>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</si>
  <si>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</si>
  <si>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</si>
  <si>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</si>
  <si>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</si>
  <si>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</si>
  <si>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</si>
  <si>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</si>
  <si>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</si>
  <si>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</si>
  <si>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</si>
  <si>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</si>
  <si>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</si>
  <si>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</si>
  <si>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</si>
  <si>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</si>
  <si>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</si>
  <si>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</si>
  <si>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</si>
  <si>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</si>
  <si>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</si>
  <si>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</si>
  <si>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</si>
  <si>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</si>
  <si>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</si>
  <si>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</si>
  <si>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</si>
  <si>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</si>
  <si>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</si>
  <si>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</si>
  <si>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</si>
  <si>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</si>
  <si>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</si>
  <si>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</si>
  <si>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</si>
  <si>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</si>
  <si>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</si>
  <si>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</si>
  <si>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</si>
  <si>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</si>
  <si>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</si>
  <si>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</si>
  <si>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</si>
  <si>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</si>
  <si>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</si>
  <si>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</si>
  <si>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</si>
  <si>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</si>
  <si>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</si>
  <si>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</si>
  <si>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</si>
  <si>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</si>
  <si>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</si>
  <si>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</si>
  <si>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</si>
  <si>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</si>
  <si>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</si>
  <si>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</si>
  <si>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</si>
  <si>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</si>
  <si>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</si>
  <si>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</si>
  <si>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</si>
  <si>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</si>
  <si>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</si>
  <si>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</si>
  <si>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</si>
  <si>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</si>
  <si>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</si>
  <si>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</si>
  <si>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</si>
  <si>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</si>
  <si>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</si>
  <si>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</si>
  <si>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</si>
  <si>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</si>
  <si>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</si>
  <si>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</si>
  <si>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</si>
  <si>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</si>
  <si>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</si>
  <si>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</si>
  <si>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</si>
  <si>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</si>
  <si>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</si>
  <si>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</si>
  <si>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</si>
  <si>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</si>
  <si>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</si>
  <si>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</si>
  <si>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</si>
  <si>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</si>
  <si>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</si>
  <si>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</si>
  <si>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</si>
  <si>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</si>
  <si>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</si>
  <si>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</si>
  <si>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</si>
  <si>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</si>
  <si>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</si>
  <si>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</si>
  <si>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</si>
  <si>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</si>
  <si>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</si>
  <si>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</si>
  <si>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</si>
  <si>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</si>
  <si>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</si>
  <si>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</si>
  <si>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</si>
  <si>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</si>
  <si>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</si>
  <si>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</si>
  <si>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</si>
  <si>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</si>
  <si>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</si>
  <si>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</si>
  <si>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</si>
  <si>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</si>
  <si>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</si>
  <si>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</si>
  <si>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</si>
  <si>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</si>
  <si>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</si>
  <si>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</si>
  <si>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</si>
  <si>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</si>
  <si>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</si>
  <si>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</si>
  <si>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</si>
  <si>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</si>
  <si>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</si>
  <si>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</si>
  <si>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</si>
  <si>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</si>
  <si>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</si>
  <si>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</si>
  <si>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</si>
  <si>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</si>
  <si>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</si>
  <si>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</si>
  <si>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</si>
  <si>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</si>
  <si>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</si>
  <si>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</si>
  <si>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</si>
  <si>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</si>
  <si>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</si>
  <si>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</si>
  <si>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</si>
  <si>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</si>
  <si>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</si>
  <si>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</si>
  <si>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</si>
  <si>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</si>
  <si>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</si>
  <si>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</si>
  <si>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</si>
  <si>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</si>
  <si>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</si>
  <si>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</si>
  <si>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</si>
  <si>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</si>
  <si>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</si>
  <si>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</si>
  <si>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</si>
  <si>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</si>
  <si>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</si>
  <si>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</si>
  <si>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</si>
  <si>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</si>
  <si>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</si>
  <si>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</si>
  <si>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</si>
  <si>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</si>
  <si>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</si>
  <si>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</si>
  <si>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</si>
  <si>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</si>
  <si>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</si>
  <si>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</si>
  <si>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</si>
  <si>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</si>
  <si>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</si>
  <si>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</si>
  <si>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</si>
  <si>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</si>
  <si>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</si>
  <si>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</si>
  <si>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</si>
  <si>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</si>
  <si>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</si>
  <si>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</si>
  <si>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</si>
  <si>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</si>
  <si>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</si>
  <si>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</si>
  <si>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</si>
  <si>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</si>
  <si>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</si>
  <si>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</si>
  <si>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</si>
  <si>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</si>
  <si>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</si>
  <si>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</si>
  <si>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</si>
  <si>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</si>
  <si>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</si>
  <si>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</si>
  <si>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</si>
  <si>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</si>
  <si>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</si>
  <si>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</si>
  <si>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</si>
  <si>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</si>
  <si>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</si>
  <si>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</si>
  <si>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</si>
  <si>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</si>
  <si>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</si>
  <si>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</si>
  <si>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</si>
  <si>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</si>
  <si>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</si>
  <si>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</si>
  <si>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</si>
  <si>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</si>
  <si>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</si>
  <si>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</si>
  <si>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</si>
  <si>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</si>
  <si>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</si>
  <si>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</si>
  <si>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</si>
  <si>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</si>
  <si>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</si>
  <si>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</si>
  <si>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</si>
  <si>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</si>
  <si>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</si>
  <si>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</si>
  <si>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</si>
  <si>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</si>
  <si>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</si>
  <si>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</si>
  <si>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</si>
  <si>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</si>
  <si>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</si>
  <si>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</si>
  <si>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</si>
  <si>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</si>
  <si>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</si>
  <si>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</si>
  <si>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</si>
  <si>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</si>
  <si>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</si>
  <si>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</si>
  <si>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</si>
  <si>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</si>
  <si>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</si>
  <si>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</si>
  <si>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</si>
  <si>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</si>
  <si>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</si>
  <si>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</si>
  <si>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</si>
  <si>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</si>
  <si>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</si>
  <si>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</si>
  <si>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</si>
  <si>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</si>
  <si>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</si>
  <si>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</si>
  <si>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</si>
  <si>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</si>
  <si>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</si>
  <si>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</si>
  <si>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</si>
  <si>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</si>
  <si>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</si>
  <si>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</si>
  <si>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</si>
  <si>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</si>
  <si>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</si>
  <si>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</si>
  <si>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</si>
  <si>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</si>
  <si>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</si>
  <si>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</si>
  <si>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</si>
  <si>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</si>
  <si>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</si>
  <si>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</si>
  <si>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</si>
  <si>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</si>
  <si>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</si>
  <si>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</si>
  <si>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</si>
  <si>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</si>
  <si>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</si>
  <si>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</si>
  <si>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</si>
  <si>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</si>
  <si>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</si>
  <si>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</si>
  <si>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</si>
  <si>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</si>
  <si>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</si>
  <si>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</si>
  <si>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</si>
  <si>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</si>
  <si>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</si>
  <si>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</si>
  <si>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</si>
  <si>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</si>
  <si>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</si>
  <si>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</si>
  <si>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</si>
  <si>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</si>
  <si>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</si>
  <si>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</si>
  <si>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</si>
  <si>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</si>
  <si>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</si>
  <si>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</si>
  <si>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</si>
  <si>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</si>
  <si>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</si>
  <si>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</si>
  <si>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</si>
  <si>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</si>
  <si>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</si>
  <si>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</si>
  <si>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</si>
  <si>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</si>
  <si>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</si>
  <si>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</si>
  <si>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</si>
  <si>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</si>
  <si>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</si>
  <si>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</si>
  <si>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</si>
  <si>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</si>
  <si>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</si>
  <si>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</si>
  <si>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</si>
  <si>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</si>
  <si>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</si>
  <si>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</si>
  <si>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</si>
  <si>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</si>
  <si>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</si>
  <si>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</si>
  <si>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</si>
  <si>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</si>
  <si>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</si>
  <si>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</si>
  <si>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</si>
  <si>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</si>
  <si>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</si>
  <si>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</si>
  <si>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</si>
  <si>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</si>
  <si>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</si>
  <si>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</si>
  <si>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</si>
  <si>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</si>
  <si>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</si>
  <si>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</si>
  <si>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</si>
  <si>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</si>
  <si>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</si>
  <si>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</si>
  <si>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</si>
  <si>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</si>
  <si>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</si>
  <si>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</si>
  <si>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</si>
  <si>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</si>
  <si>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</si>
  <si>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</si>
  <si>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</si>
  <si>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</si>
  <si>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</si>
  <si>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</si>
  <si>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</si>
  <si>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</si>
  <si>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</si>
  <si>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</si>
  <si>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</si>
  <si>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</si>
  <si>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</si>
  <si>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</si>
  <si>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</si>
  <si>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</si>
  <si>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</si>
  <si>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</si>
  <si>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</si>
  <si>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</si>
  <si>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</si>
  <si>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</si>
  <si>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</si>
  <si>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</si>
  <si>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</si>
  <si>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</si>
  <si>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</si>
  <si>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</si>
  <si>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</si>
  <si>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</si>
  <si>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</si>
  <si>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</si>
  <si>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</si>
  <si>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</si>
  <si>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</si>
  <si>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</si>
  <si>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</si>
  <si>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</si>
  <si>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</si>
  <si>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</si>
  <si>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</si>
  <si>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</si>
  <si>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</si>
  <si>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</si>
  <si>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</si>
  <si>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</si>
  <si>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</si>
  <si>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</si>
  <si>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</si>
  <si>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</si>
  <si>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</si>
  <si>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</si>
  <si>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</si>
  <si>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</si>
  <si>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</si>
  <si>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</si>
  <si>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</si>
  <si>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</si>
  <si>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</si>
  <si>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</si>
  <si>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</si>
  <si>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</si>
  <si>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</si>
  <si>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</si>
  <si>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</si>
  <si>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</si>
  <si>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</si>
  <si>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</si>
  <si>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</si>
  <si>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</si>
  <si>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AXISNIFTY</t>
  </si>
  <si>
    <t>INF846K01ZL0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</si>
  <si>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</si>
  <si>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</si>
  <si>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</si>
  <si>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</si>
  <si>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</si>
  <si>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</si>
  <si>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</si>
  <si>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</si>
  <si>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</si>
  <si>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</si>
  <si>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</si>
  <si>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</si>
  <si>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</si>
  <si>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</si>
  <si>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</si>
  <si>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</si>
  <si>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</si>
  <si>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</si>
  <si>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</si>
  <si>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</si>
  <si>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</si>
  <si>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</si>
  <si>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</si>
  <si>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</si>
  <si>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</si>
  <si>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</si>
  <si>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</si>
  <si>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</si>
  <si>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</si>
  <si>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</si>
  <si>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</si>
  <si>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</si>
  <si>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</si>
  <si>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</si>
  <si>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</si>
  <si>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</si>
  <si>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</si>
  <si>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</si>
  <si>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</si>
  <si>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</si>
  <si>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</si>
  <si>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</si>
  <si>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</si>
  <si>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</si>
  <si>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</si>
  <si>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</si>
  <si>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</si>
  <si>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</si>
  <si>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</si>
  <si>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</si>
  <si>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</si>
  <si>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</si>
  <si>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</si>
  <si>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</si>
  <si>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</si>
  <si>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</si>
  <si>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</si>
  <si>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</si>
  <si>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</si>
  <si>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</si>
  <si>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</si>
  <si>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</si>
  <si>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</si>
  <si>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</si>
  <si>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</si>
  <si>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</si>
  <si>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</si>
  <si>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</si>
  <si>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</si>
  <si>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</si>
  <si>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</si>
  <si>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</si>
  <si>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</si>
  <si>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</si>
  <si>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</si>
  <si>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</si>
  <si>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</si>
  <si>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</si>
  <si>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</si>
  <si>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</si>
  <si>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</si>
  <si>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</si>
  <si>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</si>
  <si>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</si>
  <si>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</si>
  <si>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</si>
  <si>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</si>
  <si>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</si>
  <si>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</si>
  <si>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</si>
  <si>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</si>
  <si>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</si>
  <si>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</si>
  <si>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</si>
  <si>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</si>
  <si>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</si>
  <si>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</si>
  <si>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</si>
  <si>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</si>
  <si>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</si>
  <si>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</si>
  <si>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</si>
  <si>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</si>
  <si>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</si>
  <si>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</si>
  <si>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</si>
  <si>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</si>
  <si>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</si>
  <si>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</si>
  <si>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</si>
  <si>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</si>
  <si>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</si>
  <si>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</si>
  <si>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</si>
  <si>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</si>
  <si>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</si>
  <si>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</si>
  <si>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</si>
  <si>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</si>
  <si>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</si>
  <si>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</si>
  <si>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</si>
  <si>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</si>
  <si>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</si>
  <si>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</si>
  <si>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</si>
  <si>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</si>
  <si>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</si>
  <si>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</si>
  <si>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</si>
  <si>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</si>
  <si>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</si>
  <si>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</si>
  <si>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</si>
  <si>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</si>
  <si>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</si>
  <si>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</si>
  <si>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</si>
  <si>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</si>
  <si>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</si>
  <si>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</si>
  <si>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</si>
  <si>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</si>
  <si>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</si>
  <si>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</si>
  <si>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</si>
  <si>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</si>
  <si>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</si>
  <si>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</si>
  <si>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</si>
  <si>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</si>
  <si>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</si>
  <si>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</si>
  <si>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</si>
  <si>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</si>
  <si>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</si>
  <si>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</si>
  <si>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</si>
  <si>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</si>
  <si>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</si>
  <si>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</si>
  <si>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</si>
  <si>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</si>
  <si>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</si>
  <si>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</si>
  <si>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</si>
  <si>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</si>
  <si>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</si>
  <si>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</si>
  <si>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</si>
  <si>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</si>
  <si>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</si>
  <si>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</si>
  <si>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</si>
  <si>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</si>
  <si>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</si>
  <si>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</si>
  <si>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</si>
  <si>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</si>
  <si>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</si>
  <si>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</si>
  <si>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</si>
  <si>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</si>
  <si>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</si>
  <si>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</si>
  <si>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</si>
  <si>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</si>
  <si>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</si>
  <si>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</si>
  <si>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</si>
  <si>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</si>
  <si>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</si>
  <si>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</si>
  <si>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</si>
  <si>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</si>
  <si>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</si>
  <si>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</si>
  <si>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</si>
  <si>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</si>
  <si>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</si>
  <si>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</si>
  <si>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</si>
  <si>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</si>
  <si>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</si>
  <si>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</si>
  <si>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</si>
  <si>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</si>
  <si>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</si>
  <si>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</si>
  <si>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</si>
  <si>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</si>
  <si>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</si>
  <si>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</si>
  <si>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</si>
  <si>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</si>
  <si>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</si>
  <si>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</si>
  <si>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</si>
  <si>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</si>
  <si>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</si>
  <si>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</si>
  <si>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</si>
  <si>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</si>
  <si>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</si>
  <si>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</si>
  <si>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</si>
  <si>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</si>
  <si>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</si>
  <si>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</si>
  <si>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</si>
  <si>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</si>
  <si>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</si>
  <si>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</si>
  <si>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</si>
  <si>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</si>
  <si>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</si>
  <si>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</si>
  <si>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</si>
  <si>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</si>
  <si>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</si>
  <si>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</si>
  <si>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</si>
  <si>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</si>
  <si>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</si>
  <si>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</si>
  <si>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</si>
  <si>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</si>
  <si>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</si>
  <si>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</si>
  <si>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</si>
  <si>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</si>
  <si>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</si>
  <si>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</si>
  <si>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</si>
  <si>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</si>
  <si>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</si>
  <si>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</si>
  <si>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</si>
  <si>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</si>
  <si>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</si>
  <si>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</si>
  <si>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</si>
  <si>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</si>
  <si>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</si>
  <si>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</si>
  <si>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</si>
  <si>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</si>
  <si>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</si>
  <si>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</si>
  <si>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</si>
  <si>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</si>
  <si>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</si>
  <si>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</si>
  <si>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</si>
  <si>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</si>
  <si>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</si>
  <si>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</si>
  <si>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</si>
  <si>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</si>
  <si>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</si>
  <si>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</si>
  <si>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</si>
  <si>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</si>
  <si>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</si>
  <si>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</si>
  <si>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</si>
  <si>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</si>
  <si>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</si>
  <si>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</si>
  <si>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</si>
  <si>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</si>
  <si>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</si>
  <si>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</si>
  <si>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</si>
  <si>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</si>
  <si>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</si>
  <si>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</si>
  <si>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</si>
  <si>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</si>
  <si>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</si>
  <si>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</si>
  <si>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</si>
  <si>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</si>
  <si>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</si>
  <si>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</si>
  <si>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</si>
  <si>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</si>
  <si>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</si>
  <si>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</si>
  <si>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</si>
  <si>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</si>
  <si>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</si>
  <si>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</si>
  <si>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</si>
  <si>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</si>
  <si>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</si>
  <si>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</si>
  <si>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</si>
  <si>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</si>
  <si>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</si>
  <si>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</si>
  <si>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</si>
  <si>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</si>
  <si>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</si>
  <si>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</si>
  <si>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</si>
  <si>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</si>
  <si>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</si>
  <si>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</si>
  <si>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</si>
  <si>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</si>
  <si>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</si>
  <si>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</si>
  <si>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</si>
  <si>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</si>
  <si>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</si>
  <si>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</si>
  <si>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</si>
  <si>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</si>
  <si>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</si>
  <si>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</si>
  <si>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</si>
  <si>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</si>
  <si>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</si>
  <si>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</si>
  <si>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</si>
  <si>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</si>
  <si>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</si>
  <si>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</si>
  <si>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</si>
  <si>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</si>
  <si>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</si>
  <si>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</si>
  <si>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</si>
  <si>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</si>
  <si>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</si>
  <si>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</si>
  <si>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</si>
  <si>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</si>
  <si>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</si>
  <si>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</si>
  <si>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</si>
  <si>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</si>
  <si>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</si>
  <si>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</si>
  <si>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</si>
  <si>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</si>
  <si>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</si>
  <si>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</si>
  <si>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</si>
  <si>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</si>
  <si>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</si>
  <si>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</si>
  <si>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</si>
  <si>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</si>
  <si>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</si>
  <si>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</si>
  <si>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</si>
  <si>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</si>
  <si>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</si>
  <si>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</si>
  <si>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</si>
  <si>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</si>
  <si>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</si>
  <si>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</si>
  <si>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</si>
  <si>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</si>
  <si>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</si>
  <si>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</si>
  <si>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</si>
  <si>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</si>
  <si>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</si>
  <si>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</si>
  <si>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</si>
  <si>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</si>
  <si>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</si>
  <si>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</si>
  <si>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</si>
  <si>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</si>
  <si>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</si>
  <si>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</si>
  <si>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</si>
  <si>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</si>
  <si>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</si>
  <si>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</si>
  <si>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</si>
  <si>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</si>
  <si>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</si>
  <si>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</si>
  <si>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</si>
  <si>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</si>
  <si>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</si>
  <si>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</si>
  <si>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</si>
  <si>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</si>
  <si>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</si>
  <si>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</si>
  <si>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</si>
  <si>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</si>
  <si>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</si>
  <si>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</si>
  <si>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</si>
  <si>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</si>
  <si>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</si>
  <si>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</si>
  <si>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CCCL</t>
  </si>
  <si>
    <t>INE429I01024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</si>
  <si>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</si>
  <si>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</si>
  <si>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</si>
  <si>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</si>
  <si>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</si>
  <si>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</si>
  <si>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</si>
  <si>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</si>
  <si>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</si>
  <si>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</si>
  <si>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</si>
  <si>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</si>
  <si>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</si>
  <si>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</si>
  <si>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</si>
  <si>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</si>
  <si>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</si>
  <si>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</si>
  <si>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</si>
  <si>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</si>
  <si>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</si>
  <si>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</si>
  <si>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</si>
  <si>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</si>
  <si>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</si>
  <si>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</si>
  <si>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</si>
  <si>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</si>
  <si>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</si>
  <si>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</si>
  <si>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JAINSTUDIO</t>
  </si>
  <si>
    <t>INE486B01011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</si>
  <si>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</si>
  <si>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</si>
  <si>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</si>
  <si>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</si>
  <si>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</si>
  <si>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</si>
  <si>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</si>
  <si>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</si>
  <si>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</si>
  <si>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</si>
  <si>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</si>
  <si>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</si>
  <si>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</si>
  <si>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</si>
  <si>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</si>
  <si>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</si>
  <si>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</si>
  <si>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</si>
  <si>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</si>
  <si>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</si>
  <si>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</si>
  <si>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</si>
  <si>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</si>
  <si>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</si>
  <si>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</si>
  <si>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</si>
  <si>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</si>
  <si>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</si>
  <si>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OISL</t>
  </si>
  <si>
    <t>INE196J01019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</si>
  <si>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</si>
  <si>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</si>
  <si>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</si>
  <si>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</si>
  <si>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</si>
  <si>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</si>
  <si>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</si>
  <si>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</si>
  <si>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PRECOT</t>
  </si>
  <si>
    <t>INE283A01014</t>
  </si>
  <si>
    <t>PVP</t>
  </si>
  <si>
    <t>INE362A01016</t>
  </si>
  <si>
    <t>RAINBOWPAP</t>
  </si>
  <si>
    <t>INE028D01025</t>
  </si>
  <si>
    <t>RAJSREESUG</t>
  </si>
  <si>
    <t>INE562B01019</t>
  </si>
  <si>
    <t>RAJTV</t>
  </si>
  <si>
    <t>INE952H01027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</si>
  <si>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</si>
  <si>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</si>
  <si>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</si>
  <si>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</si>
  <si>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</si>
  <si>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</si>
  <si>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</si>
  <si>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</si>
  <si>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</si>
  <si>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</si>
  <si>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</si>
  <si>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</si>
  <si>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</si>
  <si>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</si>
  <si>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</si>
  <si>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</si>
  <si>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</si>
  <si>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</si>
  <si>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</si>
  <si>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</si>
  <si>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</si>
  <si>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</si>
  <si>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</si>
  <si>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</si>
  <si>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</si>
  <si>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</si>
  <si>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</si>
  <si>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</si>
  <si>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</si>
  <si>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</si>
  <si>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</si>
  <si>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</si>
  <si>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</si>
  <si>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</si>
  <si>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</si>
  <si>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</si>
  <si>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</si>
  <si>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</si>
  <si>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UNITECH</t>
  </si>
  <si>
    <t>INE694A01020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</si>
  <si>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</si>
  <si>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</si>
  <si>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</si>
  <si>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</si>
  <si>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</si>
  <si>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</si>
  <si>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</si>
  <si>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</si>
  <si>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</si>
  <si>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</si>
  <si>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</si>
  <si>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</si>
  <si>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</si>
  <si>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</si>
  <si>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</si>
  <si>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</si>
  <si>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</si>
  <si>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</si>
  <si>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</si>
  <si>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</si>
  <si>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</si>
  <si>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Part Profit of Rs.40/-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</si>
  <si>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</si>
  <si>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</si>
  <si>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</si>
  <si>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</si>
  <si>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</si>
  <si>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</si>
  <si>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</si>
  <si>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</si>
  <si>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</si>
  <si>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</si>
  <si>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705-715</t>
  </si>
  <si>
    <t>UnSuccessful</t>
  </si>
  <si>
    <t>21STCENMGM</t>
  </si>
  <si>
    <t>INE253B01015</t>
  </si>
  <si>
    <t>DVL</t>
  </si>
  <si>
    <t>REMSONSIND</t>
  </si>
  <si>
    <t>INE474C01015</t>
  </si>
  <si>
    <t>XLENERGY</t>
  </si>
  <si>
    <t>INE183H01011</t>
  </si>
  <si>
    <t>GANGESSECU</t>
  </si>
  <si>
    <t>INE335W01016</t>
  </si>
  <si>
    <t>890-900</t>
  </si>
  <si>
    <t>JMA</t>
  </si>
  <si>
    <t>INE412C01015</t>
  </si>
  <si>
    <t>NKIND</t>
  </si>
  <si>
    <t>INE542C01019</t>
  </si>
  <si>
    <t>Profit of Rs.3/-</t>
  </si>
  <si>
    <t>CUBEXTUB</t>
  </si>
  <si>
    <t>INE144D01012</t>
  </si>
  <si>
    <t>ONELIFECAP</t>
  </si>
  <si>
    <t>INE912L01015</t>
  </si>
  <si>
    <t>ICICILIQ</t>
  </si>
  <si>
    <t>INF109KC1KT9</t>
  </si>
  <si>
    <t>IMPEXFERRO</t>
  </si>
  <si>
    <t>INE691G01015</t>
  </si>
  <si>
    <t>Profit of Rs.18/-</t>
  </si>
  <si>
    <t>INE137I01015</t>
  </si>
  <si>
    <t>KALYANIFRG</t>
  </si>
  <si>
    <t>INE314G01014</t>
  </si>
  <si>
    <t>SUJANAUNI</t>
  </si>
  <si>
    <t>INE216G01011</t>
  </si>
  <si>
    <t>TORNTPHARM JAN FUT</t>
  </si>
  <si>
    <t>BAJAJCON</t>
  </si>
  <si>
    <t>IDFCFIRSTB</t>
  </si>
  <si>
    <t>INE844O01030</t>
  </si>
  <si>
    <t>BANARBEADS</t>
  </si>
  <si>
    <t>INE655B01011</t>
  </si>
  <si>
    <t>BIL</t>
  </si>
  <si>
    <t>INE828A01016</t>
  </si>
  <si>
    <t>Profit of Rs.8/-</t>
  </si>
  <si>
    <t>DALBHARAT</t>
  </si>
  <si>
    <t>INE00R701025</t>
  </si>
  <si>
    <t>TIMESGTY</t>
  </si>
  <si>
    <t>INE289C01025</t>
  </si>
  <si>
    <t>279-281</t>
  </si>
  <si>
    <t>BSLGOLDETF</t>
  </si>
  <si>
    <t>INF209K01HT2</t>
  </si>
  <si>
    <t>DELTAMAGNT</t>
  </si>
  <si>
    <t>INE393A01011</t>
  </si>
  <si>
    <t>1300-1280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</si>
  <si>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</si>
  <si>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</si>
  <si>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</si>
  <si>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</si>
  <si>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</si>
  <si>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</si>
  <si>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</si>
  <si>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</si>
  <si>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</si>
  <si>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</si>
  <si>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7000-7100</t>
  </si>
  <si>
    <t>87-88</t>
  </si>
  <si>
    <t>JIKIND</t>
  </si>
  <si>
    <t>INE026B01049</t>
  </si>
  <si>
    <t>AMARAJABAT FEB FUT</t>
  </si>
  <si>
    <t>3750-3800</t>
  </si>
  <si>
    <t>RAYMOND FEB FUT</t>
  </si>
  <si>
    <t>HNGSNGBEES</t>
  </si>
  <si>
    <t>INF732E01227</t>
  </si>
  <si>
    <t>1260-1280</t>
  </si>
  <si>
    <t>IITL</t>
  </si>
  <si>
    <t>INE886A01014</t>
  </si>
  <si>
    <t>JOCIL</t>
  </si>
  <si>
    <t>INE839G01010</t>
  </si>
  <si>
    <t>JSWSTEEL FEB 280 CE</t>
  </si>
  <si>
    <t>JSWSTEEL FEB 290 CE</t>
  </si>
  <si>
    <t>Profit of Rs.28/-</t>
  </si>
  <si>
    <t>Profit of Rs.335/-</t>
  </si>
  <si>
    <t>720-710</t>
  </si>
  <si>
    <t>NIFTY FEB FUT</t>
  </si>
  <si>
    <t>MINDTREE FEB FUT</t>
  </si>
  <si>
    <t>Loss of Rs 15/-</t>
  </si>
  <si>
    <t xml:space="preserve">Retail Research Technical Calls &amp; Fundamental Performance Report for the month of February -2019 </t>
  </si>
  <si>
    <t>COLPAL FEB FUT</t>
  </si>
  <si>
    <t>Profit of Rs.13/-</t>
  </si>
  <si>
    <t>Loss of Rs 8.5/-</t>
  </si>
  <si>
    <t>AJANTPHARM FEB FUT</t>
  </si>
  <si>
    <t>1020-1030</t>
  </si>
  <si>
    <t>Loss of Rs 23.5/-</t>
  </si>
  <si>
    <t>3450-3480</t>
  </si>
  <si>
    <t>TATAELXSI FEB FUT</t>
  </si>
  <si>
    <t>BIOCON FEB FUT</t>
  </si>
  <si>
    <t>NIFTY 10900 CE FEB</t>
  </si>
  <si>
    <t xml:space="preserve"> Profit of Rs.42.50/-</t>
  </si>
  <si>
    <t>HDFCSENETF</t>
  </si>
  <si>
    <t>INF179KB1KQ1</t>
  </si>
  <si>
    <t>XELPMOC</t>
  </si>
  <si>
    <t>INE01P501012</t>
  </si>
  <si>
    <t>GODREJIND FEB FUT</t>
  </si>
  <si>
    <t>Loss of Rs 7/-</t>
  </si>
  <si>
    <t>990-980</t>
  </si>
  <si>
    <t>RELIANCE 1280 PE FEB</t>
  </si>
  <si>
    <t>RELIANCE at Rs.1240 PE</t>
  </si>
  <si>
    <t>300-310</t>
  </si>
  <si>
    <t>Profit of Rs.8.5/-</t>
  </si>
  <si>
    <t>600-610</t>
  </si>
  <si>
    <t>Loss of Rs 110/-</t>
  </si>
  <si>
    <t>AHLEAST</t>
  </si>
  <si>
    <t>INE926K01017</t>
  </si>
  <si>
    <t>LICNETFGSC</t>
  </si>
  <si>
    <t>INF767K01MV5</t>
  </si>
  <si>
    <t>ZENITHEXPO</t>
  </si>
  <si>
    <t>INE058B01018</t>
  </si>
  <si>
    <t>Profit of Rs.2/-</t>
  </si>
  <si>
    <t>LT FEB FUT</t>
  </si>
  <si>
    <t>Profit of Rs.29/-</t>
  </si>
  <si>
    <t>Profit of Rs.10/-</t>
  </si>
  <si>
    <t>Profit of Rs.15/-</t>
  </si>
  <si>
    <t>BANKNIFTY FEB FUT</t>
  </si>
  <si>
    <t>27000-26900</t>
  </si>
  <si>
    <t>NIFTY 10900 PE FEB</t>
  </si>
  <si>
    <t>BAJAJ-AUTO FEB 2650 PE</t>
  </si>
  <si>
    <t>60-70</t>
  </si>
  <si>
    <t>Profit of Rs.15.50/-</t>
  </si>
  <si>
    <t>SHAILJA</t>
  </si>
  <si>
    <t>PALASHSECU</t>
  </si>
  <si>
    <t>INE471W01019</t>
  </si>
  <si>
    <t>SHRIPISTON</t>
  </si>
  <si>
    <t>INE526E01018</t>
  </si>
  <si>
    <t>315-320</t>
  </si>
  <si>
    <t>Loss of Rs.26.9/-</t>
  </si>
  <si>
    <t>215-220</t>
  </si>
  <si>
    <t>Profit of Rs.192.5/-</t>
  </si>
  <si>
    <t>820-840</t>
  </si>
  <si>
    <t>Loss of Rs.115/-</t>
  </si>
  <si>
    <t>RBLBANK FEB FUT</t>
  </si>
  <si>
    <t>Loss of Rs.36.5/-</t>
  </si>
  <si>
    <t>245-250</t>
  </si>
  <si>
    <t>BCP</t>
  </si>
  <si>
    <t>CHALET</t>
  </si>
  <si>
    <t>Profit of Rs.14.5/-</t>
  </si>
  <si>
    <t>INE427F01016</t>
  </si>
  <si>
    <t>MAN50ETF</t>
  </si>
  <si>
    <t>INF769K01EG9</t>
  </si>
  <si>
    <t>PKTEA</t>
  </si>
  <si>
    <t>INE431F01018</t>
  </si>
  <si>
    <t>RADAAN</t>
  </si>
  <si>
    <t>INE874F01027</t>
  </si>
  <si>
    <t>UTINEXT50</t>
  </si>
  <si>
    <t>INF789FC1N82</t>
  </si>
  <si>
    <t>INFRATEL FEB FUT</t>
  </si>
  <si>
    <t>Loss of Rs 6.7/-</t>
  </si>
  <si>
    <t>Loss of Rs 10/-</t>
  </si>
  <si>
    <t>Profit of Rs.7.5/-</t>
  </si>
  <si>
    <t>Profit of Rs.18.5/-</t>
  </si>
  <si>
    <t>Loss of Rs 27.5/-</t>
  </si>
  <si>
    <t>IDFNIFTYET</t>
  </si>
  <si>
    <t>INF194KA1U07</t>
  </si>
  <si>
    <t>PARABDRUGS</t>
  </si>
  <si>
    <t>INE618H01016</t>
  </si>
  <si>
    <t>TCIDEVELOP</t>
  </si>
  <si>
    <t>INE662L01016</t>
  </si>
  <si>
    <t>Profit of Rs.6/-</t>
  </si>
  <si>
    <t>Profit of Rs.190/-</t>
  </si>
  <si>
    <t>BAJAJAUTO FEB FUT</t>
  </si>
  <si>
    <t>2800-2780</t>
  </si>
  <si>
    <t>Profit of Rs.11/-</t>
  </si>
  <si>
    <t>TATACHEM FEB FUT</t>
  </si>
  <si>
    <t>RELIANCE 1280 CE</t>
  </si>
  <si>
    <t>Loss of Rs 25/-</t>
  </si>
  <si>
    <t>1270-1280</t>
  </si>
  <si>
    <t>Loss of Rs 44.9/-</t>
  </si>
  <si>
    <t>UBL FEB FUT</t>
  </si>
  <si>
    <t>Loss of Rs 17/-</t>
  </si>
  <si>
    <t>QNIFTY</t>
  </si>
  <si>
    <t>INF082J01028</t>
  </si>
  <si>
    <t>Loss of Rs.14.40/-</t>
  </si>
  <si>
    <t>290-295</t>
  </si>
  <si>
    <t>Loss of Rs 12/-</t>
  </si>
  <si>
    <t>Profit of Rs.14/-</t>
  </si>
  <si>
    <t>HDFCBANK 2160 CE FEB</t>
  </si>
  <si>
    <t>Profit of Rs.30/-</t>
  </si>
  <si>
    <t>Loss of Rs 14/-</t>
  </si>
  <si>
    <t>Profit of Rs.9/-</t>
  </si>
  <si>
    <t xml:space="preserve">DRREDDY </t>
  </si>
  <si>
    <t>2760-2780</t>
  </si>
  <si>
    <t>Profit of Rs.60/-</t>
  </si>
  <si>
    <t>1240-1248</t>
  </si>
  <si>
    <t>1340-1370</t>
  </si>
  <si>
    <t>NIFTY 14-Feb 10900 PE</t>
  </si>
  <si>
    <t>80-100</t>
  </si>
  <si>
    <t>Profit of Rs.12/-</t>
  </si>
  <si>
    <t>GUJRAFFIA</t>
  </si>
  <si>
    <t>INE610B01024</t>
  </si>
  <si>
    <t>KESARENT</t>
  </si>
  <si>
    <t>INE133B01019</t>
  </si>
  <si>
    <t>NIFTYEES</t>
  </si>
  <si>
    <t>INF754K01EK3</t>
  </si>
  <si>
    <t>Loss of Rs 18.5/-</t>
  </si>
  <si>
    <t>JUBLFOOD FEB FUT</t>
  </si>
  <si>
    <t>1340-1350</t>
  </si>
  <si>
    <t>Profit of Rs.17/-</t>
  </si>
  <si>
    <t>UPL FEB FUT</t>
  </si>
  <si>
    <t>Loss of Rs 38.5/-</t>
  </si>
  <si>
    <t>Loss of Rs.8.5/-</t>
  </si>
  <si>
    <t>CG Power &amp; Ind. Sol. Ltd.</t>
  </si>
  <si>
    <t>BIOFILCHEM</t>
  </si>
  <si>
    <t>INE829A01014</t>
  </si>
  <si>
    <t>EQ30</t>
  </si>
  <si>
    <t>INF754K01EM9</t>
  </si>
  <si>
    <t>IVZINGOLD</t>
  </si>
  <si>
    <t>INF205K01361</t>
  </si>
  <si>
    <t>ROHITFERRO</t>
  </si>
  <si>
    <t>INE248H01012</t>
  </si>
  <si>
    <t>NIFTY 14-Feb 10850 CE</t>
  </si>
  <si>
    <t>320-325</t>
  </si>
  <si>
    <t>Loss of Rs.16.5/-</t>
  </si>
  <si>
    <t>Loss of Rs.37/-</t>
  </si>
  <si>
    <t>210-215</t>
  </si>
  <si>
    <t>Nifty FEB 10900 CE</t>
  </si>
  <si>
    <t>HINDUNILVR FEB FUT</t>
  </si>
  <si>
    <t>CRMFGETF</t>
  </si>
  <si>
    <t>INF760K01BR1</t>
  </si>
  <si>
    <t>LICNETFSEN</t>
  </si>
  <si>
    <t>INF767K01OT5</t>
  </si>
  <si>
    <t>MELSTAR</t>
  </si>
  <si>
    <t>INE817A01019</t>
  </si>
  <si>
    <t>ORIENTLTD</t>
  </si>
  <si>
    <t>INE609C01024</t>
  </si>
  <si>
    <t>REGENCERAM</t>
  </si>
  <si>
    <t>INE277C01012</t>
  </si>
  <si>
    <t>SHARIABEES</t>
  </si>
  <si>
    <t>INF732E01128</t>
  </si>
  <si>
    <t>TNTELE</t>
  </si>
  <si>
    <t>INE141D01018</t>
  </si>
  <si>
    <t>Loss of Rs 5/-</t>
  </si>
  <si>
    <t>Profit of Rs.10.5/-</t>
  </si>
  <si>
    <t>Loss of Rs 13/-</t>
  </si>
  <si>
    <t>Loss of Rs 19.5/-</t>
  </si>
  <si>
    <t>Loss of Rs.16/-</t>
  </si>
  <si>
    <t>Profit of Rs.9.5/-</t>
  </si>
  <si>
    <t>Loss of Rs 9/-</t>
  </si>
  <si>
    <t>CREATIVEYE</t>
  </si>
  <si>
    <t>INE230B01021</t>
  </si>
  <si>
    <t>EUROCERA</t>
  </si>
  <si>
    <t>INE649H01011</t>
  </si>
  <si>
    <t>NTL</t>
  </si>
  <si>
    <t>INE333I01036</t>
  </si>
  <si>
    <t>SEPOWER</t>
  </si>
  <si>
    <t>INE735M01018</t>
  </si>
  <si>
    <t>SGL</t>
  </si>
  <si>
    <t>INE353H01010</t>
  </si>
  <si>
    <t>TANTIACONS</t>
  </si>
  <si>
    <t>INE388G01018</t>
  </si>
  <si>
    <t>WELINV</t>
  </si>
  <si>
    <t>INE389K01018</t>
  </si>
  <si>
    <t>RELIANCE FEB FUT</t>
  </si>
  <si>
    <t>263-265</t>
  </si>
  <si>
    <t>275-280</t>
  </si>
  <si>
    <t xml:space="preserve">NIFTY 21-Feb 10700 CE </t>
  </si>
  <si>
    <t>KOTAKBANK FEB FUT</t>
  </si>
  <si>
    <t>FSSPL</t>
  </si>
  <si>
    <t>MAJESTIC MARKET RESEARCH SUPPORT SERVICES LIMITED .</t>
  </si>
  <si>
    <t>UPASAFN</t>
  </si>
  <si>
    <t>P GOUTAM CHAND BOKDIA</t>
  </si>
  <si>
    <t>G SANTHOSH KAVAR</t>
  </si>
  <si>
    <t>YOGYA</t>
  </si>
  <si>
    <t>SHRENI SHARES PRIVATE LIMITED</t>
  </si>
  <si>
    <t>DIVYA PORTFOLIO PRIVATE LIMITED</t>
  </si>
  <si>
    <t>CROSSLAND TRADING CO</t>
  </si>
  <si>
    <t>Reliance Comm. Ltd.</t>
  </si>
  <si>
    <t>SKYVEIL TRADE SOLUTIONS LLP</t>
  </si>
  <si>
    <t>ALPHAGREP SECURITIES PRIVATE LIMITED</t>
  </si>
  <si>
    <t>CURATECH</t>
  </si>
  <si>
    <t>INE117B01012</t>
  </si>
  <si>
    <t>KAUSHALYA</t>
  </si>
  <si>
    <t>INE234I01010</t>
  </si>
  <si>
    <t>LFIC</t>
  </si>
  <si>
    <t>INE850E01012</t>
  </si>
  <si>
    <t>MOTOGENFIN</t>
  </si>
  <si>
    <t>INE861B01015</t>
  </si>
  <si>
    <t>PRADIP</t>
  </si>
  <si>
    <t>INE495J01015</t>
  </si>
  <si>
    <t>TARAPUR</t>
  </si>
  <si>
    <t>INE747K01017</t>
  </si>
  <si>
    <t>WINSOME</t>
  </si>
  <si>
    <t>INE784B01035</t>
  </si>
  <si>
    <t>WIPL</t>
  </si>
  <si>
    <t>INE215F01023</t>
  </si>
  <si>
    <t>WSI</t>
  </si>
  <si>
    <t>INE100D01014</t>
  </si>
  <si>
    <t>2950-2960</t>
  </si>
  <si>
    <t>3200-3250</t>
  </si>
  <si>
    <t>Profit of Rs.7/-</t>
  </si>
  <si>
    <t>821-825</t>
  </si>
  <si>
    <t>780-770</t>
  </si>
  <si>
    <t>1732-1737</t>
  </si>
  <si>
    <t>1830-1840</t>
  </si>
  <si>
    <t>Loss of Rs.51.5/-</t>
  </si>
  <si>
    <t>Loss of Rs 24.5/-</t>
  </si>
  <si>
    <t>BATAINDIA FEB FUT</t>
  </si>
  <si>
    <t>ALPHA LEON ENTERPRISES LLP</t>
  </si>
  <si>
    <t>OBRSESY</t>
  </si>
  <si>
    <t>HEMAL ARUNBHAI MEHTA</t>
  </si>
  <si>
    <t>SONAL SANDEEP SATAV</t>
  </si>
  <si>
    <t>RESOURCE OPZIONE CONSULTANCY PRIVATE LIMITED</t>
  </si>
  <si>
    <t>YASH MANISH MEHTA</t>
  </si>
  <si>
    <t>MADHU GUPTA</t>
  </si>
  <si>
    <t>VEER DHIREN MODI</t>
  </si>
  <si>
    <t>ACHINTYA COMMODITIES PRIVATE LIMITED</t>
  </si>
  <si>
    <t>Kaveri Seed Company Limit</t>
  </si>
  <si>
    <t>GRAVITON RESEARCH CAPITAL LLP</t>
  </si>
  <si>
    <t>Punj Lloyd Limited</t>
  </si>
  <si>
    <t>J M GLOBAL EQUITIES PRIVATE LIMITED</t>
  </si>
  <si>
    <t>490-500</t>
  </si>
  <si>
    <t>EXIDEIND FEB FUT</t>
  </si>
  <si>
    <t>Loss of Rs 4/-</t>
  </si>
  <si>
    <t>Profit of Rs.11.5/-</t>
  </si>
  <si>
    <t>866-871</t>
  </si>
  <si>
    <t>950-960</t>
  </si>
  <si>
    <t>610-614</t>
  </si>
  <si>
    <t>640-650</t>
  </si>
  <si>
    <t>ASIANPAINT FEB FUT</t>
  </si>
  <si>
    <t>1389-1392</t>
  </si>
  <si>
    <t>ACKNIT</t>
  </si>
  <si>
    <t>ABHISHEK JAIN</t>
  </si>
  <si>
    <t>ARYAMAN</t>
  </si>
  <si>
    <t>SHAH BABULAL VADILAL HUF</t>
  </si>
  <si>
    <t>SAJANKUMAR RAMESHWARLAL BAJAJ</t>
  </si>
  <si>
    <t>ASYAINFO</t>
  </si>
  <si>
    <t>CHANDER PRAKASH KEWLANI</t>
  </si>
  <si>
    <t>ALPA RASHESH PAUN</t>
  </si>
  <si>
    <t>CONTPTR</t>
  </si>
  <si>
    <t>DHEERAJ KUMAR LOHIA</t>
  </si>
  <si>
    <t>DIPAK KANAYALAL SHAH</t>
  </si>
  <si>
    <t>ARUNKUMAR DASHRATHBHAI PRAJAPATI</t>
  </si>
  <si>
    <t>GANGESSEC</t>
  </si>
  <si>
    <t>RONSON TRADERS LTD</t>
  </si>
  <si>
    <t>GLANCE</t>
  </si>
  <si>
    <t>NIKHIL PRASHANT BHATIA</t>
  </si>
  <si>
    <t>JSHL</t>
  </si>
  <si>
    <t>VIVEK GUPTA</t>
  </si>
  <si>
    <t>NALINLEA</t>
  </si>
  <si>
    <t>SANJAYKUMAR SEVANTILAL SHAH</t>
  </si>
  <si>
    <t>NEWLIGHT</t>
  </si>
  <si>
    <t>MANISH NITIN THAKUR</t>
  </si>
  <si>
    <t>ANSUYABEN KISHORBHAI MAHETA</t>
  </si>
  <si>
    <t>VIJAY NANAJI DHAWANGALE</t>
  </si>
  <si>
    <t>PRIME</t>
  </si>
  <si>
    <t>SAMIR ROHITBHAI SHAH</t>
  </si>
  <si>
    <t>SANGHVI ASSOCIATES</t>
  </si>
  <si>
    <t>RELICAB</t>
  </si>
  <si>
    <t>AMAR MUKESHBHAI SHAH</t>
  </si>
  <si>
    <t>OVERSKUD MULTI ASSET MANAGEMENT PRIVATE LIMITED</t>
  </si>
  <si>
    <t>SHAH MUKESHKUMAR BABULAL</t>
  </si>
  <si>
    <t>STREAM VALUE FUND</t>
  </si>
  <si>
    <t>PASSAGE TO INDIA MASTER FUND LIMITED</t>
  </si>
  <si>
    <t>REXNORD</t>
  </si>
  <si>
    <t>KISHORECHAND KEWAL TALWAR</t>
  </si>
  <si>
    <t>NANDKISHORE MOTILAL SONI</t>
  </si>
  <si>
    <t>NAND KISHORE SONI HUF</t>
  </si>
  <si>
    <t>PURUSHOTTAM RAMAVTAR SONI</t>
  </si>
  <si>
    <t>PAWANKUMAR SONI HUF</t>
  </si>
  <si>
    <t>SAHYOGMULT</t>
  </si>
  <si>
    <t>ANIL MUNJAL HUF</t>
  </si>
  <si>
    <t>REKHA DHAWAN</t>
  </si>
  <si>
    <t>DIWAKAR ALLWADHI</t>
  </si>
  <si>
    <t>VIKAS GARG</t>
  </si>
  <si>
    <t>VIKAS JAGDISHCHANDRA SINGHANIA</t>
  </si>
  <si>
    <t>SIMMOND</t>
  </si>
  <si>
    <t>SHIAMAK J MARSHALL</t>
  </si>
  <si>
    <t>RIAZ RUTTON BATLIVALA</t>
  </si>
  <si>
    <t>RATANCHAND LODHA</t>
  </si>
  <si>
    <t>HANSABEN DIPAKBHAI PUJARA</t>
  </si>
  <si>
    <t>C &amp; C Constructions Limit</t>
  </si>
  <si>
    <t>CHIRAG BHARAT HUF</t>
  </si>
  <si>
    <t>FAUNA &amp; FLORA DEVELOPERS LIMITED LIABILITY PARTNERSHIO</t>
  </si>
  <si>
    <t>TOWER RESEARCH CAPITAL MARKETS INDIA PRIVATE LIMITED</t>
  </si>
  <si>
    <t>CENTILLION RESEARCH INDIA LLP</t>
  </si>
  <si>
    <t>GENUINE STOCK BROKERS PVT LTD</t>
  </si>
  <si>
    <t>MAHAVEER COMSTOCK TRADIND LLP</t>
  </si>
  <si>
    <t>PURITY TRADEMAX LLP</t>
  </si>
  <si>
    <t>QE SECURITIES LLP</t>
  </si>
  <si>
    <t>SHARE INDIA SECURITIES LIMITED</t>
  </si>
  <si>
    <t>VAIBHAV STOCK &amp; DERIVATIVES BROKING PVT. LTD</t>
  </si>
  <si>
    <t>Reliance Capital Limited</t>
  </si>
  <si>
    <t>Reliance Infrastructu Ltd</t>
  </si>
  <si>
    <t>Wonderla Holidays Ltd.</t>
  </si>
  <si>
    <t>STEINBERG INDIA EMERGING OPPORTUNITIES FUND LTD</t>
  </si>
  <si>
    <t>REVURI SREEDHAR REDDY</t>
  </si>
  <si>
    <t>SARAH FAISAL HAWA</t>
  </si>
  <si>
    <t>SMS HOLDINGS PVT LTD</t>
  </si>
  <si>
    <t>GRETEX</t>
  </si>
  <si>
    <t>Gretex Industries Ltd.</t>
  </si>
  <si>
    <t>MEGHKUMAR MAHENDRAKUMAR SHAH</t>
  </si>
  <si>
    <t>Gujarat Raffia-Roll Sett</t>
  </si>
  <si>
    <t>Tara Jewels Limited</t>
  </si>
  <si>
    <t>PUNJAB NATIONAL BANK</t>
  </si>
  <si>
    <t>Tarapur Transformers Ltd</t>
  </si>
  <si>
    <t>RITA RAJKUMAR SINGH</t>
  </si>
  <si>
    <t>Viji Finance Limited</t>
  </si>
  <si>
    <t>VIJAY KOTHARI</t>
  </si>
  <si>
    <t>SHEELA KOCHOUSEPH</t>
  </si>
  <si>
    <t>BVCL</t>
  </si>
  <si>
    <t>INE139I01011</t>
  </si>
  <si>
    <t>HOTELRUGBY</t>
  </si>
  <si>
    <t>INE275F01019</t>
  </si>
  <si>
    <t>INTEGRA</t>
  </si>
  <si>
    <t>INE418N01027</t>
  </si>
  <si>
    <t>IVZINNIFTY</t>
  </si>
  <si>
    <t>INF205K01DA9</t>
  </si>
  <si>
    <t>JAIHINDPRO</t>
  </si>
  <si>
    <t>INE343D01010</t>
  </si>
  <si>
    <t>KEYCORPSER</t>
  </si>
  <si>
    <t>INE681C01015</t>
  </si>
  <si>
    <t>KHAITANLTD</t>
  </si>
  <si>
    <t>INE731C01018</t>
  </si>
  <si>
    <t>KHANDSE</t>
  </si>
  <si>
    <t>INE060B01014</t>
  </si>
  <si>
    <t>LICNFNHGP</t>
  </si>
  <si>
    <t>INF767K01PC8</t>
  </si>
  <si>
    <t>MAHAPEXLTD</t>
  </si>
  <si>
    <t>INE843B01013</t>
  </si>
  <si>
    <t>MASKINVEST</t>
  </si>
  <si>
    <t>INE885F01015</t>
  </si>
  <si>
    <t>NETF</t>
  </si>
  <si>
    <t>INF277K015R5</t>
  </si>
  <si>
    <t>RAJVIR</t>
  </si>
  <si>
    <t>INE011H01014</t>
  </si>
  <si>
    <t>RAMGOPOLY</t>
  </si>
  <si>
    <t>INE410D01017</t>
  </si>
  <si>
    <t>SETF10GILT</t>
  </si>
  <si>
    <t>INF200KA1JT1</t>
  </si>
  <si>
    <t>SPENTEX</t>
  </si>
  <si>
    <t>INE376C01020</t>
  </si>
  <si>
    <t>SUBCAPCITY</t>
  </si>
  <si>
    <t>INE845C01016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</si>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</sst>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67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" fontId="0" fillId="0" borderId="0" xfId="0" applyNumberFormat="1"/>
    <xf numFmtId="166" fontId="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/>
    </xf>
    <xf numFmtId="167" fontId="24" fillId="69" borderId="16" xfId="0" applyNumberFormat="1" applyFont="1" applyFill="1" applyBorder="1" applyAlignment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24" fillId="72" borderId="32" xfId="0" applyNumberFormat="1" applyFont="1" applyFill="1" applyBorder="1" applyAlignment="1">
      <alignment horizontal="center" vertic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0" fillId="72" borderId="16" xfId="0" applyFont="1" applyFill="1" applyBorder="1" applyAlignment="1">
      <alignment horizontal="right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 vertical="center"/>
    </xf>
    <xf numFmtId="166" fontId="0" fillId="72" borderId="16" xfId="0" applyNumberFormat="1" applyFont="1" applyFill="1" applyBorder="1" applyAlignment="1">
      <alignment horizontal="left" vertical="center"/>
    </xf>
    <xf numFmtId="0" fontId="67" fillId="72" borderId="16" xfId="0" applyFont="1" applyFill="1" applyBorder="1" applyAlignment="1">
      <alignment horizontal="center" vertical="center"/>
    </xf>
    <xf numFmtId="0" fontId="0" fillId="72" borderId="16" xfId="0" applyFill="1" applyBorder="1" applyAlignment="1">
      <alignment horizontal="center" vertical="center"/>
    </xf>
    <xf numFmtId="0" fontId="67" fillId="72" borderId="16" xfId="0" applyFont="1" applyFill="1" applyBorder="1" applyAlignment="1">
      <alignment horizontal="center"/>
    </xf>
    <xf numFmtId="167" fontId="0" fillId="72" borderId="16" xfId="0" applyNumberFormat="1" applyFont="1" applyFill="1" applyBorder="1" applyAlignment="1">
      <alignment horizontal="center" vertical="center" wrapText="1"/>
    </xf>
    <xf numFmtId="0" fontId="69" fillId="72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7" fontId="0" fillId="69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2" borderId="16" xfId="0" applyNumberFormat="1" applyFill="1" applyBorder="1" applyAlignment="1">
      <alignment horizontal="left" vertical="center"/>
    </xf>
    <xf numFmtId="0" fontId="69" fillId="72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69" fillId="0" borderId="0" xfId="0" applyFont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0" fontId="0" fillId="72" borderId="32" xfId="0" applyFill="1" applyBorder="1" applyAlignment="1">
      <alignment horizontal="center" vertical="center"/>
    </xf>
    <xf numFmtId="0" fontId="0" fillId="72" borderId="46" xfId="0" applyFill="1" applyBorder="1" applyAlignment="1">
      <alignment horizontal="center" vertical="center"/>
    </xf>
    <xf numFmtId="167" fontId="0" fillId="72" borderId="52" xfId="0" applyNumberFormat="1" applyFont="1" applyFill="1" applyBorder="1" applyAlignment="1">
      <alignment horizontal="center" vertical="center" wrapText="1"/>
    </xf>
    <xf numFmtId="167" fontId="0" fillId="72" borderId="50" xfId="0" applyNumberFormat="1" applyFont="1" applyFill="1" applyBorder="1" applyAlignment="1">
      <alignment horizontal="center" vertical="center" wrapText="1"/>
    </xf>
    <xf numFmtId="0" fontId="0" fillId="72" borderId="32" xfId="0" applyFont="1" applyFill="1" applyBorder="1" applyAlignment="1">
      <alignment horizontal="center" vertical="center"/>
    </xf>
    <xf numFmtId="0" fontId="0" fillId="72" borderId="46" xfId="0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213</xdr:row>
      <xdr:rowOff>123824</xdr:rowOff>
    </xdr:from>
    <xdr:to>
      <xdr:col>11</xdr:col>
      <xdr:colOff>323850</xdr:colOff>
      <xdr:row>228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218</xdr:row>
      <xdr:rowOff>123825</xdr:rowOff>
    </xdr:from>
    <xdr:to>
      <xdr:col>4</xdr:col>
      <xdr:colOff>523875</xdr:colOff>
      <xdr:row>223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9" sqref="C29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43517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9"/>
  <sheetViews>
    <sheetView zoomScale="85" zoomScaleNormal="85" workbookViewId="0">
      <pane ySplit="10" topLeftCell="A11" activePane="bottomLeft" state="frozen"/>
      <selection activeCell="C16" sqref="C16"/>
      <selection pane="bottomLeft" activeCell="E28" sqref="E28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43517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2" t="s">
        <v>13</v>
      </c>
      <c r="B9" s="484" t="s">
        <v>1943</v>
      </c>
      <c r="C9" s="484" t="s">
        <v>14</v>
      </c>
      <c r="D9" s="111" t="s">
        <v>15</v>
      </c>
      <c r="E9" s="23" t="s">
        <v>16</v>
      </c>
      <c r="F9" s="479" t="s">
        <v>17</v>
      </c>
      <c r="G9" s="480"/>
      <c r="H9" s="481"/>
      <c r="I9" s="479" t="s">
        <v>18</v>
      </c>
      <c r="J9" s="480"/>
      <c r="K9" s="481"/>
      <c r="L9" s="23"/>
      <c r="M9" s="24"/>
      <c r="N9" s="24"/>
      <c r="O9" s="24"/>
    </row>
    <row r="10" spans="1:15" ht="59.25" customHeight="1">
      <c r="A10" s="483"/>
      <c r="B10" s="485" t="s">
        <v>1943</v>
      </c>
      <c r="C10" s="485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2766</v>
      </c>
    </row>
    <row r="11" spans="1:15" ht="15">
      <c r="A11" s="130">
        <v>1</v>
      </c>
      <c r="B11" s="114" t="s">
        <v>1962</v>
      </c>
      <c r="C11" s="130" t="s">
        <v>29</v>
      </c>
      <c r="D11" s="133">
        <v>27017.95</v>
      </c>
      <c r="E11" s="133">
        <v>26933.483333333337</v>
      </c>
      <c r="F11" s="134">
        <v>26814.616666666676</v>
      </c>
      <c r="G11" s="134">
        <v>26611.28333333334</v>
      </c>
      <c r="H11" s="134">
        <v>26492.416666666679</v>
      </c>
      <c r="I11" s="134">
        <v>27136.816666666673</v>
      </c>
      <c r="J11" s="134">
        <v>27255.683333333334</v>
      </c>
      <c r="K11" s="134">
        <v>27459.01666666667</v>
      </c>
      <c r="L11" s="132">
        <v>27052.35</v>
      </c>
      <c r="M11" s="132">
        <v>26730.15</v>
      </c>
      <c r="N11" s="151">
        <v>1523080</v>
      </c>
      <c r="O11" s="344">
        <v>-7.0884778683324393E-2</v>
      </c>
    </row>
    <row r="12" spans="1:15" ht="15">
      <c r="A12" s="130">
        <v>2</v>
      </c>
      <c r="B12" s="114" t="s">
        <v>1962</v>
      </c>
      <c r="C12" s="130" t="s">
        <v>28</v>
      </c>
      <c r="D12" s="135">
        <v>10751.85</v>
      </c>
      <c r="E12" s="135">
        <v>10723.933333333332</v>
      </c>
      <c r="F12" s="136">
        <v>10677.866666666665</v>
      </c>
      <c r="G12" s="136">
        <v>10603.883333333333</v>
      </c>
      <c r="H12" s="136">
        <v>10557.816666666666</v>
      </c>
      <c r="I12" s="136">
        <v>10797.916666666664</v>
      </c>
      <c r="J12" s="136">
        <v>10843.983333333334</v>
      </c>
      <c r="K12" s="136">
        <v>10917.966666666664</v>
      </c>
      <c r="L12" s="131">
        <v>10770</v>
      </c>
      <c r="M12" s="131">
        <v>10649.95</v>
      </c>
      <c r="N12" s="151">
        <v>24342900</v>
      </c>
      <c r="O12" s="344">
        <v>-2.9459559919024609E-3</v>
      </c>
    </row>
    <row r="13" spans="1:15" ht="15">
      <c r="A13" s="130">
        <v>3</v>
      </c>
      <c r="B13" s="114" t="s">
        <v>1962</v>
      </c>
      <c r="C13" s="130" t="s">
        <v>245</v>
      </c>
      <c r="D13" s="135">
        <v>15641</v>
      </c>
      <c r="E13" s="135">
        <v>15573.666666666666</v>
      </c>
      <c r="F13" s="136">
        <v>15462.333333333332</v>
      </c>
      <c r="G13" s="136">
        <v>15283.666666666666</v>
      </c>
      <c r="H13" s="136">
        <v>15172.333333333332</v>
      </c>
      <c r="I13" s="136">
        <v>15752.333333333332</v>
      </c>
      <c r="J13" s="136">
        <v>15863.666666666664</v>
      </c>
      <c r="K13" s="136">
        <v>16042.333333333332</v>
      </c>
      <c r="L13" s="131">
        <v>15685</v>
      </c>
      <c r="M13" s="131">
        <v>15395</v>
      </c>
      <c r="N13" s="151">
        <v>23600</v>
      </c>
      <c r="O13" s="344">
        <v>-0.19039451114922812</v>
      </c>
    </row>
    <row r="14" spans="1:15" ht="15">
      <c r="A14" s="130">
        <v>4</v>
      </c>
      <c r="B14" s="114" t="s">
        <v>1945</v>
      </c>
      <c r="C14" s="130" t="s">
        <v>30</v>
      </c>
      <c r="D14" s="135">
        <v>1390.15</v>
      </c>
      <c r="E14" s="135">
        <v>1383.1166666666668</v>
      </c>
      <c r="F14" s="136">
        <v>1369.2333333333336</v>
      </c>
      <c r="G14" s="136">
        <v>1348.3166666666668</v>
      </c>
      <c r="H14" s="136">
        <v>1334.4333333333336</v>
      </c>
      <c r="I14" s="136">
        <v>1404.0333333333335</v>
      </c>
      <c r="J14" s="136">
        <v>1417.9166666666667</v>
      </c>
      <c r="K14" s="136">
        <v>1438.8333333333335</v>
      </c>
      <c r="L14" s="131">
        <v>1397</v>
      </c>
      <c r="M14" s="131">
        <v>1362.2</v>
      </c>
      <c r="N14" s="151">
        <v>2246400</v>
      </c>
      <c r="O14" s="344">
        <v>1.6051364365971107E-3</v>
      </c>
    </row>
    <row r="15" spans="1:15" ht="15">
      <c r="A15" s="130">
        <v>5</v>
      </c>
      <c r="B15" s="114" t="s">
        <v>1946</v>
      </c>
      <c r="C15" s="130" t="s">
        <v>31</v>
      </c>
      <c r="D15" s="135">
        <v>120.8</v>
      </c>
      <c r="E15" s="135">
        <v>120.40000000000002</v>
      </c>
      <c r="F15" s="136">
        <v>118.80000000000004</v>
      </c>
      <c r="G15" s="136">
        <v>116.80000000000003</v>
      </c>
      <c r="H15" s="136">
        <v>115.20000000000005</v>
      </c>
      <c r="I15" s="136">
        <v>122.40000000000003</v>
      </c>
      <c r="J15" s="136">
        <v>124.00000000000003</v>
      </c>
      <c r="K15" s="136">
        <v>126.00000000000003</v>
      </c>
      <c r="L15" s="131">
        <v>122</v>
      </c>
      <c r="M15" s="131">
        <v>118.4</v>
      </c>
      <c r="N15" s="151">
        <v>41420000</v>
      </c>
      <c r="O15" s="344">
        <v>0</v>
      </c>
    </row>
    <row r="16" spans="1:15" ht="15">
      <c r="A16" s="130">
        <v>6</v>
      </c>
      <c r="B16" s="114" t="s">
        <v>1946</v>
      </c>
      <c r="C16" s="130" t="s">
        <v>32</v>
      </c>
      <c r="D16" s="135">
        <v>355</v>
      </c>
      <c r="E16" s="135">
        <v>350.98333333333335</v>
      </c>
      <c r="F16" s="136">
        <v>345.61666666666667</v>
      </c>
      <c r="G16" s="136">
        <v>336.23333333333335</v>
      </c>
      <c r="H16" s="136">
        <v>330.86666666666667</v>
      </c>
      <c r="I16" s="136">
        <v>360.36666666666667</v>
      </c>
      <c r="J16" s="136">
        <v>365.73333333333335</v>
      </c>
      <c r="K16" s="136">
        <v>375.11666666666667</v>
      </c>
      <c r="L16" s="131">
        <v>356.35</v>
      </c>
      <c r="M16" s="131">
        <v>341.6</v>
      </c>
      <c r="N16" s="151">
        <v>19802500</v>
      </c>
      <c r="O16" s="344">
        <v>-3.0121219542059506E-2</v>
      </c>
    </row>
    <row r="17" spans="1:15" ht="15">
      <c r="A17" s="130">
        <v>7</v>
      </c>
      <c r="B17" s="114" t="s">
        <v>1947</v>
      </c>
      <c r="C17" s="130" t="s">
        <v>33</v>
      </c>
      <c r="D17" s="135">
        <v>39.950000000000003</v>
      </c>
      <c r="E17" s="135">
        <v>39.383333333333333</v>
      </c>
      <c r="F17" s="136">
        <v>37.366666666666667</v>
      </c>
      <c r="G17" s="136">
        <v>34.783333333333331</v>
      </c>
      <c r="H17" s="136">
        <v>32.766666666666666</v>
      </c>
      <c r="I17" s="136">
        <v>41.966666666666669</v>
      </c>
      <c r="J17" s="136">
        <v>43.983333333333334</v>
      </c>
      <c r="K17" s="136">
        <v>46.56666666666667</v>
      </c>
      <c r="L17" s="131">
        <v>41.4</v>
      </c>
      <c r="M17" s="131">
        <v>36.799999999999997</v>
      </c>
      <c r="N17" s="151">
        <v>163940000</v>
      </c>
      <c r="O17" s="344">
        <v>1.2725475660983445E-2</v>
      </c>
    </row>
    <row r="18" spans="1:15" ht="15">
      <c r="A18" s="130">
        <v>8</v>
      </c>
      <c r="B18" s="114" t="s">
        <v>1948</v>
      </c>
      <c r="C18" s="130" t="s">
        <v>233</v>
      </c>
      <c r="D18" s="135">
        <v>970.4</v>
      </c>
      <c r="E18" s="135">
        <v>963.88333333333321</v>
      </c>
      <c r="F18" s="136">
        <v>951.56666666666638</v>
      </c>
      <c r="G18" s="136">
        <v>932.73333333333312</v>
      </c>
      <c r="H18" s="136">
        <v>920.41666666666629</v>
      </c>
      <c r="I18" s="136">
        <v>982.71666666666647</v>
      </c>
      <c r="J18" s="136">
        <v>995.0333333333333</v>
      </c>
      <c r="K18" s="136">
        <v>1013.8666666666666</v>
      </c>
      <c r="L18" s="131">
        <v>976.2</v>
      </c>
      <c r="M18" s="131">
        <v>945.05</v>
      </c>
      <c r="N18" s="151">
        <v>1207500</v>
      </c>
      <c r="O18" s="344">
        <v>-1.5892420537897311E-2</v>
      </c>
    </row>
    <row r="19" spans="1:15" ht="15">
      <c r="A19" s="130">
        <v>9</v>
      </c>
      <c r="B19" s="114" t="s">
        <v>1949</v>
      </c>
      <c r="C19" s="130" t="s">
        <v>34</v>
      </c>
      <c r="D19" s="135">
        <v>41.55</v>
      </c>
      <c r="E19" s="135">
        <v>40.93333333333333</v>
      </c>
      <c r="F19" s="136">
        <v>39.916666666666657</v>
      </c>
      <c r="G19" s="136">
        <v>38.283333333333324</v>
      </c>
      <c r="H19" s="136">
        <v>37.266666666666652</v>
      </c>
      <c r="I19" s="136">
        <v>42.566666666666663</v>
      </c>
      <c r="J19" s="136">
        <v>43.583333333333329</v>
      </c>
      <c r="K19" s="136">
        <v>45.216666666666669</v>
      </c>
      <c r="L19" s="131">
        <v>41.95</v>
      </c>
      <c r="M19" s="131">
        <v>39.299999999999997</v>
      </c>
      <c r="N19" s="151">
        <v>32422000</v>
      </c>
      <c r="O19" s="344">
        <v>5.857385398981324E-2</v>
      </c>
    </row>
    <row r="20" spans="1:15" ht="15">
      <c r="A20" s="130">
        <v>10</v>
      </c>
      <c r="B20" s="114" t="s">
        <v>1950</v>
      </c>
      <c r="C20" s="130" t="s">
        <v>186</v>
      </c>
      <c r="D20" s="135">
        <v>725.35</v>
      </c>
      <c r="E20" s="135">
        <v>727.06666666666661</v>
      </c>
      <c r="F20" s="136">
        <v>710.63333333333321</v>
      </c>
      <c r="G20" s="136">
        <v>695.91666666666663</v>
      </c>
      <c r="H20" s="136">
        <v>679.48333333333323</v>
      </c>
      <c r="I20" s="136">
        <v>741.78333333333319</v>
      </c>
      <c r="J20" s="136">
        <v>758.21666666666658</v>
      </c>
      <c r="K20" s="136">
        <v>772.93333333333317</v>
      </c>
      <c r="L20" s="131">
        <v>743.5</v>
      </c>
      <c r="M20" s="131">
        <v>712.35</v>
      </c>
      <c r="N20" s="151">
        <v>1099700</v>
      </c>
      <c r="O20" s="344">
        <v>1.8806744487678339E-2</v>
      </c>
    </row>
    <row r="21" spans="1:15" ht="15">
      <c r="A21" s="130">
        <v>11</v>
      </c>
      <c r="B21" s="114" t="s">
        <v>1945</v>
      </c>
      <c r="C21" s="130" t="s">
        <v>35</v>
      </c>
      <c r="D21" s="135">
        <v>206.05</v>
      </c>
      <c r="E21" s="135">
        <v>204.1</v>
      </c>
      <c r="F21" s="136">
        <v>201.39999999999998</v>
      </c>
      <c r="G21" s="136">
        <v>196.74999999999997</v>
      </c>
      <c r="H21" s="136">
        <v>194.04999999999995</v>
      </c>
      <c r="I21" s="136">
        <v>208.75</v>
      </c>
      <c r="J21" s="136">
        <v>211.45</v>
      </c>
      <c r="K21" s="136">
        <v>216.10000000000002</v>
      </c>
      <c r="L21" s="131">
        <v>206.8</v>
      </c>
      <c r="M21" s="131">
        <v>199.45</v>
      </c>
      <c r="N21" s="151">
        <v>15722500</v>
      </c>
      <c r="O21" s="344">
        <v>-1.7497266052179349E-2</v>
      </c>
    </row>
    <row r="22" spans="1:15" ht="15">
      <c r="A22" s="130">
        <v>12</v>
      </c>
      <c r="B22" s="114" t="s">
        <v>1946</v>
      </c>
      <c r="C22" s="130" t="s">
        <v>37</v>
      </c>
      <c r="D22" s="135">
        <v>1133.95</v>
      </c>
      <c r="E22" s="135">
        <v>1135.5333333333335</v>
      </c>
      <c r="F22" s="136">
        <v>1123.2166666666672</v>
      </c>
      <c r="G22" s="136">
        <v>1112.4833333333336</v>
      </c>
      <c r="H22" s="136">
        <v>1100.1666666666672</v>
      </c>
      <c r="I22" s="136">
        <v>1146.2666666666671</v>
      </c>
      <c r="J22" s="136">
        <v>1158.5833333333333</v>
      </c>
      <c r="K22" s="136">
        <v>1169.3166666666671</v>
      </c>
      <c r="L22" s="131">
        <v>1147.8499999999999</v>
      </c>
      <c r="M22" s="131">
        <v>1124.8</v>
      </c>
      <c r="N22" s="151">
        <v>1153000</v>
      </c>
      <c r="O22" s="344">
        <v>1.6306743058616131E-2</v>
      </c>
    </row>
    <row r="23" spans="1:15" ht="15">
      <c r="A23" s="130">
        <v>13</v>
      </c>
      <c r="B23" s="114" t="s">
        <v>1950</v>
      </c>
      <c r="C23" s="130" t="s">
        <v>38</v>
      </c>
      <c r="D23" s="135">
        <v>209.5</v>
      </c>
      <c r="E23" s="135">
        <v>208.29999999999998</v>
      </c>
      <c r="F23" s="136">
        <v>205.59999999999997</v>
      </c>
      <c r="G23" s="136">
        <v>201.7</v>
      </c>
      <c r="H23" s="136">
        <v>198.99999999999997</v>
      </c>
      <c r="I23" s="136">
        <v>212.19999999999996</v>
      </c>
      <c r="J23" s="136">
        <v>214.89999999999995</v>
      </c>
      <c r="K23" s="136">
        <v>218.79999999999995</v>
      </c>
      <c r="L23" s="131">
        <v>211</v>
      </c>
      <c r="M23" s="131">
        <v>204.4</v>
      </c>
      <c r="N23" s="151">
        <v>9885000</v>
      </c>
      <c r="O23" s="344">
        <v>5.0366592285623207E-2</v>
      </c>
    </row>
    <row r="24" spans="1:15" ht="15">
      <c r="A24" s="130">
        <v>14</v>
      </c>
      <c r="B24" s="114" t="s">
        <v>1944</v>
      </c>
      <c r="C24" s="130" t="s">
        <v>39</v>
      </c>
      <c r="D24" s="135">
        <v>76.8</v>
      </c>
      <c r="E24" s="135">
        <v>76.766666666666666</v>
      </c>
      <c r="F24" s="136">
        <v>76.233333333333334</v>
      </c>
      <c r="G24" s="136">
        <v>75.666666666666671</v>
      </c>
      <c r="H24" s="136">
        <v>75.13333333333334</v>
      </c>
      <c r="I24" s="136">
        <v>77.333333333333329</v>
      </c>
      <c r="J24" s="136">
        <v>77.86666666666666</v>
      </c>
      <c r="K24" s="136">
        <v>78.433333333333323</v>
      </c>
      <c r="L24" s="131">
        <v>77.3</v>
      </c>
      <c r="M24" s="131">
        <v>76.2</v>
      </c>
      <c r="N24" s="151">
        <v>6690000</v>
      </c>
      <c r="O24" s="344">
        <v>3.1770512029611349E-2</v>
      </c>
    </row>
    <row r="25" spans="1:15" ht="15">
      <c r="A25" s="130">
        <v>15</v>
      </c>
      <c r="B25" s="114" t="s">
        <v>1950</v>
      </c>
      <c r="C25" s="130" t="s">
        <v>40</v>
      </c>
      <c r="D25" s="135">
        <v>81.3</v>
      </c>
      <c r="E25" s="135">
        <v>80.983333333333334</v>
      </c>
      <c r="F25" s="136">
        <v>80.166666666666671</v>
      </c>
      <c r="G25" s="136">
        <v>79.033333333333331</v>
      </c>
      <c r="H25" s="136">
        <v>78.216666666666669</v>
      </c>
      <c r="I25" s="136">
        <v>82.116666666666674</v>
      </c>
      <c r="J25" s="136">
        <v>82.933333333333337</v>
      </c>
      <c r="K25" s="136">
        <v>84.066666666666677</v>
      </c>
      <c r="L25" s="131">
        <v>81.8</v>
      </c>
      <c r="M25" s="131">
        <v>79.849999999999994</v>
      </c>
      <c r="N25" s="151">
        <v>82992000</v>
      </c>
      <c r="O25" s="344">
        <v>5.8173356602675974E-3</v>
      </c>
    </row>
    <row r="26" spans="1:15" ht="15">
      <c r="A26" s="130">
        <v>16</v>
      </c>
      <c r="B26" s="114" t="s">
        <v>1951</v>
      </c>
      <c r="C26" s="130" t="s">
        <v>41</v>
      </c>
      <c r="D26" s="135">
        <v>1398.2</v>
      </c>
      <c r="E26" s="135">
        <v>1391.9833333333333</v>
      </c>
      <c r="F26" s="136">
        <v>1383.9666666666667</v>
      </c>
      <c r="G26" s="136">
        <v>1369.7333333333333</v>
      </c>
      <c r="H26" s="136">
        <v>1361.7166666666667</v>
      </c>
      <c r="I26" s="136">
        <v>1406.2166666666667</v>
      </c>
      <c r="J26" s="136">
        <v>1414.2333333333336</v>
      </c>
      <c r="K26" s="136">
        <v>1428.4666666666667</v>
      </c>
      <c r="L26" s="131">
        <v>1400</v>
      </c>
      <c r="M26" s="131">
        <v>1377.75</v>
      </c>
      <c r="N26" s="151">
        <v>6181200</v>
      </c>
      <c r="O26" s="344">
        <v>-1.4445613699416436E-2</v>
      </c>
    </row>
    <row r="27" spans="1:15" ht="15">
      <c r="A27" s="130">
        <v>17</v>
      </c>
      <c r="B27" s="114" t="s">
        <v>1948</v>
      </c>
      <c r="C27" s="130" t="s">
        <v>42</v>
      </c>
      <c r="D27" s="135">
        <v>723.95</v>
      </c>
      <c r="E27" s="135">
        <v>720.4</v>
      </c>
      <c r="F27" s="136">
        <v>714.59999999999991</v>
      </c>
      <c r="G27" s="136">
        <v>705.24999999999989</v>
      </c>
      <c r="H27" s="136">
        <v>699.44999999999982</v>
      </c>
      <c r="I27" s="136">
        <v>729.75</v>
      </c>
      <c r="J27" s="136">
        <v>735.55</v>
      </c>
      <c r="K27" s="136">
        <v>744.90000000000009</v>
      </c>
      <c r="L27" s="131">
        <v>726.2</v>
      </c>
      <c r="M27" s="131">
        <v>711.05</v>
      </c>
      <c r="N27" s="151">
        <v>19187000</v>
      </c>
      <c r="O27" s="344">
        <v>-1.2404776611076796E-2</v>
      </c>
    </row>
    <row r="28" spans="1:15" ht="15">
      <c r="A28" s="130">
        <v>18</v>
      </c>
      <c r="B28" s="114" t="s">
        <v>1949</v>
      </c>
      <c r="C28" s="130" t="s">
        <v>43</v>
      </c>
      <c r="D28" s="135">
        <v>701.2</v>
      </c>
      <c r="E28" s="135">
        <v>700.15</v>
      </c>
      <c r="F28" s="136">
        <v>697.34999999999991</v>
      </c>
      <c r="G28" s="136">
        <v>693.49999999999989</v>
      </c>
      <c r="H28" s="136">
        <v>690.69999999999982</v>
      </c>
      <c r="I28" s="136">
        <v>704</v>
      </c>
      <c r="J28" s="136">
        <v>706.8</v>
      </c>
      <c r="K28" s="136">
        <v>710.65000000000009</v>
      </c>
      <c r="L28" s="131">
        <v>702.95</v>
      </c>
      <c r="M28" s="131">
        <v>696.3</v>
      </c>
      <c r="N28" s="151">
        <v>40702800</v>
      </c>
      <c r="O28" s="344">
        <v>-1.1778909861892282E-3</v>
      </c>
    </row>
    <row r="29" spans="1:15" ht="15">
      <c r="A29" s="130">
        <v>19</v>
      </c>
      <c r="B29" s="114" t="s">
        <v>1950</v>
      </c>
      <c r="C29" s="130" t="s">
        <v>44</v>
      </c>
      <c r="D29" s="135">
        <v>2788.25</v>
      </c>
      <c r="E29" s="135">
        <v>2780.0333333333333</v>
      </c>
      <c r="F29" s="136">
        <v>2755.1166666666668</v>
      </c>
      <c r="G29" s="136">
        <v>2721.9833333333336</v>
      </c>
      <c r="H29" s="136">
        <v>2697.0666666666671</v>
      </c>
      <c r="I29" s="136">
        <v>2813.1666666666665</v>
      </c>
      <c r="J29" s="136">
        <v>2838.0833333333335</v>
      </c>
      <c r="K29" s="136">
        <v>2871.2166666666662</v>
      </c>
      <c r="L29" s="131">
        <v>2804.95</v>
      </c>
      <c r="M29" s="131">
        <v>2746.9</v>
      </c>
      <c r="N29" s="151">
        <v>2117500</v>
      </c>
      <c r="O29" s="344">
        <v>3.7990196078431369E-2</v>
      </c>
    </row>
    <row r="30" spans="1:15" ht="15">
      <c r="A30" s="130">
        <v>20</v>
      </c>
      <c r="B30" s="114" t="s">
        <v>1946</v>
      </c>
      <c r="C30" s="130" t="s">
        <v>188</v>
      </c>
      <c r="D30" s="135">
        <v>6027.2</v>
      </c>
      <c r="E30" s="135">
        <v>6011.55</v>
      </c>
      <c r="F30" s="136">
        <v>5969.6500000000005</v>
      </c>
      <c r="G30" s="136">
        <v>5912.1</v>
      </c>
      <c r="H30" s="136">
        <v>5870.2000000000007</v>
      </c>
      <c r="I30" s="136">
        <v>6069.1</v>
      </c>
      <c r="J30" s="136">
        <v>6111</v>
      </c>
      <c r="K30" s="136">
        <v>6168.55</v>
      </c>
      <c r="L30" s="131">
        <v>6053.45</v>
      </c>
      <c r="M30" s="131">
        <v>5954</v>
      </c>
      <c r="N30" s="151">
        <v>773250</v>
      </c>
      <c r="O30" s="344">
        <v>2.7557140541416762E-3</v>
      </c>
    </row>
    <row r="31" spans="1:15" ht="15">
      <c r="A31" s="130">
        <v>21</v>
      </c>
      <c r="B31" s="114" t="s">
        <v>1952</v>
      </c>
      <c r="C31" s="130" t="s">
        <v>187</v>
      </c>
      <c r="D31" s="135">
        <v>2609.5500000000002</v>
      </c>
      <c r="E31" s="135">
        <v>2600.1666666666665</v>
      </c>
      <c r="F31" s="136">
        <v>2583.583333333333</v>
      </c>
      <c r="G31" s="136">
        <v>2557.6166666666663</v>
      </c>
      <c r="H31" s="136">
        <v>2541.0333333333328</v>
      </c>
      <c r="I31" s="136">
        <v>2626.1333333333332</v>
      </c>
      <c r="J31" s="136">
        <v>2642.7166666666662</v>
      </c>
      <c r="K31" s="136">
        <v>2668.6833333333334</v>
      </c>
      <c r="L31" s="131">
        <v>2616.75</v>
      </c>
      <c r="M31" s="131">
        <v>2574.1999999999998</v>
      </c>
      <c r="N31" s="151">
        <v>6129000</v>
      </c>
      <c r="O31" s="344">
        <v>-1.1571180905535621E-2</v>
      </c>
    </row>
    <row r="32" spans="1:15" ht="15">
      <c r="A32" s="130">
        <v>22</v>
      </c>
      <c r="B32" s="114" t="s">
        <v>1946</v>
      </c>
      <c r="C32" s="130" t="s">
        <v>522</v>
      </c>
      <c r="D32" s="135">
        <v>829.95</v>
      </c>
      <c r="E32" s="135">
        <v>829.63333333333333</v>
      </c>
      <c r="F32" s="136">
        <v>824.56666666666661</v>
      </c>
      <c r="G32" s="136">
        <v>819.18333333333328</v>
      </c>
      <c r="H32" s="136">
        <v>814.11666666666656</v>
      </c>
      <c r="I32" s="136">
        <v>835.01666666666665</v>
      </c>
      <c r="J32" s="136">
        <v>840.08333333333348</v>
      </c>
      <c r="K32" s="136">
        <v>845.4666666666667</v>
      </c>
      <c r="L32" s="131">
        <v>834.7</v>
      </c>
      <c r="M32" s="131">
        <v>824.25</v>
      </c>
      <c r="N32" s="151">
        <v>2300000</v>
      </c>
      <c r="O32" s="344">
        <v>-2.1776114324600204E-2</v>
      </c>
    </row>
    <row r="33" spans="1:15" ht="15">
      <c r="A33" s="130">
        <v>23</v>
      </c>
      <c r="B33" s="114" t="s">
        <v>1949</v>
      </c>
      <c r="C33" s="130" t="s">
        <v>45</v>
      </c>
      <c r="D33" s="135">
        <v>103.2</v>
      </c>
      <c r="E33" s="135">
        <v>103.28333333333335</v>
      </c>
      <c r="F33" s="136">
        <v>102.06666666666669</v>
      </c>
      <c r="G33" s="136">
        <v>100.93333333333335</v>
      </c>
      <c r="H33" s="136">
        <v>99.716666666666697</v>
      </c>
      <c r="I33" s="136">
        <v>104.41666666666669</v>
      </c>
      <c r="J33" s="136">
        <v>105.63333333333335</v>
      </c>
      <c r="K33" s="136">
        <v>106.76666666666668</v>
      </c>
      <c r="L33" s="131">
        <v>104.5</v>
      </c>
      <c r="M33" s="131">
        <v>102.15</v>
      </c>
      <c r="N33" s="151">
        <v>61948000</v>
      </c>
      <c r="O33" s="344">
        <v>1.0505024141980948E-2</v>
      </c>
    </row>
    <row r="34" spans="1:15" ht="15">
      <c r="A34" s="130">
        <v>24</v>
      </c>
      <c r="B34" s="114" t="s">
        <v>1949</v>
      </c>
      <c r="C34" s="130" t="s">
        <v>46</v>
      </c>
      <c r="D34" s="135">
        <v>82.1</v>
      </c>
      <c r="E34" s="135">
        <v>82.083333333333329</v>
      </c>
      <c r="F34" s="136">
        <v>81.016666666666652</v>
      </c>
      <c r="G34" s="136">
        <v>79.933333333333323</v>
      </c>
      <c r="H34" s="136">
        <v>78.866666666666646</v>
      </c>
      <c r="I34" s="136">
        <v>83.166666666666657</v>
      </c>
      <c r="J34" s="136">
        <v>84.233333333333348</v>
      </c>
      <c r="K34" s="136">
        <v>85.316666666666663</v>
      </c>
      <c r="L34" s="131">
        <v>83.15</v>
      </c>
      <c r="M34" s="131">
        <v>81</v>
      </c>
      <c r="N34" s="151">
        <v>24396000</v>
      </c>
      <c r="O34" s="344">
        <v>4.0429887410440124E-2</v>
      </c>
    </row>
    <row r="35" spans="1:15" ht="15">
      <c r="A35" s="130">
        <v>25</v>
      </c>
      <c r="B35" s="114" t="s">
        <v>1951</v>
      </c>
      <c r="C35" s="130" t="s">
        <v>47</v>
      </c>
      <c r="D35" s="135">
        <v>1261.5999999999999</v>
      </c>
      <c r="E35" s="135">
        <v>1258.45</v>
      </c>
      <c r="F35" s="136">
        <v>1251.75</v>
      </c>
      <c r="G35" s="136">
        <v>1241.8999999999999</v>
      </c>
      <c r="H35" s="136">
        <v>1235.1999999999998</v>
      </c>
      <c r="I35" s="136">
        <v>1268.3000000000002</v>
      </c>
      <c r="J35" s="136">
        <v>1275.0000000000005</v>
      </c>
      <c r="K35" s="136">
        <v>1284.8500000000004</v>
      </c>
      <c r="L35" s="131">
        <v>1265.1500000000001</v>
      </c>
      <c r="M35" s="131">
        <v>1248.5999999999999</v>
      </c>
      <c r="N35" s="151">
        <v>3243350</v>
      </c>
      <c r="O35" s="344">
        <v>1.5323691460055097E-2</v>
      </c>
    </row>
    <row r="36" spans="1:15" ht="15">
      <c r="A36" s="130">
        <v>26</v>
      </c>
      <c r="B36" s="114" t="s">
        <v>1954</v>
      </c>
      <c r="C36" s="130" t="s">
        <v>189</v>
      </c>
      <c r="D36" s="135">
        <v>77.400000000000006</v>
      </c>
      <c r="E36" s="135">
        <v>77.466666666666654</v>
      </c>
      <c r="F36" s="136">
        <v>76.133333333333312</v>
      </c>
      <c r="G36" s="136">
        <v>74.86666666666666</v>
      </c>
      <c r="H36" s="136">
        <v>73.533333333333317</v>
      </c>
      <c r="I36" s="136">
        <v>78.733333333333306</v>
      </c>
      <c r="J36" s="136">
        <v>80.066666666666649</v>
      </c>
      <c r="K36" s="136">
        <v>81.3333333333333</v>
      </c>
      <c r="L36" s="131">
        <v>78.8</v>
      </c>
      <c r="M36" s="131">
        <v>76.2</v>
      </c>
      <c r="N36" s="151">
        <v>35766000</v>
      </c>
      <c r="O36" s="344">
        <v>-2.0216962524654832E-2</v>
      </c>
    </row>
    <row r="37" spans="1:15" ht="15">
      <c r="A37" s="130">
        <v>27</v>
      </c>
      <c r="B37" s="114" t="s">
        <v>1958</v>
      </c>
      <c r="C37" s="130" t="s">
        <v>239</v>
      </c>
      <c r="D37" s="135">
        <v>777.95</v>
      </c>
      <c r="E37" s="135">
        <v>773.48333333333323</v>
      </c>
      <c r="F37" s="136">
        <v>764.46666666666647</v>
      </c>
      <c r="G37" s="136">
        <v>750.98333333333323</v>
      </c>
      <c r="H37" s="136">
        <v>741.96666666666647</v>
      </c>
      <c r="I37" s="136">
        <v>786.96666666666647</v>
      </c>
      <c r="J37" s="136">
        <v>795.98333333333312</v>
      </c>
      <c r="K37" s="136">
        <v>809.46666666666647</v>
      </c>
      <c r="L37" s="131">
        <v>782.5</v>
      </c>
      <c r="M37" s="131">
        <v>760</v>
      </c>
      <c r="N37" s="151">
        <v>1312500</v>
      </c>
      <c r="O37" s="344">
        <v>-7.4113287453679193E-3</v>
      </c>
    </row>
    <row r="38" spans="1:15" ht="15">
      <c r="A38" s="130">
        <v>28</v>
      </c>
      <c r="B38" s="114" t="s">
        <v>1946</v>
      </c>
      <c r="C38" s="130" t="s">
        <v>554</v>
      </c>
      <c r="D38" s="135">
        <v>294.85000000000002</v>
      </c>
      <c r="E38" s="135">
        <v>293.43333333333334</v>
      </c>
      <c r="F38" s="136">
        <v>290.41666666666669</v>
      </c>
      <c r="G38" s="136">
        <v>285.98333333333335</v>
      </c>
      <c r="H38" s="136">
        <v>282.9666666666667</v>
      </c>
      <c r="I38" s="136">
        <v>297.86666666666667</v>
      </c>
      <c r="J38" s="136">
        <v>300.88333333333333</v>
      </c>
      <c r="K38" s="136">
        <v>305.31666666666666</v>
      </c>
      <c r="L38" s="131">
        <v>296.45</v>
      </c>
      <c r="M38" s="131">
        <v>289</v>
      </c>
      <c r="N38" s="151">
        <v>5035800</v>
      </c>
      <c r="O38" s="344">
        <v>-4.225941422594142E-2</v>
      </c>
    </row>
    <row r="39" spans="1:15" ht="15">
      <c r="A39" s="130">
        <v>29</v>
      </c>
      <c r="B39" s="114" t="s">
        <v>1952</v>
      </c>
      <c r="C39" s="130" t="s">
        <v>1837</v>
      </c>
      <c r="D39" s="135">
        <v>933.7</v>
      </c>
      <c r="E39" s="135">
        <v>931.35</v>
      </c>
      <c r="F39" s="136">
        <v>926.7</v>
      </c>
      <c r="G39" s="136">
        <v>919.7</v>
      </c>
      <c r="H39" s="136">
        <v>915.05000000000007</v>
      </c>
      <c r="I39" s="136">
        <v>938.35</v>
      </c>
      <c r="J39" s="136">
        <v>942.99999999999989</v>
      </c>
      <c r="K39" s="136">
        <v>950</v>
      </c>
      <c r="L39" s="131">
        <v>936</v>
      </c>
      <c r="M39" s="131">
        <v>924.35</v>
      </c>
      <c r="N39" s="151">
        <v>5121000</v>
      </c>
      <c r="O39" s="344">
        <v>-9.8607888631090483E-3</v>
      </c>
    </row>
    <row r="40" spans="1:15" ht="15">
      <c r="A40" s="130">
        <v>30</v>
      </c>
      <c r="B40" s="114" t="s">
        <v>1950</v>
      </c>
      <c r="C40" s="130" t="s">
        <v>48</v>
      </c>
      <c r="D40" s="135">
        <v>473.7</v>
      </c>
      <c r="E40" s="135">
        <v>469.65000000000003</v>
      </c>
      <c r="F40" s="136">
        <v>464.35000000000008</v>
      </c>
      <c r="G40" s="136">
        <v>455.00000000000006</v>
      </c>
      <c r="H40" s="136">
        <v>449.7000000000001</v>
      </c>
      <c r="I40" s="136">
        <v>479.00000000000006</v>
      </c>
      <c r="J40" s="136">
        <v>484.3</v>
      </c>
      <c r="K40" s="136">
        <v>493.65000000000003</v>
      </c>
      <c r="L40" s="131">
        <v>474.95</v>
      </c>
      <c r="M40" s="131">
        <v>460.3</v>
      </c>
      <c r="N40" s="151">
        <v>11894400</v>
      </c>
      <c r="O40" s="344">
        <v>-3.1558378114313633E-2</v>
      </c>
    </row>
    <row r="41" spans="1:15" ht="15">
      <c r="A41" s="130">
        <v>31</v>
      </c>
      <c r="B41" s="114" t="s">
        <v>1953</v>
      </c>
      <c r="C41" s="130" t="s">
        <v>49</v>
      </c>
      <c r="D41" s="135">
        <v>310.5</v>
      </c>
      <c r="E41" s="135">
        <v>309.55</v>
      </c>
      <c r="F41" s="136">
        <v>307.10000000000002</v>
      </c>
      <c r="G41" s="136">
        <v>303.7</v>
      </c>
      <c r="H41" s="136">
        <v>301.25</v>
      </c>
      <c r="I41" s="136">
        <v>312.95000000000005</v>
      </c>
      <c r="J41" s="136">
        <v>315.39999999999998</v>
      </c>
      <c r="K41" s="136">
        <v>318.80000000000007</v>
      </c>
      <c r="L41" s="131">
        <v>312</v>
      </c>
      <c r="M41" s="131">
        <v>306.14999999999998</v>
      </c>
      <c r="N41" s="151">
        <v>37988200</v>
      </c>
      <c r="O41" s="344">
        <v>4.2208852199057879E-2</v>
      </c>
    </row>
    <row r="42" spans="1:15" ht="15">
      <c r="A42" s="130">
        <v>32</v>
      </c>
      <c r="B42" s="114" t="s">
        <v>1954</v>
      </c>
      <c r="C42" s="130" t="s">
        <v>50</v>
      </c>
      <c r="D42" s="135">
        <v>63.05</v>
      </c>
      <c r="E42" s="135">
        <v>62.866666666666667</v>
      </c>
      <c r="F42" s="136">
        <v>62.283333333333331</v>
      </c>
      <c r="G42" s="136">
        <v>61.516666666666666</v>
      </c>
      <c r="H42" s="136">
        <v>60.93333333333333</v>
      </c>
      <c r="I42" s="136">
        <v>63.633333333333333</v>
      </c>
      <c r="J42" s="136">
        <v>64.216666666666669</v>
      </c>
      <c r="K42" s="136">
        <v>64.983333333333334</v>
      </c>
      <c r="L42" s="131">
        <v>63.45</v>
      </c>
      <c r="M42" s="131">
        <v>62.1</v>
      </c>
      <c r="N42" s="151">
        <v>33937500</v>
      </c>
      <c r="O42" s="344">
        <v>1.1851520572450805E-2</v>
      </c>
    </row>
    <row r="43" spans="1:15" ht="15">
      <c r="A43" s="130">
        <v>33</v>
      </c>
      <c r="B43" s="114" t="s">
        <v>1948</v>
      </c>
      <c r="C43" s="130" t="s">
        <v>51</v>
      </c>
      <c r="D43" s="135">
        <v>620.75</v>
      </c>
      <c r="E43" s="135">
        <v>618.65</v>
      </c>
      <c r="F43" s="136">
        <v>615.34999999999991</v>
      </c>
      <c r="G43" s="136">
        <v>609.94999999999993</v>
      </c>
      <c r="H43" s="136">
        <v>606.64999999999986</v>
      </c>
      <c r="I43" s="136">
        <v>624.04999999999995</v>
      </c>
      <c r="J43" s="136">
        <v>627.34999999999991</v>
      </c>
      <c r="K43" s="136">
        <v>632.75</v>
      </c>
      <c r="L43" s="131">
        <v>621.95000000000005</v>
      </c>
      <c r="M43" s="131">
        <v>613.25</v>
      </c>
      <c r="N43" s="151">
        <v>5729400</v>
      </c>
      <c r="O43" s="344">
        <v>-1.88039457459926E-2</v>
      </c>
    </row>
    <row r="44" spans="1:15" ht="15">
      <c r="A44" s="130">
        <v>34</v>
      </c>
      <c r="B44" s="114" t="s">
        <v>1950</v>
      </c>
      <c r="C44" s="130" t="s">
        <v>52</v>
      </c>
      <c r="D44" s="135">
        <v>18245.8</v>
      </c>
      <c r="E44" s="135">
        <v>18116.966666666667</v>
      </c>
      <c r="F44" s="136">
        <v>17943.933333333334</v>
      </c>
      <c r="G44" s="136">
        <v>17642.066666666666</v>
      </c>
      <c r="H44" s="136">
        <v>17469.033333333333</v>
      </c>
      <c r="I44" s="136">
        <v>18418.833333333336</v>
      </c>
      <c r="J44" s="136">
        <v>18591.866666666669</v>
      </c>
      <c r="K44" s="136">
        <v>18893.733333333337</v>
      </c>
      <c r="L44" s="131">
        <v>18290</v>
      </c>
      <c r="M44" s="131">
        <v>17815.099999999999</v>
      </c>
      <c r="N44" s="151">
        <v>132960</v>
      </c>
      <c r="O44" s="344">
        <v>-6.2780269058295961E-3</v>
      </c>
    </row>
    <row r="45" spans="1:15" ht="15">
      <c r="A45" s="130">
        <v>35</v>
      </c>
      <c r="B45" s="114" t="s">
        <v>1955</v>
      </c>
      <c r="C45" s="130" t="s">
        <v>53</v>
      </c>
      <c r="D45" s="135">
        <v>330.45</v>
      </c>
      <c r="E45" s="135">
        <v>329.26666666666665</v>
      </c>
      <c r="F45" s="136">
        <v>325.18333333333328</v>
      </c>
      <c r="G45" s="136">
        <v>319.91666666666663</v>
      </c>
      <c r="H45" s="136">
        <v>315.83333333333326</v>
      </c>
      <c r="I45" s="136">
        <v>334.5333333333333</v>
      </c>
      <c r="J45" s="136">
        <v>338.61666666666667</v>
      </c>
      <c r="K45" s="136">
        <v>343.88333333333333</v>
      </c>
      <c r="L45" s="131">
        <v>333.35</v>
      </c>
      <c r="M45" s="131">
        <v>324</v>
      </c>
      <c r="N45" s="151">
        <v>10953000</v>
      </c>
      <c r="O45" s="344">
        <v>7.7754162238753102E-2</v>
      </c>
    </row>
    <row r="46" spans="1:15" ht="15">
      <c r="A46" s="130">
        <v>36</v>
      </c>
      <c r="B46" s="114" t="s">
        <v>1951</v>
      </c>
      <c r="C46" s="130" t="s">
        <v>191</v>
      </c>
      <c r="D46" s="135">
        <v>2930.75</v>
      </c>
      <c r="E46" s="135">
        <v>2922.35</v>
      </c>
      <c r="F46" s="136">
        <v>2904.95</v>
      </c>
      <c r="G46" s="136">
        <v>2879.15</v>
      </c>
      <c r="H46" s="136">
        <v>2861.75</v>
      </c>
      <c r="I46" s="136">
        <v>2948.1499999999996</v>
      </c>
      <c r="J46" s="136">
        <v>2965.55</v>
      </c>
      <c r="K46" s="136">
        <v>2991.3499999999995</v>
      </c>
      <c r="L46" s="131">
        <v>2939.75</v>
      </c>
      <c r="M46" s="131">
        <v>2896.55</v>
      </c>
      <c r="N46" s="151">
        <v>3489600</v>
      </c>
      <c r="O46" s="344">
        <v>3.6815462494247586E-3</v>
      </c>
    </row>
    <row r="47" spans="1:15" ht="15">
      <c r="A47" s="130">
        <v>37</v>
      </c>
      <c r="B47" s="114" t="s">
        <v>1948</v>
      </c>
      <c r="C47" s="130" t="s">
        <v>193</v>
      </c>
      <c r="D47" s="135">
        <v>314.5</v>
      </c>
      <c r="E47" s="135">
        <v>313.61666666666662</v>
      </c>
      <c r="F47" s="136">
        <v>311.93333333333322</v>
      </c>
      <c r="G47" s="136">
        <v>309.36666666666662</v>
      </c>
      <c r="H47" s="136">
        <v>307.68333333333322</v>
      </c>
      <c r="I47" s="136">
        <v>316.18333333333322</v>
      </c>
      <c r="J47" s="136">
        <v>317.86666666666662</v>
      </c>
      <c r="K47" s="136">
        <v>320.43333333333322</v>
      </c>
      <c r="L47" s="131">
        <v>315.3</v>
      </c>
      <c r="M47" s="131">
        <v>311.05</v>
      </c>
      <c r="N47" s="151">
        <v>9915200</v>
      </c>
      <c r="O47" s="344">
        <v>9.9413298565840941E-3</v>
      </c>
    </row>
    <row r="48" spans="1:15" ht="15">
      <c r="A48" s="130">
        <v>38</v>
      </c>
      <c r="B48" s="114" t="s">
        <v>1949</v>
      </c>
      <c r="C48" s="130" t="s">
        <v>54</v>
      </c>
      <c r="D48" s="135">
        <v>219.45</v>
      </c>
      <c r="E48" s="135">
        <v>218.73333333333335</v>
      </c>
      <c r="F48" s="136">
        <v>216.91666666666669</v>
      </c>
      <c r="G48" s="136">
        <v>214.38333333333333</v>
      </c>
      <c r="H48" s="136">
        <v>212.56666666666666</v>
      </c>
      <c r="I48" s="136">
        <v>221.26666666666671</v>
      </c>
      <c r="J48" s="136">
        <v>223.08333333333337</v>
      </c>
      <c r="K48" s="136">
        <v>225.61666666666673</v>
      </c>
      <c r="L48" s="131">
        <v>220.55</v>
      </c>
      <c r="M48" s="131">
        <v>216.2</v>
      </c>
      <c r="N48" s="151">
        <v>14886000</v>
      </c>
      <c r="O48" s="344">
        <v>3.117206982543641E-2</v>
      </c>
    </row>
    <row r="49" spans="1:15" ht="15">
      <c r="A49" s="130">
        <v>39</v>
      </c>
      <c r="B49" s="114" t="s">
        <v>1946</v>
      </c>
      <c r="C49" s="130" t="s">
        <v>602</v>
      </c>
      <c r="D49" s="135">
        <v>254.4</v>
      </c>
      <c r="E49" s="135">
        <v>251.56666666666669</v>
      </c>
      <c r="F49" s="136">
        <v>247.23333333333338</v>
      </c>
      <c r="G49" s="136">
        <v>240.06666666666669</v>
      </c>
      <c r="H49" s="136">
        <v>235.73333333333338</v>
      </c>
      <c r="I49" s="136">
        <v>258.73333333333335</v>
      </c>
      <c r="J49" s="136">
        <v>263.06666666666672</v>
      </c>
      <c r="K49" s="136">
        <v>270.23333333333335</v>
      </c>
      <c r="L49" s="131">
        <v>255.9</v>
      </c>
      <c r="M49" s="131">
        <v>244.4</v>
      </c>
      <c r="N49" s="151">
        <v>4420800</v>
      </c>
      <c r="O49" s="344">
        <v>3.4976822587442058E-2</v>
      </c>
    </row>
    <row r="50" spans="1:15" ht="15">
      <c r="A50" s="130">
        <v>40</v>
      </c>
      <c r="B50" s="114" t="s">
        <v>1955</v>
      </c>
      <c r="C50" s="130" t="s">
        <v>231</v>
      </c>
      <c r="D50" s="135">
        <v>150.5</v>
      </c>
      <c r="E50" s="135">
        <v>149.81666666666666</v>
      </c>
      <c r="F50" s="136">
        <v>148.63333333333333</v>
      </c>
      <c r="G50" s="136">
        <v>146.76666666666665</v>
      </c>
      <c r="H50" s="136">
        <v>145.58333333333331</v>
      </c>
      <c r="I50" s="136">
        <v>151.68333333333334</v>
      </c>
      <c r="J50" s="136">
        <v>152.86666666666667</v>
      </c>
      <c r="K50" s="136">
        <v>154.73333333333335</v>
      </c>
      <c r="L50" s="131">
        <v>151</v>
      </c>
      <c r="M50" s="131">
        <v>147.94999999999999</v>
      </c>
      <c r="N50" s="151">
        <v>6198200</v>
      </c>
      <c r="O50" s="344">
        <v>-2.6695141484249868E-2</v>
      </c>
    </row>
    <row r="51" spans="1:15" ht="15">
      <c r="A51" s="130">
        <v>41</v>
      </c>
      <c r="B51" s="114" t="s">
        <v>1950</v>
      </c>
      <c r="C51" s="130" t="s">
        <v>230</v>
      </c>
      <c r="D51" s="135">
        <v>1058.8499999999999</v>
      </c>
      <c r="E51" s="135">
        <v>1056.5</v>
      </c>
      <c r="F51" s="136">
        <v>1048.55</v>
      </c>
      <c r="G51" s="136">
        <v>1038.25</v>
      </c>
      <c r="H51" s="136">
        <v>1030.3</v>
      </c>
      <c r="I51" s="136">
        <v>1066.8</v>
      </c>
      <c r="J51" s="136">
        <v>1074.7499999999998</v>
      </c>
      <c r="K51" s="136">
        <v>1085.05</v>
      </c>
      <c r="L51" s="131">
        <v>1064.45</v>
      </c>
      <c r="M51" s="131">
        <v>1046.2</v>
      </c>
      <c r="N51" s="151">
        <v>1369200</v>
      </c>
      <c r="O51" s="344">
        <v>1.2422360248447204E-2</v>
      </c>
    </row>
    <row r="52" spans="1:15" ht="15">
      <c r="A52" s="130">
        <v>42</v>
      </c>
      <c r="B52" s="114" t="s">
        <v>1944</v>
      </c>
      <c r="C52" s="130" t="s">
        <v>55</v>
      </c>
      <c r="D52" s="135">
        <v>743.2</v>
      </c>
      <c r="E52" s="135">
        <v>736.23333333333323</v>
      </c>
      <c r="F52" s="136">
        <v>727.51666666666642</v>
      </c>
      <c r="G52" s="136">
        <v>711.83333333333314</v>
      </c>
      <c r="H52" s="136">
        <v>703.11666666666633</v>
      </c>
      <c r="I52" s="136">
        <v>751.91666666666652</v>
      </c>
      <c r="J52" s="136">
        <v>760.63333333333344</v>
      </c>
      <c r="K52" s="136">
        <v>776.31666666666661</v>
      </c>
      <c r="L52" s="131">
        <v>744.95</v>
      </c>
      <c r="M52" s="131">
        <v>720.55</v>
      </c>
      <c r="N52" s="151">
        <v>5281200</v>
      </c>
      <c r="O52" s="344">
        <v>-2.2760075496835796E-2</v>
      </c>
    </row>
    <row r="53" spans="1:15" ht="15">
      <c r="A53" s="130">
        <v>43</v>
      </c>
      <c r="B53" s="114" t="s">
        <v>1947</v>
      </c>
      <c r="C53" s="130" t="s">
        <v>56</v>
      </c>
      <c r="D53" s="135">
        <v>675</v>
      </c>
      <c r="E53" s="135">
        <v>670.66666666666663</v>
      </c>
      <c r="F53" s="136">
        <v>664.33333333333326</v>
      </c>
      <c r="G53" s="136">
        <v>653.66666666666663</v>
      </c>
      <c r="H53" s="136">
        <v>647.33333333333326</v>
      </c>
      <c r="I53" s="136">
        <v>681.33333333333326</v>
      </c>
      <c r="J53" s="136">
        <v>687.66666666666652</v>
      </c>
      <c r="K53" s="136">
        <v>698.33333333333326</v>
      </c>
      <c r="L53" s="131">
        <v>677</v>
      </c>
      <c r="M53" s="131">
        <v>660</v>
      </c>
      <c r="N53" s="151">
        <v>1192950</v>
      </c>
      <c r="O53" s="344">
        <v>-1.8407731247123793E-3</v>
      </c>
    </row>
    <row r="54" spans="1:15" ht="15">
      <c r="A54" s="130">
        <v>44</v>
      </c>
      <c r="B54" s="114" t="s">
        <v>1947</v>
      </c>
      <c r="C54" s="130" t="s">
        <v>2010</v>
      </c>
      <c r="D54" s="135">
        <v>30.4</v>
      </c>
      <c r="E54" s="135">
        <v>30</v>
      </c>
      <c r="F54" s="136">
        <v>29.15</v>
      </c>
      <c r="G54" s="136">
        <v>27.9</v>
      </c>
      <c r="H54" s="136">
        <v>27.049999999999997</v>
      </c>
      <c r="I54" s="136">
        <v>31.25</v>
      </c>
      <c r="J54" s="136">
        <v>32.1</v>
      </c>
      <c r="K54" s="136">
        <v>33.35</v>
      </c>
      <c r="L54" s="131">
        <v>30.85</v>
      </c>
      <c r="M54" s="131">
        <v>28.75</v>
      </c>
      <c r="N54" s="151">
        <v>42720000</v>
      </c>
      <c r="O54" s="344">
        <v>1.4245014245014245E-2</v>
      </c>
    </row>
    <row r="55" spans="1:15" ht="15">
      <c r="A55" s="130">
        <v>45</v>
      </c>
      <c r="B55" s="49" t="s">
        <v>1946</v>
      </c>
      <c r="C55" s="130" t="s">
        <v>628</v>
      </c>
      <c r="D55" s="135">
        <v>207.35</v>
      </c>
      <c r="E55" s="135">
        <v>207.65</v>
      </c>
      <c r="F55" s="136">
        <v>204.75</v>
      </c>
      <c r="G55" s="136">
        <v>202.15</v>
      </c>
      <c r="H55" s="136">
        <v>199.25</v>
      </c>
      <c r="I55" s="136">
        <v>210.25</v>
      </c>
      <c r="J55" s="136">
        <v>213.15000000000003</v>
      </c>
      <c r="K55" s="136">
        <v>215.75</v>
      </c>
      <c r="L55" s="131">
        <v>210.55</v>
      </c>
      <c r="M55" s="131">
        <v>205.05</v>
      </c>
      <c r="N55" s="151">
        <v>2118600</v>
      </c>
      <c r="O55" s="344">
        <v>2.5261324041811847E-2</v>
      </c>
    </row>
    <row r="56" spans="1:15" ht="15">
      <c r="A56" s="130">
        <v>46</v>
      </c>
      <c r="B56" s="114" t="s">
        <v>1946</v>
      </c>
      <c r="C56" s="130" t="s">
        <v>630</v>
      </c>
      <c r="D56" s="135">
        <v>1188.95</v>
      </c>
      <c r="E56" s="135">
        <v>1186</v>
      </c>
      <c r="F56" s="136">
        <v>1172.45</v>
      </c>
      <c r="G56" s="136">
        <v>1155.95</v>
      </c>
      <c r="H56" s="136">
        <v>1142.4000000000001</v>
      </c>
      <c r="I56" s="136">
        <v>1202.5</v>
      </c>
      <c r="J56" s="136">
        <v>1216.0500000000002</v>
      </c>
      <c r="K56" s="136">
        <v>1232.55</v>
      </c>
      <c r="L56" s="131">
        <v>1199.55</v>
      </c>
      <c r="M56" s="131">
        <v>1169.5</v>
      </c>
      <c r="N56" s="151">
        <v>867000</v>
      </c>
      <c r="O56" s="344">
        <v>1.2850467289719626E-2</v>
      </c>
    </row>
    <row r="57" spans="1:15" ht="15">
      <c r="A57" s="130">
        <v>47</v>
      </c>
      <c r="B57" s="114" t="s">
        <v>1948</v>
      </c>
      <c r="C57" s="130" t="s">
        <v>57</v>
      </c>
      <c r="D57" s="135">
        <v>542.54999999999995</v>
      </c>
      <c r="E57" s="135">
        <v>542.75</v>
      </c>
      <c r="F57" s="136">
        <v>539.45000000000005</v>
      </c>
      <c r="G57" s="136">
        <v>536.35</v>
      </c>
      <c r="H57" s="136">
        <v>533.05000000000007</v>
      </c>
      <c r="I57" s="136">
        <v>545.85</v>
      </c>
      <c r="J57" s="136">
        <v>549.15</v>
      </c>
      <c r="K57" s="136">
        <v>552.25</v>
      </c>
      <c r="L57" s="131">
        <v>546.04999999999995</v>
      </c>
      <c r="M57" s="131">
        <v>539.65</v>
      </c>
      <c r="N57" s="151">
        <v>9541000</v>
      </c>
      <c r="O57" s="344">
        <v>-1.5478278815395728E-2</v>
      </c>
    </row>
    <row r="58" spans="1:15" ht="15">
      <c r="A58" s="130">
        <v>48</v>
      </c>
      <c r="B58" s="114" t="s">
        <v>1946</v>
      </c>
      <c r="C58" s="130" t="s">
        <v>58</v>
      </c>
      <c r="D58" s="135">
        <v>215.6</v>
      </c>
      <c r="E58" s="135">
        <v>215.08333333333334</v>
      </c>
      <c r="F58" s="136">
        <v>214.11666666666667</v>
      </c>
      <c r="G58" s="136">
        <v>212.63333333333333</v>
      </c>
      <c r="H58" s="136">
        <v>211.66666666666666</v>
      </c>
      <c r="I58" s="136">
        <v>216.56666666666669</v>
      </c>
      <c r="J58" s="136">
        <v>217.53333333333333</v>
      </c>
      <c r="K58" s="136">
        <v>219.01666666666671</v>
      </c>
      <c r="L58" s="131">
        <v>216.05</v>
      </c>
      <c r="M58" s="131">
        <v>213.6</v>
      </c>
      <c r="N58" s="151">
        <v>30520600</v>
      </c>
      <c r="O58" s="344">
        <v>2.1801576195035723E-2</v>
      </c>
    </row>
    <row r="59" spans="1:15" ht="15">
      <c r="A59" s="130">
        <v>49</v>
      </c>
      <c r="B59" s="114" t="s">
        <v>1951</v>
      </c>
      <c r="C59" s="130" t="s">
        <v>59</v>
      </c>
      <c r="D59" s="135">
        <v>1248.7</v>
      </c>
      <c r="E59" s="135">
        <v>1252.8333333333333</v>
      </c>
      <c r="F59" s="136">
        <v>1237.6666666666665</v>
      </c>
      <c r="G59" s="136">
        <v>1226.6333333333332</v>
      </c>
      <c r="H59" s="136">
        <v>1211.4666666666665</v>
      </c>
      <c r="I59" s="136">
        <v>1263.8666666666666</v>
      </c>
      <c r="J59" s="136">
        <v>1279.0333333333331</v>
      </c>
      <c r="K59" s="136">
        <v>1290.0666666666666</v>
      </c>
      <c r="L59" s="131">
        <v>1268</v>
      </c>
      <c r="M59" s="131">
        <v>1241.8</v>
      </c>
      <c r="N59" s="151">
        <v>1821400</v>
      </c>
      <c r="O59" s="344">
        <v>3.8580246913580245E-3</v>
      </c>
    </row>
    <row r="60" spans="1:15" ht="15">
      <c r="A60" s="130">
        <v>50</v>
      </c>
      <c r="B60" s="114" t="s">
        <v>1946</v>
      </c>
      <c r="C60" s="130" t="s">
        <v>194</v>
      </c>
      <c r="D60" s="135">
        <v>493.8</v>
      </c>
      <c r="E60" s="135">
        <v>490.95</v>
      </c>
      <c r="F60" s="136">
        <v>484.5</v>
      </c>
      <c r="G60" s="136">
        <v>475.2</v>
      </c>
      <c r="H60" s="136">
        <v>468.75</v>
      </c>
      <c r="I60" s="136">
        <v>500.25</v>
      </c>
      <c r="J60" s="136">
        <v>506.69999999999993</v>
      </c>
      <c r="K60" s="136">
        <v>516</v>
      </c>
      <c r="L60" s="131">
        <v>497.4</v>
      </c>
      <c r="M60" s="131">
        <v>481.65</v>
      </c>
      <c r="N60" s="151">
        <v>2588328</v>
      </c>
      <c r="O60" s="344">
        <v>-1.0752688172043012E-2</v>
      </c>
    </row>
    <row r="61" spans="1:15" ht="15">
      <c r="A61" s="130">
        <v>51</v>
      </c>
      <c r="B61" s="114" t="s">
        <v>1954</v>
      </c>
      <c r="C61" s="130" t="s">
        <v>345</v>
      </c>
      <c r="D61" s="135">
        <v>679.75</v>
      </c>
      <c r="E61" s="135">
        <v>680.86666666666667</v>
      </c>
      <c r="F61" s="136">
        <v>668.93333333333339</v>
      </c>
      <c r="G61" s="136">
        <v>658.11666666666667</v>
      </c>
      <c r="H61" s="136">
        <v>646.18333333333339</v>
      </c>
      <c r="I61" s="136">
        <v>691.68333333333339</v>
      </c>
      <c r="J61" s="136">
        <v>703.61666666666656</v>
      </c>
      <c r="K61" s="136">
        <v>714.43333333333339</v>
      </c>
      <c r="L61" s="131">
        <v>692.8</v>
      </c>
      <c r="M61" s="131">
        <v>670.05</v>
      </c>
      <c r="N61" s="151">
        <v>1865500</v>
      </c>
      <c r="O61" s="344">
        <v>-3.0203784570596796E-2</v>
      </c>
    </row>
    <row r="62" spans="1:15" ht="15">
      <c r="A62" s="130">
        <v>52</v>
      </c>
      <c r="B62" s="114" t="s">
        <v>1951</v>
      </c>
      <c r="C62" s="130" t="s">
        <v>60</v>
      </c>
      <c r="D62" s="135">
        <v>426.05</v>
      </c>
      <c r="E62" s="135">
        <v>425.41666666666669</v>
      </c>
      <c r="F62" s="136">
        <v>423.43333333333339</v>
      </c>
      <c r="G62" s="136">
        <v>420.81666666666672</v>
      </c>
      <c r="H62" s="136">
        <v>418.83333333333343</v>
      </c>
      <c r="I62" s="136">
        <v>428.03333333333336</v>
      </c>
      <c r="J62" s="136">
        <v>430.01666666666659</v>
      </c>
      <c r="K62" s="136">
        <v>432.63333333333333</v>
      </c>
      <c r="L62" s="131">
        <v>427.4</v>
      </c>
      <c r="M62" s="131">
        <v>422.8</v>
      </c>
      <c r="N62" s="151">
        <v>13141250</v>
      </c>
      <c r="O62" s="344">
        <v>1.3985339506172839E-2</v>
      </c>
    </row>
    <row r="63" spans="1:15" ht="15">
      <c r="A63" s="130">
        <v>53</v>
      </c>
      <c r="B63" s="114" t="s">
        <v>1949</v>
      </c>
      <c r="C63" s="130" t="s">
        <v>366</v>
      </c>
      <c r="D63" s="135">
        <v>172.8</v>
      </c>
      <c r="E63" s="135">
        <v>173.9</v>
      </c>
      <c r="F63" s="136">
        <v>171.10000000000002</v>
      </c>
      <c r="G63" s="136">
        <v>169.4</v>
      </c>
      <c r="H63" s="136">
        <v>166.60000000000002</v>
      </c>
      <c r="I63" s="136">
        <v>175.60000000000002</v>
      </c>
      <c r="J63" s="136">
        <v>178.40000000000003</v>
      </c>
      <c r="K63" s="136">
        <v>180.10000000000002</v>
      </c>
      <c r="L63" s="131">
        <v>176.7</v>
      </c>
      <c r="M63" s="131">
        <v>172.2</v>
      </c>
      <c r="N63" s="151">
        <v>3973500</v>
      </c>
      <c r="O63" s="344">
        <v>9.2821782178217821E-2</v>
      </c>
    </row>
    <row r="64" spans="1:15" ht="15">
      <c r="A64" s="130">
        <v>54</v>
      </c>
      <c r="B64" s="114" t="s">
        <v>1952</v>
      </c>
      <c r="C64" s="130" t="s">
        <v>232</v>
      </c>
      <c r="D64" s="135">
        <v>130.85</v>
      </c>
      <c r="E64" s="135">
        <v>130.16666666666666</v>
      </c>
      <c r="F64" s="136">
        <v>128.48333333333332</v>
      </c>
      <c r="G64" s="136">
        <v>126.11666666666666</v>
      </c>
      <c r="H64" s="136">
        <v>124.43333333333332</v>
      </c>
      <c r="I64" s="136">
        <v>132.5333333333333</v>
      </c>
      <c r="J64" s="136">
        <v>134.21666666666664</v>
      </c>
      <c r="K64" s="136">
        <v>136.58333333333331</v>
      </c>
      <c r="L64" s="131">
        <v>131.85</v>
      </c>
      <c r="M64" s="131">
        <v>127.8</v>
      </c>
      <c r="N64" s="151">
        <v>20223000</v>
      </c>
      <c r="O64" s="344">
        <v>2.2301516503122213E-3</v>
      </c>
    </row>
    <row r="65" spans="1:15" ht="15">
      <c r="A65" s="130">
        <v>55</v>
      </c>
      <c r="B65" s="114" t="s">
        <v>1956</v>
      </c>
      <c r="C65" s="130" t="s">
        <v>61</v>
      </c>
      <c r="D65" s="135">
        <v>34.65</v>
      </c>
      <c r="E65" s="135">
        <v>34.5</v>
      </c>
      <c r="F65" s="136">
        <v>33.799999999999997</v>
      </c>
      <c r="G65" s="136">
        <v>32.949999999999996</v>
      </c>
      <c r="H65" s="136">
        <v>32.249999999999993</v>
      </c>
      <c r="I65" s="136">
        <v>35.35</v>
      </c>
      <c r="J65" s="136">
        <v>36.050000000000004</v>
      </c>
      <c r="K65" s="136">
        <v>36.900000000000006</v>
      </c>
      <c r="L65" s="131">
        <v>35.200000000000003</v>
      </c>
      <c r="M65" s="131">
        <v>33.65</v>
      </c>
      <c r="N65" s="151">
        <v>59400000</v>
      </c>
      <c r="O65" s="344">
        <v>5.5525460455037919E-3</v>
      </c>
    </row>
    <row r="66" spans="1:15" ht="15">
      <c r="A66" s="130">
        <v>56</v>
      </c>
      <c r="B66" s="114" t="s">
        <v>1948</v>
      </c>
      <c r="C66" s="130" t="s">
        <v>62</v>
      </c>
      <c r="D66" s="135">
        <v>1566.45</v>
      </c>
      <c r="E66" s="135">
        <v>1574.6499999999999</v>
      </c>
      <c r="F66" s="136">
        <v>1550.5499999999997</v>
      </c>
      <c r="G66" s="136">
        <v>1534.6499999999999</v>
      </c>
      <c r="H66" s="136">
        <v>1510.5499999999997</v>
      </c>
      <c r="I66" s="136">
        <v>1590.5499999999997</v>
      </c>
      <c r="J66" s="136">
        <v>1614.6499999999996</v>
      </c>
      <c r="K66" s="136">
        <v>1630.5499999999997</v>
      </c>
      <c r="L66" s="131">
        <v>1598.75</v>
      </c>
      <c r="M66" s="131">
        <v>1558.75</v>
      </c>
      <c r="N66" s="151">
        <v>3410400</v>
      </c>
      <c r="O66" s="344">
        <v>1.150788942935105E-2</v>
      </c>
    </row>
    <row r="67" spans="1:15" ht="15">
      <c r="A67" s="130">
        <v>57</v>
      </c>
      <c r="B67" s="114" t="s">
        <v>1957</v>
      </c>
      <c r="C67" s="130" t="s">
        <v>63</v>
      </c>
      <c r="D67" s="135">
        <v>163.6</v>
      </c>
      <c r="E67" s="135">
        <v>163.01666666666665</v>
      </c>
      <c r="F67" s="136">
        <v>159.98333333333329</v>
      </c>
      <c r="G67" s="136">
        <v>156.36666666666665</v>
      </c>
      <c r="H67" s="136">
        <v>153.33333333333329</v>
      </c>
      <c r="I67" s="136">
        <v>166.6333333333333</v>
      </c>
      <c r="J67" s="136">
        <v>169.66666666666666</v>
      </c>
      <c r="K67" s="136">
        <v>173.2833333333333</v>
      </c>
      <c r="L67" s="131">
        <v>166.05</v>
      </c>
      <c r="M67" s="131">
        <v>159.4</v>
      </c>
      <c r="N67" s="151">
        <v>23015200</v>
      </c>
      <c r="O67" s="344">
        <v>-2.2958057395143488E-2</v>
      </c>
    </row>
    <row r="68" spans="1:15" ht="15">
      <c r="A68" s="130">
        <v>58</v>
      </c>
      <c r="B68" s="114" t="s">
        <v>1948</v>
      </c>
      <c r="C68" s="130" t="s">
        <v>64</v>
      </c>
      <c r="D68" s="135">
        <v>2536</v>
      </c>
      <c r="E68" s="135">
        <v>2547.0166666666664</v>
      </c>
      <c r="F68" s="136">
        <v>2505.083333333333</v>
      </c>
      <c r="G68" s="136">
        <v>2474.1666666666665</v>
      </c>
      <c r="H68" s="136">
        <v>2432.2333333333331</v>
      </c>
      <c r="I68" s="136">
        <v>2577.9333333333329</v>
      </c>
      <c r="J68" s="136">
        <v>2619.8666666666663</v>
      </c>
      <c r="K68" s="136">
        <v>2650.7833333333328</v>
      </c>
      <c r="L68" s="131">
        <v>2588.9499999999998</v>
      </c>
      <c r="M68" s="131">
        <v>2516.1</v>
      </c>
      <c r="N68" s="151">
        <v>4693500</v>
      </c>
      <c r="O68" s="344">
        <v>1.2184602113435411E-2</v>
      </c>
    </row>
    <row r="69" spans="1:15" ht="15">
      <c r="A69" s="130">
        <v>59</v>
      </c>
      <c r="B69" s="114" t="s">
        <v>1950</v>
      </c>
      <c r="C69" s="130" t="s">
        <v>65</v>
      </c>
      <c r="D69" s="135">
        <v>20510.599999999999</v>
      </c>
      <c r="E69" s="135">
        <v>20513.95</v>
      </c>
      <c r="F69" s="136">
        <v>20360.5</v>
      </c>
      <c r="G69" s="136">
        <v>20210.399999999998</v>
      </c>
      <c r="H69" s="136">
        <v>20056.949999999997</v>
      </c>
      <c r="I69" s="136">
        <v>20664.050000000003</v>
      </c>
      <c r="J69" s="136">
        <v>20817.500000000007</v>
      </c>
      <c r="K69" s="136">
        <v>20967.600000000006</v>
      </c>
      <c r="L69" s="131">
        <v>20667.400000000001</v>
      </c>
      <c r="M69" s="131">
        <v>20363.849999999999</v>
      </c>
      <c r="N69" s="151">
        <v>385350</v>
      </c>
      <c r="O69" s="344">
        <v>1.1682856392754003E-2</v>
      </c>
    </row>
    <row r="70" spans="1:15" ht="15">
      <c r="A70" s="130">
        <v>60</v>
      </c>
      <c r="B70" s="114" t="s">
        <v>1958</v>
      </c>
      <c r="C70" s="130" t="s">
        <v>66</v>
      </c>
      <c r="D70" s="135">
        <v>106.35</v>
      </c>
      <c r="E70" s="135">
        <v>106.34999999999998</v>
      </c>
      <c r="F70" s="136">
        <v>104.89999999999996</v>
      </c>
      <c r="G70" s="136">
        <v>103.44999999999999</v>
      </c>
      <c r="H70" s="136">
        <v>101.99999999999997</v>
      </c>
      <c r="I70" s="136">
        <v>107.79999999999995</v>
      </c>
      <c r="J70" s="136">
        <v>109.24999999999997</v>
      </c>
      <c r="K70" s="136">
        <v>110.69999999999995</v>
      </c>
      <c r="L70" s="131">
        <v>107.8</v>
      </c>
      <c r="M70" s="131">
        <v>104.9</v>
      </c>
      <c r="N70" s="151">
        <v>15821900</v>
      </c>
      <c r="O70" s="344">
        <v>-5.1800051800051804E-4</v>
      </c>
    </row>
    <row r="71" spans="1:15" ht="15">
      <c r="A71" s="130">
        <v>61</v>
      </c>
      <c r="B71" s="114" t="s">
        <v>1952</v>
      </c>
      <c r="C71" s="130" t="s">
        <v>724</v>
      </c>
      <c r="D71" s="135">
        <v>111.4</v>
      </c>
      <c r="E71" s="135">
        <v>112.13333333333333</v>
      </c>
      <c r="F71" s="136">
        <v>109.86666666666665</v>
      </c>
      <c r="G71" s="136">
        <v>108.33333333333331</v>
      </c>
      <c r="H71" s="136">
        <v>106.06666666666663</v>
      </c>
      <c r="I71" s="136">
        <v>113.66666666666666</v>
      </c>
      <c r="J71" s="136">
        <v>115.93333333333334</v>
      </c>
      <c r="K71" s="136">
        <v>117.46666666666667</v>
      </c>
      <c r="L71" s="131">
        <v>114.4</v>
      </c>
      <c r="M71" s="131">
        <v>110.6</v>
      </c>
      <c r="N71" s="151">
        <v>12028000</v>
      </c>
      <c r="O71" s="344">
        <v>2.3137121469887716E-2</v>
      </c>
    </row>
    <row r="72" spans="1:15" ht="15">
      <c r="A72" s="130">
        <v>62</v>
      </c>
      <c r="B72" s="114" t="s">
        <v>1950</v>
      </c>
      <c r="C72" s="130" t="s">
        <v>730</v>
      </c>
      <c r="D72" s="135">
        <v>658.25</v>
      </c>
      <c r="E72" s="135">
        <v>653.61666666666667</v>
      </c>
      <c r="F72" s="136">
        <v>646.63333333333333</v>
      </c>
      <c r="G72" s="136">
        <v>635.01666666666665</v>
      </c>
      <c r="H72" s="136">
        <v>628.0333333333333</v>
      </c>
      <c r="I72" s="136">
        <v>665.23333333333335</v>
      </c>
      <c r="J72" s="136">
        <v>672.2166666666667</v>
      </c>
      <c r="K72" s="136">
        <v>683.83333333333337</v>
      </c>
      <c r="L72" s="131">
        <v>660.6</v>
      </c>
      <c r="M72" s="131">
        <v>642</v>
      </c>
      <c r="N72" s="151">
        <v>3608000</v>
      </c>
      <c r="O72" s="344">
        <v>-8.0717488789237665E-2</v>
      </c>
    </row>
    <row r="73" spans="1:15" ht="15">
      <c r="A73" s="130">
        <v>63</v>
      </c>
      <c r="B73" s="114" t="s">
        <v>1950</v>
      </c>
      <c r="C73" s="130" t="s">
        <v>67</v>
      </c>
      <c r="D73" s="135">
        <v>206.9</v>
      </c>
      <c r="E73" s="135">
        <v>203.25</v>
      </c>
      <c r="F73" s="136">
        <v>198.15</v>
      </c>
      <c r="G73" s="136">
        <v>189.4</v>
      </c>
      <c r="H73" s="136">
        <v>184.3</v>
      </c>
      <c r="I73" s="136">
        <v>212</v>
      </c>
      <c r="J73" s="136">
        <v>217.10000000000002</v>
      </c>
      <c r="K73" s="136">
        <v>225.85</v>
      </c>
      <c r="L73" s="131">
        <v>208.35</v>
      </c>
      <c r="M73" s="131">
        <v>194.5</v>
      </c>
      <c r="N73" s="151">
        <v>11310000</v>
      </c>
      <c r="O73" s="344">
        <v>0.16911308662394045</v>
      </c>
    </row>
    <row r="74" spans="1:15" ht="15">
      <c r="A74" s="130">
        <v>64</v>
      </c>
      <c r="B74" s="114" t="s">
        <v>1949</v>
      </c>
      <c r="C74" s="130" t="s">
        <v>68</v>
      </c>
      <c r="D74" s="135">
        <v>80</v>
      </c>
      <c r="E74" s="135">
        <v>80</v>
      </c>
      <c r="F74" s="136">
        <v>79.349999999999994</v>
      </c>
      <c r="G74" s="136">
        <v>78.699999999999989</v>
      </c>
      <c r="H74" s="136">
        <v>78.049999999999983</v>
      </c>
      <c r="I74" s="136">
        <v>80.650000000000006</v>
      </c>
      <c r="J74" s="136">
        <v>81.300000000000011</v>
      </c>
      <c r="K74" s="136">
        <v>81.950000000000017</v>
      </c>
      <c r="L74" s="131">
        <v>80.650000000000006</v>
      </c>
      <c r="M74" s="131">
        <v>79.349999999999994</v>
      </c>
      <c r="N74" s="151">
        <v>48265000</v>
      </c>
      <c r="O74" s="344">
        <v>1.2481644640234948E-2</v>
      </c>
    </row>
    <row r="75" spans="1:15" ht="15">
      <c r="A75" s="130">
        <v>65</v>
      </c>
      <c r="B75" s="114" t="s">
        <v>1955</v>
      </c>
      <c r="C75" s="130" t="s">
        <v>69</v>
      </c>
      <c r="D75" s="135">
        <v>330.15</v>
      </c>
      <c r="E75" s="135">
        <v>327.66666666666669</v>
      </c>
      <c r="F75" s="136">
        <v>322.33333333333337</v>
      </c>
      <c r="G75" s="136">
        <v>314.51666666666671</v>
      </c>
      <c r="H75" s="136">
        <v>309.18333333333339</v>
      </c>
      <c r="I75" s="136">
        <v>335.48333333333335</v>
      </c>
      <c r="J75" s="136">
        <v>340.81666666666672</v>
      </c>
      <c r="K75" s="136">
        <v>348.63333333333333</v>
      </c>
      <c r="L75" s="131">
        <v>333</v>
      </c>
      <c r="M75" s="131">
        <v>319.85000000000002</v>
      </c>
      <c r="N75" s="151">
        <v>14991207</v>
      </c>
      <c r="O75" s="344">
        <v>2.4608093328472476E-2</v>
      </c>
    </row>
    <row r="76" spans="1:15" ht="15">
      <c r="A76" s="130">
        <v>66</v>
      </c>
      <c r="B76" s="114" t="s">
        <v>1948</v>
      </c>
      <c r="C76" s="130" t="s">
        <v>70</v>
      </c>
      <c r="D76" s="135">
        <v>588</v>
      </c>
      <c r="E76" s="135">
        <v>586.69999999999993</v>
      </c>
      <c r="F76" s="136">
        <v>582.09999999999991</v>
      </c>
      <c r="G76" s="136">
        <v>576.19999999999993</v>
      </c>
      <c r="H76" s="136">
        <v>571.59999999999991</v>
      </c>
      <c r="I76" s="136">
        <v>592.59999999999991</v>
      </c>
      <c r="J76" s="136">
        <v>597.20000000000005</v>
      </c>
      <c r="K76" s="136">
        <v>603.09999999999991</v>
      </c>
      <c r="L76" s="131">
        <v>591.29999999999995</v>
      </c>
      <c r="M76" s="131">
        <v>580.79999999999995</v>
      </c>
      <c r="N76" s="151">
        <v>4342000</v>
      </c>
      <c r="O76" s="344">
        <v>-1.6088828461364151E-2</v>
      </c>
    </row>
    <row r="77" spans="1:15" ht="15">
      <c r="A77" s="130">
        <v>67</v>
      </c>
      <c r="B77" s="114" t="s">
        <v>1958</v>
      </c>
      <c r="C77" s="130" t="s">
        <v>71</v>
      </c>
      <c r="D77" s="135">
        <v>15.6</v>
      </c>
      <c r="E77" s="135">
        <v>15.6</v>
      </c>
      <c r="F77" s="136">
        <v>15.399999999999999</v>
      </c>
      <c r="G77" s="136">
        <v>15.2</v>
      </c>
      <c r="H77" s="136">
        <v>14.999999999999998</v>
      </c>
      <c r="I77" s="136">
        <v>15.799999999999999</v>
      </c>
      <c r="J77" s="136">
        <v>15.999999999999998</v>
      </c>
      <c r="K77" s="136">
        <v>16.2</v>
      </c>
      <c r="L77" s="131">
        <v>15.8</v>
      </c>
      <c r="M77" s="131">
        <v>15.4</v>
      </c>
      <c r="N77" s="151">
        <v>171000000</v>
      </c>
      <c r="O77" s="344">
        <v>-8.6094442995043041E-3</v>
      </c>
    </row>
    <row r="78" spans="1:15" ht="15">
      <c r="A78" s="130">
        <v>68</v>
      </c>
      <c r="B78" s="114" t="s">
        <v>1946</v>
      </c>
      <c r="C78" s="130" t="s">
        <v>799</v>
      </c>
      <c r="D78" s="135">
        <v>876.5</v>
      </c>
      <c r="E78" s="135">
        <v>876.25</v>
      </c>
      <c r="F78" s="136">
        <v>865.6</v>
      </c>
      <c r="G78" s="136">
        <v>854.7</v>
      </c>
      <c r="H78" s="136">
        <v>844.05000000000007</v>
      </c>
      <c r="I78" s="136">
        <v>887.15</v>
      </c>
      <c r="J78" s="136">
        <v>897.80000000000007</v>
      </c>
      <c r="K78" s="136">
        <v>908.69999999999993</v>
      </c>
      <c r="L78" s="131">
        <v>886.9</v>
      </c>
      <c r="M78" s="131">
        <v>865.35</v>
      </c>
      <c r="N78" s="151">
        <v>468300</v>
      </c>
      <c r="O78" s="344">
        <v>9.0497737556561094E-3</v>
      </c>
    </row>
    <row r="79" spans="1:15" ht="15">
      <c r="A79" s="130">
        <v>69</v>
      </c>
      <c r="B79" s="114" t="s">
        <v>1951</v>
      </c>
      <c r="C79" s="130" t="s">
        <v>341</v>
      </c>
      <c r="D79" s="135">
        <v>677.05</v>
      </c>
      <c r="E79" s="135">
        <v>675.2166666666667</v>
      </c>
      <c r="F79" s="136">
        <v>671.18333333333339</v>
      </c>
      <c r="G79" s="136">
        <v>665.31666666666672</v>
      </c>
      <c r="H79" s="136">
        <v>661.28333333333342</v>
      </c>
      <c r="I79" s="136">
        <v>681.08333333333337</v>
      </c>
      <c r="J79" s="136">
        <v>685.11666666666667</v>
      </c>
      <c r="K79" s="136">
        <v>690.98333333333335</v>
      </c>
      <c r="L79" s="131">
        <v>679.25</v>
      </c>
      <c r="M79" s="131">
        <v>669.35</v>
      </c>
      <c r="N79" s="151">
        <v>5618400</v>
      </c>
      <c r="O79" s="344">
        <v>-1.9579101664747148E-2</v>
      </c>
    </row>
    <row r="80" spans="1:15" ht="15">
      <c r="A80" s="130">
        <v>70</v>
      </c>
      <c r="B80" s="114" t="s">
        <v>1951</v>
      </c>
      <c r="C80" s="130" t="s">
        <v>72</v>
      </c>
      <c r="D80" s="135">
        <v>483.85</v>
      </c>
      <c r="E80" s="135">
        <v>481.39999999999992</v>
      </c>
      <c r="F80" s="136">
        <v>475.59999999999985</v>
      </c>
      <c r="G80" s="136">
        <v>467.34999999999991</v>
      </c>
      <c r="H80" s="136">
        <v>461.54999999999984</v>
      </c>
      <c r="I80" s="136">
        <v>489.64999999999986</v>
      </c>
      <c r="J80" s="136">
        <v>495.44999999999993</v>
      </c>
      <c r="K80" s="136">
        <v>503.69999999999987</v>
      </c>
      <c r="L80" s="131">
        <v>487.2</v>
      </c>
      <c r="M80" s="131">
        <v>473.15</v>
      </c>
      <c r="N80" s="151">
        <v>1339500</v>
      </c>
      <c r="O80" s="344">
        <v>-3.4594594594594595E-2</v>
      </c>
    </row>
    <row r="81" spans="1:15" ht="15">
      <c r="A81" s="130">
        <v>71</v>
      </c>
      <c r="B81" s="114" t="s">
        <v>1945</v>
      </c>
      <c r="C81" s="130" t="s">
        <v>73</v>
      </c>
      <c r="D81" s="135">
        <v>734.1</v>
      </c>
      <c r="E81" s="135">
        <v>731.35</v>
      </c>
      <c r="F81" s="136">
        <v>725.90000000000009</v>
      </c>
      <c r="G81" s="136">
        <v>717.7</v>
      </c>
      <c r="H81" s="136">
        <v>712.25000000000011</v>
      </c>
      <c r="I81" s="136">
        <v>739.55000000000007</v>
      </c>
      <c r="J81" s="136">
        <v>745.00000000000011</v>
      </c>
      <c r="K81" s="136">
        <v>753.2</v>
      </c>
      <c r="L81" s="131">
        <v>736.8</v>
      </c>
      <c r="M81" s="131">
        <v>723.15</v>
      </c>
      <c r="N81" s="151">
        <v>11799000</v>
      </c>
      <c r="O81" s="344">
        <v>3.76443565367192E-3</v>
      </c>
    </row>
    <row r="82" spans="1:15" ht="15">
      <c r="A82" s="130">
        <v>72</v>
      </c>
      <c r="B82" s="114" t="s">
        <v>1946</v>
      </c>
      <c r="C82" s="130" t="s">
        <v>309</v>
      </c>
      <c r="D82" s="135">
        <v>90.15</v>
      </c>
      <c r="E82" s="135">
        <v>89.600000000000009</v>
      </c>
      <c r="F82" s="136">
        <v>88.550000000000011</v>
      </c>
      <c r="G82" s="136">
        <v>86.95</v>
      </c>
      <c r="H82" s="136">
        <v>85.9</v>
      </c>
      <c r="I82" s="136">
        <v>91.200000000000017</v>
      </c>
      <c r="J82" s="136">
        <v>92.25</v>
      </c>
      <c r="K82" s="136">
        <v>93.850000000000023</v>
      </c>
      <c r="L82" s="131">
        <v>90.65</v>
      </c>
      <c r="M82" s="131">
        <v>88</v>
      </c>
      <c r="N82" s="151">
        <v>12290500</v>
      </c>
      <c r="O82" s="344">
        <v>2.1085513471300273E-2</v>
      </c>
    </row>
    <row r="83" spans="1:15" ht="15">
      <c r="A83" s="130">
        <v>73</v>
      </c>
      <c r="B83" s="114" t="s">
        <v>1946</v>
      </c>
      <c r="C83" s="130" t="s">
        <v>74</v>
      </c>
      <c r="D83" s="135">
        <v>696.95</v>
      </c>
      <c r="E83" s="135">
        <v>690.55000000000007</v>
      </c>
      <c r="F83" s="136">
        <v>681.65000000000009</v>
      </c>
      <c r="G83" s="136">
        <v>666.35</v>
      </c>
      <c r="H83" s="136">
        <v>657.45</v>
      </c>
      <c r="I83" s="136">
        <v>705.85000000000014</v>
      </c>
      <c r="J83" s="136">
        <v>714.75</v>
      </c>
      <c r="K83" s="136">
        <v>730.05000000000018</v>
      </c>
      <c r="L83" s="131">
        <v>699.45</v>
      </c>
      <c r="M83" s="131">
        <v>675.25</v>
      </c>
      <c r="N83" s="151">
        <v>5213000</v>
      </c>
      <c r="O83" s="344">
        <v>-5.7515337423312887E-4</v>
      </c>
    </row>
    <row r="84" spans="1:15" ht="15">
      <c r="A84" s="130">
        <v>74</v>
      </c>
      <c r="B84" s="114" t="s">
        <v>1959</v>
      </c>
      <c r="C84" s="130" t="s">
        <v>75</v>
      </c>
      <c r="D84" s="135">
        <v>1059.6500000000001</v>
      </c>
      <c r="E84" s="135">
        <v>1051.3000000000002</v>
      </c>
      <c r="F84" s="136">
        <v>1038.6500000000003</v>
      </c>
      <c r="G84" s="136">
        <v>1017.6500000000001</v>
      </c>
      <c r="H84" s="136">
        <v>1005.0000000000002</v>
      </c>
      <c r="I84" s="136">
        <v>1072.3000000000004</v>
      </c>
      <c r="J84" s="136">
        <v>1084.95</v>
      </c>
      <c r="K84" s="136">
        <v>1105.9500000000005</v>
      </c>
      <c r="L84" s="131">
        <v>1063.95</v>
      </c>
      <c r="M84" s="131">
        <v>1030.3</v>
      </c>
      <c r="N84" s="151">
        <v>9656500</v>
      </c>
      <c r="O84" s="344">
        <v>1.1363636363636364E-2</v>
      </c>
    </row>
    <row r="85" spans="1:15" ht="15">
      <c r="A85" s="130">
        <v>75</v>
      </c>
      <c r="B85" s="114" t="s">
        <v>1952</v>
      </c>
      <c r="C85" s="130" t="s">
        <v>76</v>
      </c>
      <c r="D85" s="135">
        <v>1877.4</v>
      </c>
      <c r="E85" s="135">
        <v>1873.9833333333336</v>
      </c>
      <c r="F85" s="136">
        <v>1866.2666666666671</v>
      </c>
      <c r="G85" s="136">
        <v>1855.1333333333334</v>
      </c>
      <c r="H85" s="136">
        <v>1847.416666666667</v>
      </c>
      <c r="I85" s="136">
        <v>1885.1166666666672</v>
      </c>
      <c r="J85" s="136">
        <v>1892.8333333333335</v>
      </c>
      <c r="K85" s="136">
        <v>1903.9666666666674</v>
      </c>
      <c r="L85" s="131">
        <v>1881.7</v>
      </c>
      <c r="M85" s="131">
        <v>1862.85</v>
      </c>
      <c r="N85" s="151">
        <v>29680500</v>
      </c>
      <c r="O85" s="344">
        <v>3.2788547670153973E-3</v>
      </c>
    </row>
    <row r="86" spans="1:15" ht="15">
      <c r="A86" s="130">
        <v>76</v>
      </c>
      <c r="B86" s="114" t="s">
        <v>1949</v>
      </c>
      <c r="C86" s="130" t="s">
        <v>77</v>
      </c>
      <c r="D86" s="135">
        <v>2111.75</v>
      </c>
      <c r="E86" s="135">
        <v>2104.3333333333335</v>
      </c>
      <c r="F86" s="136">
        <v>2093.416666666667</v>
      </c>
      <c r="G86" s="136">
        <v>2075.0833333333335</v>
      </c>
      <c r="H86" s="136">
        <v>2064.166666666667</v>
      </c>
      <c r="I86" s="136">
        <v>2122.666666666667</v>
      </c>
      <c r="J86" s="136">
        <v>2133.5833333333339</v>
      </c>
      <c r="K86" s="136">
        <v>2151.916666666667</v>
      </c>
      <c r="L86" s="131">
        <v>2115.25</v>
      </c>
      <c r="M86" s="131">
        <v>2086</v>
      </c>
      <c r="N86" s="151">
        <v>10244750</v>
      </c>
      <c r="O86" s="344">
        <v>1.1078213668887244E-2</v>
      </c>
    </row>
    <row r="87" spans="1:15" ht="15">
      <c r="A87" s="130">
        <v>77</v>
      </c>
      <c r="B87" s="114" t="s">
        <v>1950</v>
      </c>
      <c r="C87" s="130" t="s">
        <v>79</v>
      </c>
      <c r="D87" s="135">
        <v>2635.6</v>
      </c>
      <c r="E87" s="135">
        <v>2637.4666666666667</v>
      </c>
      <c r="F87" s="136">
        <v>2616.1333333333332</v>
      </c>
      <c r="G87" s="136">
        <v>2596.6666666666665</v>
      </c>
      <c r="H87" s="136">
        <v>2575.333333333333</v>
      </c>
      <c r="I87" s="136">
        <v>2656.9333333333334</v>
      </c>
      <c r="J87" s="136">
        <v>2678.2666666666664</v>
      </c>
      <c r="K87" s="136">
        <v>2697.7333333333336</v>
      </c>
      <c r="L87" s="131">
        <v>2658.8</v>
      </c>
      <c r="M87" s="131">
        <v>2618</v>
      </c>
      <c r="N87" s="151">
        <v>2197000</v>
      </c>
      <c r="O87" s="344">
        <v>8.6440510335278414E-2</v>
      </c>
    </row>
    <row r="88" spans="1:15" ht="15">
      <c r="A88" s="130">
        <v>78</v>
      </c>
      <c r="B88" s="114" t="s">
        <v>1959</v>
      </c>
      <c r="C88" s="130" t="s">
        <v>80</v>
      </c>
      <c r="D88" s="135">
        <v>358.15</v>
      </c>
      <c r="E88" s="135">
        <v>357.01666666666665</v>
      </c>
      <c r="F88" s="136">
        <v>354.5333333333333</v>
      </c>
      <c r="G88" s="136">
        <v>350.91666666666663</v>
      </c>
      <c r="H88" s="136">
        <v>348.43333333333328</v>
      </c>
      <c r="I88" s="136">
        <v>360.63333333333333</v>
      </c>
      <c r="J88" s="136">
        <v>363.11666666666667</v>
      </c>
      <c r="K88" s="136">
        <v>366.73333333333335</v>
      </c>
      <c r="L88" s="131">
        <v>359.5</v>
      </c>
      <c r="M88" s="131">
        <v>353.4</v>
      </c>
      <c r="N88" s="151">
        <v>3481500</v>
      </c>
      <c r="O88" s="344">
        <v>5.1970550021654396E-3</v>
      </c>
    </row>
    <row r="89" spans="1:15" ht="15">
      <c r="A89" s="130">
        <v>79</v>
      </c>
      <c r="B89" s="114" t="s">
        <v>1960</v>
      </c>
      <c r="C89" s="130" t="s">
        <v>81</v>
      </c>
      <c r="D89" s="135">
        <v>193.5</v>
      </c>
      <c r="E89" s="135">
        <v>191.95000000000002</v>
      </c>
      <c r="F89" s="136">
        <v>189.65000000000003</v>
      </c>
      <c r="G89" s="136">
        <v>185.8</v>
      </c>
      <c r="H89" s="136">
        <v>183.50000000000003</v>
      </c>
      <c r="I89" s="136">
        <v>195.80000000000004</v>
      </c>
      <c r="J89" s="136">
        <v>198.10000000000005</v>
      </c>
      <c r="K89" s="136">
        <v>201.95000000000005</v>
      </c>
      <c r="L89" s="131">
        <v>194.25</v>
      </c>
      <c r="M89" s="131">
        <v>188.1</v>
      </c>
      <c r="N89" s="151">
        <v>39546500</v>
      </c>
      <c r="O89" s="344">
        <v>-4.4643612074067814E-2</v>
      </c>
    </row>
    <row r="90" spans="1:15" ht="15">
      <c r="A90" s="130">
        <v>80</v>
      </c>
      <c r="B90" s="114" t="s">
        <v>1955</v>
      </c>
      <c r="C90" s="130" t="s">
        <v>82</v>
      </c>
      <c r="D90" s="135">
        <v>221.4</v>
      </c>
      <c r="E90" s="135">
        <v>219.71666666666667</v>
      </c>
      <c r="F90" s="136">
        <v>217.18333333333334</v>
      </c>
      <c r="G90" s="136">
        <v>212.96666666666667</v>
      </c>
      <c r="H90" s="136">
        <v>210.43333333333334</v>
      </c>
      <c r="I90" s="136">
        <v>223.93333333333334</v>
      </c>
      <c r="J90" s="136">
        <v>226.4666666666667</v>
      </c>
      <c r="K90" s="136">
        <v>230.68333333333334</v>
      </c>
      <c r="L90" s="131">
        <v>222.25</v>
      </c>
      <c r="M90" s="131">
        <v>215.5</v>
      </c>
      <c r="N90" s="151">
        <v>12891900</v>
      </c>
      <c r="O90" s="344">
        <v>-1.901565995525727E-2</v>
      </c>
    </row>
    <row r="91" spans="1:15" ht="15">
      <c r="A91" s="130">
        <v>81</v>
      </c>
      <c r="B91" s="114" t="s">
        <v>1951</v>
      </c>
      <c r="C91" s="130" t="s">
        <v>83</v>
      </c>
      <c r="D91" s="135">
        <v>1740.7</v>
      </c>
      <c r="E91" s="135">
        <v>1739.5333333333335</v>
      </c>
      <c r="F91" s="136">
        <v>1729.2166666666672</v>
      </c>
      <c r="G91" s="136">
        <v>1717.7333333333336</v>
      </c>
      <c r="H91" s="136">
        <v>1707.4166666666672</v>
      </c>
      <c r="I91" s="136">
        <v>1751.0166666666671</v>
      </c>
      <c r="J91" s="136">
        <v>1761.3333333333333</v>
      </c>
      <c r="K91" s="136">
        <v>1772.8166666666671</v>
      </c>
      <c r="L91" s="131">
        <v>1749.85</v>
      </c>
      <c r="M91" s="131">
        <v>1728.05</v>
      </c>
      <c r="N91" s="151">
        <v>11240400</v>
      </c>
      <c r="O91" s="344">
        <v>2.6970726893980924E-2</v>
      </c>
    </row>
    <row r="92" spans="1:15" ht="15">
      <c r="A92" s="130">
        <v>82</v>
      </c>
      <c r="B92" s="114" t="s">
        <v>1960</v>
      </c>
      <c r="C92" s="130" t="s">
        <v>84</v>
      </c>
      <c r="D92" s="135">
        <v>253.75</v>
      </c>
      <c r="E92" s="135">
        <v>252.46666666666667</v>
      </c>
      <c r="F92" s="136">
        <v>250.13333333333333</v>
      </c>
      <c r="G92" s="136">
        <v>246.51666666666665</v>
      </c>
      <c r="H92" s="136">
        <v>244.18333333333331</v>
      </c>
      <c r="I92" s="136">
        <v>256.08333333333337</v>
      </c>
      <c r="J92" s="136">
        <v>258.41666666666663</v>
      </c>
      <c r="K92" s="136">
        <v>262.03333333333336</v>
      </c>
      <c r="L92" s="131">
        <v>254.8</v>
      </c>
      <c r="M92" s="131">
        <v>248.85</v>
      </c>
      <c r="N92" s="151">
        <v>4835200</v>
      </c>
      <c r="O92" s="344">
        <v>-2.2639068564036222E-2</v>
      </c>
    </row>
    <row r="93" spans="1:15" ht="15">
      <c r="A93" s="130">
        <v>83</v>
      </c>
      <c r="B93" s="114" t="s">
        <v>1952</v>
      </c>
      <c r="C93" s="130" t="s">
        <v>86</v>
      </c>
      <c r="D93" s="135">
        <v>648.35</v>
      </c>
      <c r="E93" s="135">
        <v>640.43333333333328</v>
      </c>
      <c r="F93" s="136">
        <v>626.46666666666658</v>
      </c>
      <c r="G93" s="136">
        <v>604.58333333333326</v>
      </c>
      <c r="H93" s="136">
        <v>590.61666666666656</v>
      </c>
      <c r="I93" s="136">
        <v>662.31666666666661</v>
      </c>
      <c r="J93" s="136">
        <v>676.2833333333333</v>
      </c>
      <c r="K93" s="136">
        <v>698.16666666666663</v>
      </c>
      <c r="L93" s="131">
        <v>654.4</v>
      </c>
      <c r="M93" s="131">
        <v>618.54999999999995</v>
      </c>
      <c r="N93" s="151">
        <v>14987000</v>
      </c>
      <c r="O93" s="344">
        <v>-1.4564223953710096E-2</v>
      </c>
    </row>
    <row r="94" spans="1:15" ht="15">
      <c r="A94" s="130">
        <v>84</v>
      </c>
      <c r="B94" s="114" t="s">
        <v>1949</v>
      </c>
      <c r="C94" s="130" t="s">
        <v>87</v>
      </c>
      <c r="D94" s="135">
        <v>346.55</v>
      </c>
      <c r="E94" s="135">
        <v>346.05</v>
      </c>
      <c r="F94" s="136">
        <v>343.90000000000003</v>
      </c>
      <c r="G94" s="136">
        <v>341.25</v>
      </c>
      <c r="H94" s="136">
        <v>339.1</v>
      </c>
      <c r="I94" s="136">
        <v>348.70000000000005</v>
      </c>
      <c r="J94" s="136">
        <v>350.85</v>
      </c>
      <c r="K94" s="136">
        <v>353.50000000000006</v>
      </c>
      <c r="L94" s="131">
        <v>348.2</v>
      </c>
      <c r="M94" s="131">
        <v>343.4</v>
      </c>
      <c r="N94" s="151">
        <v>98067750</v>
      </c>
      <c r="O94" s="344">
        <v>1.1458717417817739E-2</v>
      </c>
    </row>
    <row r="95" spans="1:15" ht="15">
      <c r="A95" s="130">
        <v>85</v>
      </c>
      <c r="B95" s="49" t="s">
        <v>1946</v>
      </c>
      <c r="C95" s="130" t="s">
        <v>1907</v>
      </c>
      <c r="D95" s="135">
        <v>304.10000000000002</v>
      </c>
      <c r="E95" s="135">
        <v>303.68333333333334</v>
      </c>
      <c r="F95" s="136">
        <v>301.56666666666666</v>
      </c>
      <c r="G95" s="136">
        <v>299.0333333333333</v>
      </c>
      <c r="H95" s="136">
        <v>296.91666666666663</v>
      </c>
      <c r="I95" s="136">
        <v>306.2166666666667</v>
      </c>
      <c r="J95" s="136">
        <v>308.33333333333337</v>
      </c>
      <c r="K95" s="136">
        <v>310.86666666666673</v>
      </c>
      <c r="L95" s="131">
        <v>305.8</v>
      </c>
      <c r="M95" s="131">
        <v>301.14999999999998</v>
      </c>
      <c r="N95" s="151">
        <v>6112500</v>
      </c>
      <c r="O95" s="344">
        <v>-5.3697827678789358E-3</v>
      </c>
    </row>
    <row r="96" spans="1:15" ht="15">
      <c r="A96" s="130">
        <v>86</v>
      </c>
      <c r="B96" s="114" t="s">
        <v>1949</v>
      </c>
      <c r="C96" s="130" t="s">
        <v>88</v>
      </c>
      <c r="D96" s="135">
        <v>43.95</v>
      </c>
      <c r="E96" s="135">
        <v>43.35</v>
      </c>
      <c r="F96" s="136">
        <v>42.45</v>
      </c>
      <c r="G96" s="136">
        <v>40.950000000000003</v>
      </c>
      <c r="H96" s="136">
        <v>40.050000000000004</v>
      </c>
      <c r="I96" s="136">
        <v>44.85</v>
      </c>
      <c r="J96" s="136">
        <v>45.749999999999993</v>
      </c>
      <c r="K96" s="136">
        <v>47.25</v>
      </c>
      <c r="L96" s="131">
        <v>44.25</v>
      </c>
      <c r="M96" s="131">
        <v>41.85</v>
      </c>
      <c r="N96" s="151">
        <v>28620000</v>
      </c>
      <c r="O96" s="344">
        <v>-1.7507723995880537E-2</v>
      </c>
    </row>
    <row r="97" spans="1:15" ht="15">
      <c r="A97" s="130">
        <v>87</v>
      </c>
      <c r="B97" s="114" t="s">
        <v>1953</v>
      </c>
      <c r="C97" s="130" t="s">
        <v>89</v>
      </c>
      <c r="D97" s="135">
        <v>30.65</v>
      </c>
      <c r="E97" s="135">
        <v>30.433333333333334</v>
      </c>
      <c r="F97" s="136">
        <v>29.966666666666669</v>
      </c>
      <c r="G97" s="136">
        <v>29.283333333333335</v>
      </c>
      <c r="H97" s="136">
        <v>28.81666666666667</v>
      </c>
      <c r="I97" s="136">
        <v>31.116666666666667</v>
      </c>
      <c r="J97" s="136">
        <v>31.583333333333329</v>
      </c>
      <c r="K97" s="136">
        <v>32.266666666666666</v>
      </c>
      <c r="L97" s="131">
        <v>30.9</v>
      </c>
      <c r="M97" s="131">
        <v>29.75</v>
      </c>
      <c r="N97" s="151">
        <v>198180000</v>
      </c>
      <c r="O97" s="344">
        <v>1.906701221769715E-2</v>
      </c>
    </row>
    <row r="98" spans="1:15" ht="15">
      <c r="A98" s="130">
        <v>88</v>
      </c>
      <c r="B98" s="114" t="s">
        <v>1952</v>
      </c>
      <c r="C98" s="130" t="s">
        <v>90</v>
      </c>
      <c r="D98" s="135">
        <v>35.85</v>
      </c>
      <c r="E98" s="135">
        <v>35.699999999999996</v>
      </c>
      <c r="F98" s="136">
        <v>35.249999999999993</v>
      </c>
      <c r="G98" s="136">
        <v>34.65</v>
      </c>
      <c r="H98" s="136">
        <v>34.199999999999996</v>
      </c>
      <c r="I98" s="136">
        <v>36.29999999999999</v>
      </c>
      <c r="J98" s="136">
        <v>36.749999999999993</v>
      </c>
      <c r="K98" s="136">
        <v>37.349999999999987</v>
      </c>
      <c r="L98" s="131">
        <v>36.15</v>
      </c>
      <c r="M98" s="131">
        <v>35.1</v>
      </c>
      <c r="N98" s="151">
        <v>112068000</v>
      </c>
      <c r="O98" s="344">
        <v>1.3247404224847834E-2</v>
      </c>
    </row>
    <row r="99" spans="1:15" ht="15">
      <c r="A99" s="130">
        <v>89</v>
      </c>
      <c r="B99" s="114" t="s">
        <v>1949</v>
      </c>
      <c r="C99" s="130" t="s">
        <v>3403</v>
      </c>
      <c r="D99" s="135">
        <v>44.9</v>
      </c>
      <c r="E99" s="135">
        <v>44.566666666666663</v>
      </c>
      <c r="F99" s="136">
        <v>44.083333333333329</v>
      </c>
      <c r="G99" s="136">
        <v>43.266666666666666</v>
      </c>
      <c r="H99" s="136">
        <v>42.783333333333331</v>
      </c>
      <c r="I99" s="136">
        <v>45.383333333333326</v>
      </c>
      <c r="J99" s="136">
        <v>45.86666666666666</v>
      </c>
      <c r="K99" s="136">
        <v>46.683333333333323</v>
      </c>
      <c r="L99" s="131">
        <v>45.05</v>
      </c>
      <c r="M99" s="131">
        <v>43.75</v>
      </c>
      <c r="N99" s="151">
        <v>136596000</v>
      </c>
      <c r="O99" s="344">
        <v>9.9370064767988642E-3</v>
      </c>
    </row>
    <row r="100" spans="1:15" ht="15">
      <c r="A100" s="130">
        <v>90</v>
      </c>
      <c r="B100" s="114" t="s">
        <v>1952</v>
      </c>
      <c r="C100" s="130" t="s">
        <v>91</v>
      </c>
      <c r="D100" s="135">
        <v>12.15</v>
      </c>
      <c r="E100" s="135">
        <v>12.116666666666667</v>
      </c>
      <c r="F100" s="136">
        <v>12.033333333333335</v>
      </c>
      <c r="G100" s="136">
        <v>11.916666666666668</v>
      </c>
      <c r="H100" s="136">
        <v>11.833333333333336</v>
      </c>
      <c r="I100" s="136">
        <v>12.233333333333334</v>
      </c>
      <c r="J100" s="136">
        <v>12.316666666666666</v>
      </c>
      <c r="K100" s="136">
        <v>12.433333333333334</v>
      </c>
      <c r="L100" s="131">
        <v>12.2</v>
      </c>
      <c r="M100" s="131">
        <v>12</v>
      </c>
      <c r="N100" s="151">
        <v>51100000</v>
      </c>
      <c r="O100" s="344">
        <v>1.1781011781011781E-2</v>
      </c>
    </row>
    <row r="101" spans="1:15" ht="15">
      <c r="A101" s="130">
        <v>91</v>
      </c>
      <c r="B101" s="114" t="s">
        <v>1955</v>
      </c>
      <c r="C101" s="130" t="s">
        <v>92</v>
      </c>
      <c r="D101" s="135">
        <v>284.7</v>
      </c>
      <c r="E101" s="135">
        <v>283.89999999999998</v>
      </c>
      <c r="F101" s="136">
        <v>282.19999999999993</v>
      </c>
      <c r="G101" s="136">
        <v>279.69999999999993</v>
      </c>
      <c r="H101" s="136">
        <v>277.99999999999989</v>
      </c>
      <c r="I101" s="136">
        <v>286.39999999999998</v>
      </c>
      <c r="J101" s="136">
        <v>288.10000000000002</v>
      </c>
      <c r="K101" s="136">
        <v>290.60000000000002</v>
      </c>
      <c r="L101" s="131">
        <v>285.60000000000002</v>
      </c>
      <c r="M101" s="131">
        <v>281.39999999999998</v>
      </c>
      <c r="N101" s="151">
        <v>5777750</v>
      </c>
      <c r="O101" s="344">
        <v>-3.793266951161688E-3</v>
      </c>
    </row>
    <row r="102" spans="1:15" ht="15">
      <c r="A102" s="130">
        <v>92</v>
      </c>
      <c r="B102" s="114" t="s">
        <v>1945</v>
      </c>
      <c r="C102" s="130" t="s">
        <v>93</v>
      </c>
      <c r="D102" s="135">
        <v>86.25</v>
      </c>
      <c r="E102" s="135">
        <v>85.416666666666671</v>
      </c>
      <c r="F102" s="136">
        <v>84.38333333333334</v>
      </c>
      <c r="G102" s="136">
        <v>82.516666666666666</v>
      </c>
      <c r="H102" s="136">
        <v>81.483333333333334</v>
      </c>
      <c r="I102" s="136">
        <v>87.283333333333346</v>
      </c>
      <c r="J102" s="136">
        <v>88.316666666666677</v>
      </c>
      <c r="K102" s="136">
        <v>90.183333333333351</v>
      </c>
      <c r="L102" s="131">
        <v>86.45</v>
      </c>
      <c r="M102" s="131">
        <v>83.55</v>
      </c>
      <c r="N102" s="151">
        <v>22896000</v>
      </c>
      <c r="O102" s="344">
        <v>1.7396520695860829E-2</v>
      </c>
    </row>
    <row r="103" spans="1:15" ht="15">
      <c r="A103" s="130">
        <v>93</v>
      </c>
      <c r="B103" s="114" t="s">
        <v>1949</v>
      </c>
      <c r="C103" s="130" t="s">
        <v>927</v>
      </c>
      <c r="D103" s="135">
        <v>221.35</v>
      </c>
      <c r="E103" s="135">
        <v>218.98333333333335</v>
      </c>
      <c r="F103" s="136">
        <v>215.9666666666667</v>
      </c>
      <c r="G103" s="136">
        <v>210.58333333333334</v>
      </c>
      <c r="H103" s="136">
        <v>207.56666666666669</v>
      </c>
      <c r="I103" s="136">
        <v>224.3666666666667</v>
      </c>
      <c r="J103" s="136">
        <v>227.38333333333335</v>
      </c>
      <c r="K103" s="136">
        <v>232.76666666666671</v>
      </c>
      <c r="L103" s="131">
        <v>222</v>
      </c>
      <c r="M103" s="131">
        <v>213.6</v>
      </c>
      <c r="N103" s="151">
        <v>5070000</v>
      </c>
      <c r="O103" s="344">
        <v>-5.8823529411764705E-3</v>
      </c>
    </row>
    <row r="104" spans="1:15" ht="15">
      <c r="A104" s="130">
        <v>94</v>
      </c>
      <c r="B104" s="114" t="s">
        <v>1946</v>
      </c>
      <c r="C104" s="130" t="s">
        <v>930</v>
      </c>
      <c r="D104" s="135">
        <v>1140.1500000000001</v>
      </c>
      <c r="E104" s="135">
        <v>1124.55</v>
      </c>
      <c r="F104" s="136">
        <v>1102.0999999999999</v>
      </c>
      <c r="G104" s="136">
        <v>1064.05</v>
      </c>
      <c r="H104" s="136">
        <v>1041.5999999999999</v>
      </c>
      <c r="I104" s="136">
        <v>1162.5999999999999</v>
      </c>
      <c r="J104" s="136">
        <v>1185.0500000000002</v>
      </c>
      <c r="K104" s="136">
        <v>1223.0999999999999</v>
      </c>
      <c r="L104" s="131">
        <v>1147</v>
      </c>
      <c r="M104" s="131">
        <v>1086.5</v>
      </c>
      <c r="N104" s="151">
        <v>2827200</v>
      </c>
      <c r="O104" s="344">
        <v>5.9114407732074624E-2</v>
      </c>
    </row>
    <row r="105" spans="1:15" ht="15">
      <c r="A105" s="130">
        <v>95</v>
      </c>
      <c r="B105" s="114" t="s">
        <v>1949</v>
      </c>
      <c r="C105" s="130" t="s">
        <v>94</v>
      </c>
      <c r="D105" s="135">
        <v>1486.8</v>
      </c>
      <c r="E105" s="135">
        <v>1487.3833333333332</v>
      </c>
      <c r="F105" s="136">
        <v>1477.8166666666664</v>
      </c>
      <c r="G105" s="136">
        <v>1468.8333333333333</v>
      </c>
      <c r="H105" s="136">
        <v>1459.2666666666664</v>
      </c>
      <c r="I105" s="136">
        <v>1496.3666666666663</v>
      </c>
      <c r="J105" s="136">
        <v>1505.9333333333329</v>
      </c>
      <c r="K105" s="136">
        <v>1514.9166666666663</v>
      </c>
      <c r="L105" s="131">
        <v>1496.95</v>
      </c>
      <c r="M105" s="131">
        <v>1478.4</v>
      </c>
      <c r="N105" s="151">
        <v>8241900</v>
      </c>
      <c r="O105" s="344">
        <v>8.0142799898000078E-4</v>
      </c>
    </row>
    <row r="106" spans="1:15" ht="15">
      <c r="A106" s="130">
        <v>96</v>
      </c>
      <c r="B106" s="114" t="s">
        <v>1959</v>
      </c>
      <c r="C106" s="130" t="s">
        <v>944</v>
      </c>
      <c r="D106" s="135">
        <v>37.75</v>
      </c>
      <c r="E106" s="135">
        <v>37.533333333333339</v>
      </c>
      <c r="F106" s="136">
        <v>36.416666666666679</v>
      </c>
      <c r="G106" s="136">
        <v>35.083333333333343</v>
      </c>
      <c r="H106" s="136">
        <v>33.966666666666683</v>
      </c>
      <c r="I106" s="136">
        <v>38.866666666666674</v>
      </c>
      <c r="J106" s="136">
        <v>39.983333333333334</v>
      </c>
      <c r="K106" s="136">
        <v>41.31666666666667</v>
      </c>
      <c r="L106" s="131">
        <v>38.65</v>
      </c>
      <c r="M106" s="131">
        <v>36.200000000000003</v>
      </c>
      <c r="N106" s="151">
        <v>18720000</v>
      </c>
      <c r="O106" s="344">
        <v>-1.3906447534766119E-2</v>
      </c>
    </row>
    <row r="107" spans="1:15" ht="15">
      <c r="A107" s="130">
        <v>97</v>
      </c>
      <c r="B107" s="114" t="s">
        <v>1953</v>
      </c>
      <c r="C107" s="130" t="s">
        <v>190</v>
      </c>
      <c r="D107" s="135">
        <v>318.64999999999998</v>
      </c>
      <c r="E107" s="135">
        <v>317.98333333333335</v>
      </c>
      <c r="F107" s="136">
        <v>314.11666666666667</v>
      </c>
      <c r="G107" s="136">
        <v>309.58333333333331</v>
      </c>
      <c r="H107" s="136">
        <v>305.71666666666664</v>
      </c>
      <c r="I107" s="136">
        <v>322.51666666666671</v>
      </c>
      <c r="J107" s="136">
        <v>326.38333333333338</v>
      </c>
      <c r="K107" s="136">
        <v>330.91666666666674</v>
      </c>
      <c r="L107" s="131">
        <v>321.85000000000002</v>
      </c>
      <c r="M107" s="131">
        <v>313.45</v>
      </c>
      <c r="N107" s="151">
        <v>8434000</v>
      </c>
      <c r="O107" s="344">
        <v>2.180760843227526E-2</v>
      </c>
    </row>
    <row r="108" spans="1:15" ht="15">
      <c r="A108" s="130">
        <v>98</v>
      </c>
      <c r="B108" s="114" t="s">
        <v>1959</v>
      </c>
      <c r="C108" s="130" t="s">
        <v>95</v>
      </c>
      <c r="D108" s="135">
        <v>741.75</v>
      </c>
      <c r="E108" s="135">
        <v>737.11666666666667</v>
      </c>
      <c r="F108" s="136">
        <v>730.63333333333333</v>
      </c>
      <c r="G108" s="136">
        <v>719.51666666666665</v>
      </c>
      <c r="H108" s="136">
        <v>713.0333333333333</v>
      </c>
      <c r="I108" s="136">
        <v>748.23333333333335</v>
      </c>
      <c r="J108" s="136">
        <v>754.7166666666667</v>
      </c>
      <c r="K108" s="136">
        <v>765.83333333333337</v>
      </c>
      <c r="L108" s="131">
        <v>743.6</v>
      </c>
      <c r="M108" s="131">
        <v>726</v>
      </c>
      <c r="N108" s="151">
        <v>43777200</v>
      </c>
      <c r="O108" s="344">
        <v>2.1504774171870189E-2</v>
      </c>
    </row>
    <row r="109" spans="1:15" ht="15">
      <c r="A109" s="130">
        <v>99</v>
      </c>
      <c r="B109" s="114" t="s">
        <v>1955</v>
      </c>
      <c r="C109" s="130" t="s">
        <v>97</v>
      </c>
      <c r="D109" s="135">
        <v>129.25</v>
      </c>
      <c r="E109" s="135">
        <v>128.48333333333332</v>
      </c>
      <c r="F109" s="136">
        <v>126.76666666666665</v>
      </c>
      <c r="G109" s="136">
        <v>124.28333333333333</v>
      </c>
      <c r="H109" s="136">
        <v>122.56666666666666</v>
      </c>
      <c r="I109" s="136">
        <v>130.96666666666664</v>
      </c>
      <c r="J109" s="136">
        <v>132.68333333333328</v>
      </c>
      <c r="K109" s="136">
        <v>135.16666666666663</v>
      </c>
      <c r="L109" s="131">
        <v>130.19999999999999</v>
      </c>
      <c r="M109" s="131">
        <v>126</v>
      </c>
      <c r="N109" s="151">
        <v>37348500</v>
      </c>
      <c r="O109" s="344">
        <v>3.2910657245184397E-2</v>
      </c>
    </row>
    <row r="110" spans="1:15" ht="15">
      <c r="A110" s="130">
        <v>100</v>
      </c>
      <c r="B110" s="114" t="s">
        <v>1958</v>
      </c>
      <c r="C110" s="130" t="s">
        <v>98</v>
      </c>
      <c r="D110" s="135">
        <v>118.15</v>
      </c>
      <c r="E110" s="135">
        <v>118.03333333333335</v>
      </c>
      <c r="F110" s="136">
        <v>113.86666666666669</v>
      </c>
      <c r="G110" s="136">
        <v>109.58333333333334</v>
      </c>
      <c r="H110" s="136">
        <v>105.41666666666669</v>
      </c>
      <c r="I110" s="136">
        <v>122.31666666666669</v>
      </c>
      <c r="J110" s="136">
        <v>126.48333333333335</v>
      </c>
      <c r="K110" s="136">
        <v>130.76666666666671</v>
      </c>
      <c r="L110" s="131">
        <v>122.2</v>
      </c>
      <c r="M110" s="131">
        <v>113.75</v>
      </c>
      <c r="N110" s="151">
        <v>8828800</v>
      </c>
      <c r="O110" s="344">
        <v>3.372049456725365E-2</v>
      </c>
    </row>
    <row r="111" spans="1:15" ht="15">
      <c r="A111" s="130">
        <v>101</v>
      </c>
      <c r="B111" s="114" t="s">
        <v>1951</v>
      </c>
      <c r="C111" s="130" t="s">
        <v>99</v>
      </c>
      <c r="D111" s="135">
        <v>276</v>
      </c>
      <c r="E111" s="135">
        <v>275.78333333333336</v>
      </c>
      <c r="F111" s="136">
        <v>274.56666666666672</v>
      </c>
      <c r="G111" s="136">
        <v>273.13333333333338</v>
      </c>
      <c r="H111" s="136">
        <v>271.91666666666674</v>
      </c>
      <c r="I111" s="136">
        <v>277.2166666666667</v>
      </c>
      <c r="J111" s="136">
        <v>278.43333333333328</v>
      </c>
      <c r="K111" s="136">
        <v>279.86666666666667</v>
      </c>
      <c r="L111" s="131">
        <v>277</v>
      </c>
      <c r="M111" s="131">
        <v>274.35000000000002</v>
      </c>
      <c r="N111" s="151">
        <v>81259200</v>
      </c>
      <c r="O111" s="344">
        <v>2.2467838376517484E-2</v>
      </c>
    </row>
    <row r="112" spans="1:15" ht="15">
      <c r="A112" s="130">
        <v>102</v>
      </c>
      <c r="B112" s="114" t="s">
        <v>1946</v>
      </c>
      <c r="C112" s="130" t="s">
        <v>340</v>
      </c>
      <c r="D112" s="135">
        <v>228.65</v>
      </c>
      <c r="E112" s="135">
        <v>226.13333333333333</v>
      </c>
      <c r="F112" s="136">
        <v>219.66666666666666</v>
      </c>
      <c r="G112" s="136">
        <v>210.68333333333334</v>
      </c>
      <c r="H112" s="136">
        <v>204.21666666666667</v>
      </c>
      <c r="I112" s="136">
        <v>235.11666666666665</v>
      </c>
      <c r="J112" s="136">
        <v>241.58333333333334</v>
      </c>
      <c r="K112" s="136">
        <v>250.56666666666663</v>
      </c>
      <c r="L112" s="131">
        <v>232.6</v>
      </c>
      <c r="M112" s="131">
        <v>217.15</v>
      </c>
      <c r="N112" s="151">
        <v>6540600</v>
      </c>
      <c r="O112" s="344">
        <v>-5.0200803212851405E-3</v>
      </c>
    </row>
    <row r="113" spans="1:15" ht="15">
      <c r="A113" s="130">
        <v>103</v>
      </c>
      <c r="B113" s="114" t="s">
        <v>1960</v>
      </c>
      <c r="C113" s="130" t="s">
        <v>100</v>
      </c>
      <c r="D113" s="135">
        <v>150.4</v>
      </c>
      <c r="E113" s="135">
        <v>148.06666666666666</v>
      </c>
      <c r="F113" s="136">
        <v>144.38333333333333</v>
      </c>
      <c r="G113" s="136">
        <v>138.36666666666667</v>
      </c>
      <c r="H113" s="136">
        <v>134.68333333333334</v>
      </c>
      <c r="I113" s="136">
        <v>154.08333333333331</v>
      </c>
      <c r="J113" s="136">
        <v>157.76666666666665</v>
      </c>
      <c r="K113" s="136">
        <v>163.7833333333333</v>
      </c>
      <c r="L113" s="131">
        <v>151.75</v>
      </c>
      <c r="M113" s="131">
        <v>142.05000000000001</v>
      </c>
      <c r="N113" s="151">
        <v>29261250</v>
      </c>
      <c r="O113" s="344">
        <v>0.10831770922106698</v>
      </c>
    </row>
    <row r="114" spans="1:15" ht="15">
      <c r="A114" s="130">
        <v>104</v>
      </c>
      <c r="B114" s="114" t="s">
        <v>1946</v>
      </c>
      <c r="C114" s="130" t="s">
        <v>101</v>
      </c>
      <c r="D114" s="135">
        <v>56.15</v>
      </c>
      <c r="E114" s="135">
        <v>56.050000000000004</v>
      </c>
      <c r="F114" s="136">
        <v>55.100000000000009</v>
      </c>
      <c r="G114" s="136">
        <v>54.050000000000004</v>
      </c>
      <c r="H114" s="136">
        <v>53.100000000000009</v>
      </c>
      <c r="I114" s="136">
        <v>57.100000000000009</v>
      </c>
      <c r="J114" s="136">
        <v>58.050000000000011</v>
      </c>
      <c r="K114" s="136">
        <v>59.100000000000009</v>
      </c>
      <c r="L114" s="131">
        <v>57</v>
      </c>
      <c r="M114" s="131">
        <v>55</v>
      </c>
      <c r="N114" s="151">
        <v>35676000</v>
      </c>
      <c r="O114" s="344">
        <v>1.2774655084312723E-2</v>
      </c>
    </row>
    <row r="115" spans="1:15" ht="15">
      <c r="A115" s="130">
        <v>105</v>
      </c>
      <c r="B115" s="114" t="s">
        <v>1957</v>
      </c>
      <c r="C115" s="130" t="s">
        <v>102</v>
      </c>
      <c r="D115" s="135">
        <v>5.25</v>
      </c>
      <c r="E115" s="135">
        <v>5.2</v>
      </c>
      <c r="F115" s="136">
        <v>5.1000000000000005</v>
      </c>
      <c r="G115" s="136">
        <v>4.95</v>
      </c>
      <c r="H115" s="136">
        <v>4.8500000000000005</v>
      </c>
      <c r="I115" s="136">
        <v>5.3500000000000005</v>
      </c>
      <c r="J115" s="136">
        <v>5.45</v>
      </c>
      <c r="K115" s="136">
        <v>5.6000000000000005</v>
      </c>
      <c r="L115" s="131">
        <v>5.3</v>
      </c>
      <c r="M115" s="131">
        <v>5.05</v>
      </c>
      <c r="N115" s="151">
        <v>90365000</v>
      </c>
      <c r="O115" s="344">
        <v>4.278728606356968E-3</v>
      </c>
    </row>
    <row r="116" spans="1:15" ht="15">
      <c r="A116" s="130">
        <v>106</v>
      </c>
      <c r="B116" s="114" t="s">
        <v>1960</v>
      </c>
      <c r="C116" s="130" t="s">
        <v>104</v>
      </c>
      <c r="D116" s="135">
        <v>275.45</v>
      </c>
      <c r="E116" s="135">
        <v>273.7833333333333</v>
      </c>
      <c r="F116" s="136">
        <v>270.16666666666663</v>
      </c>
      <c r="G116" s="136">
        <v>264.88333333333333</v>
      </c>
      <c r="H116" s="136">
        <v>261.26666666666665</v>
      </c>
      <c r="I116" s="136">
        <v>279.06666666666661</v>
      </c>
      <c r="J116" s="136">
        <v>282.68333333333328</v>
      </c>
      <c r="K116" s="136">
        <v>287.96666666666658</v>
      </c>
      <c r="L116" s="131">
        <v>277.39999999999998</v>
      </c>
      <c r="M116" s="131">
        <v>268.5</v>
      </c>
      <c r="N116" s="151">
        <v>62829000</v>
      </c>
      <c r="O116" s="344">
        <v>2.8760898931597691E-2</v>
      </c>
    </row>
    <row r="117" spans="1:15" ht="15">
      <c r="A117" s="130">
        <v>107</v>
      </c>
      <c r="B117" s="114" t="s">
        <v>1946</v>
      </c>
      <c r="C117" s="130" t="s">
        <v>105</v>
      </c>
      <c r="D117" s="135">
        <v>1284.9000000000001</v>
      </c>
      <c r="E117" s="135">
        <v>1302.9833333333333</v>
      </c>
      <c r="F117" s="136">
        <v>1261.9166666666667</v>
      </c>
      <c r="G117" s="136">
        <v>1238.9333333333334</v>
      </c>
      <c r="H117" s="136">
        <v>1197.8666666666668</v>
      </c>
      <c r="I117" s="136">
        <v>1325.9666666666667</v>
      </c>
      <c r="J117" s="136">
        <v>1367.0333333333333</v>
      </c>
      <c r="K117" s="136">
        <v>1390.0166666666667</v>
      </c>
      <c r="L117" s="131">
        <v>1344.05</v>
      </c>
      <c r="M117" s="131">
        <v>1280</v>
      </c>
      <c r="N117" s="151">
        <v>3569000</v>
      </c>
      <c r="O117" s="344">
        <v>0.25228070175438594</v>
      </c>
    </row>
    <row r="118" spans="1:15" ht="15">
      <c r="A118" s="130">
        <v>108</v>
      </c>
      <c r="B118" s="114" t="s">
        <v>1946</v>
      </c>
      <c r="C118" s="130" t="s">
        <v>106</v>
      </c>
      <c r="D118" s="135">
        <v>476.2</v>
      </c>
      <c r="E118" s="135">
        <v>471.64999999999992</v>
      </c>
      <c r="F118" s="136">
        <v>465.64999999999986</v>
      </c>
      <c r="G118" s="136">
        <v>455.09999999999997</v>
      </c>
      <c r="H118" s="136">
        <v>449.09999999999991</v>
      </c>
      <c r="I118" s="136">
        <v>482.19999999999982</v>
      </c>
      <c r="J118" s="136">
        <v>488.19999999999993</v>
      </c>
      <c r="K118" s="136">
        <v>498.74999999999977</v>
      </c>
      <c r="L118" s="131">
        <v>477.65</v>
      </c>
      <c r="M118" s="131">
        <v>461.1</v>
      </c>
      <c r="N118" s="151">
        <v>2030000</v>
      </c>
      <c r="O118" s="344">
        <v>5.6851311953352766E-2</v>
      </c>
    </row>
    <row r="119" spans="1:15" ht="15">
      <c r="A119" s="130">
        <v>109</v>
      </c>
      <c r="B119" s="114" t="s">
        <v>1946</v>
      </c>
      <c r="C119" s="130" t="s">
        <v>1012</v>
      </c>
      <c r="D119" s="135">
        <v>522.35</v>
      </c>
      <c r="E119" s="135">
        <v>519.43333333333328</v>
      </c>
      <c r="F119" s="136">
        <v>513.96666666666658</v>
      </c>
      <c r="G119" s="136">
        <v>505.58333333333331</v>
      </c>
      <c r="H119" s="136">
        <v>500.11666666666662</v>
      </c>
      <c r="I119" s="136">
        <v>527.81666666666661</v>
      </c>
      <c r="J119" s="136">
        <v>533.2833333333333</v>
      </c>
      <c r="K119" s="136">
        <v>541.66666666666652</v>
      </c>
      <c r="L119" s="131">
        <v>524.9</v>
      </c>
      <c r="M119" s="131">
        <v>511.05</v>
      </c>
      <c r="N119" s="151">
        <v>2520700</v>
      </c>
      <c r="O119" s="344">
        <v>-2.6117528879959818E-2</v>
      </c>
    </row>
    <row r="120" spans="1:15" ht="15">
      <c r="A120" s="130">
        <v>110</v>
      </c>
      <c r="B120" s="114" t="s">
        <v>1949</v>
      </c>
      <c r="C120" s="130" t="s">
        <v>107</v>
      </c>
      <c r="D120" s="135">
        <v>1294.8</v>
      </c>
      <c r="E120" s="135">
        <v>1291.0333333333333</v>
      </c>
      <c r="F120" s="136">
        <v>1285.1166666666666</v>
      </c>
      <c r="G120" s="136">
        <v>1275.4333333333332</v>
      </c>
      <c r="H120" s="136">
        <v>1269.5166666666664</v>
      </c>
      <c r="I120" s="136">
        <v>1300.7166666666667</v>
      </c>
      <c r="J120" s="136">
        <v>1306.6333333333337</v>
      </c>
      <c r="K120" s="136">
        <v>1316.3166666666668</v>
      </c>
      <c r="L120" s="131">
        <v>1296.95</v>
      </c>
      <c r="M120" s="131">
        <v>1281.3499999999999</v>
      </c>
      <c r="N120" s="151">
        <v>8832000</v>
      </c>
      <c r="O120" s="344">
        <v>2.1843761569788966E-2</v>
      </c>
    </row>
    <row r="121" spans="1:15" ht="15">
      <c r="A121" s="130">
        <v>111</v>
      </c>
      <c r="B121" s="114" t="s">
        <v>1959</v>
      </c>
      <c r="C121" s="130" t="s">
        <v>201</v>
      </c>
      <c r="D121" s="135">
        <v>108.85</v>
      </c>
      <c r="E121" s="135">
        <v>106.31666666666666</v>
      </c>
      <c r="F121" s="136">
        <v>102.28333333333333</v>
      </c>
      <c r="G121" s="136">
        <v>95.716666666666669</v>
      </c>
      <c r="H121" s="136">
        <v>91.683333333333337</v>
      </c>
      <c r="I121" s="136">
        <v>112.88333333333333</v>
      </c>
      <c r="J121" s="136">
        <v>116.91666666666666</v>
      </c>
      <c r="K121" s="136">
        <v>123.48333333333332</v>
      </c>
      <c r="L121" s="131">
        <v>110.35</v>
      </c>
      <c r="M121" s="131">
        <v>99.75</v>
      </c>
      <c r="N121" s="151">
        <v>4081500</v>
      </c>
      <c r="O121" s="344">
        <v>8.9489489489489496E-2</v>
      </c>
    </row>
    <row r="122" spans="1:15" ht="15">
      <c r="A122" s="130">
        <v>112</v>
      </c>
      <c r="B122" s="114" t="s">
        <v>1946</v>
      </c>
      <c r="C122" s="130" t="s">
        <v>227</v>
      </c>
      <c r="D122" s="135">
        <v>412.5</v>
      </c>
      <c r="E122" s="135">
        <v>401.75</v>
      </c>
      <c r="F122" s="136">
        <v>379.2</v>
      </c>
      <c r="G122" s="136">
        <v>345.9</v>
      </c>
      <c r="H122" s="136">
        <v>323.34999999999997</v>
      </c>
      <c r="I122" s="136">
        <v>435.05</v>
      </c>
      <c r="J122" s="136">
        <v>457.59999999999997</v>
      </c>
      <c r="K122" s="136">
        <v>490.90000000000003</v>
      </c>
      <c r="L122" s="131">
        <v>424.3</v>
      </c>
      <c r="M122" s="131">
        <v>368.45</v>
      </c>
      <c r="N122" s="151">
        <v>2256000</v>
      </c>
      <c r="O122" s="344">
        <v>-2.8423772609819122E-2</v>
      </c>
    </row>
    <row r="123" spans="1:15" ht="15">
      <c r="A123" s="130">
        <v>113</v>
      </c>
      <c r="B123" s="114" t="s">
        <v>1949</v>
      </c>
      <c r="C123" s="130" t="s">
        <v>108</v>
      </c>
      <c r="D123" s="135">
        <v>113.9</v>
      </c>
      <c r="E123" s="135">
        <v>113.60000000000001</v>
      </c>
      <c r="F123" s="136">
        <v>112.80000000000001</v>
      </c>
      <c r="G123" s="136">
        <v>111.7</v>
      </c>
      <c r="H123" s="136">
        <v>110.9</v>
      </c>
      <c r="I123" s="136">
        <v>114.70000000000002</v>
      </c>
      <c r="J123" s="136">
        <v>115.5</v>
      </c>
      <c r="K123" s="136">
        <v>116.60000000000002</v>
      </c>
      <c r="L123" s="131">
        <v>114.4</v>
      </c>
      <c r="M123" s="131">
        <v>112.5</v>
      </c>
      <c r="N123" s="151">
        <v>12064900</v>
      </c>
      <c r="O123" s="344">
        <v>6.6666666666666671E-3</v>
      </c>
    </row>
    <row r="124" spans="1:15" ht="15">
      <c r="A124" s="130">
        <v>114</v>
      </c>
      <c r="B124" s="114" t="s">
        <v>1952</v>
      </c>
      <c r="C124" s="130" t="s">
        <v>109</v>
      </c>
      <c r="D124" s="135">
        <v>124.75</v>
      </c>
      <c r="E124" s="135">
        <v>124.31666666666666</v>
      </c>
      <c r="F124" s="136">
        <v>123.48333333333332</v>
      </c>
      <c r="G124" s="136">
        <v>122.21666666666665</v>
      </c>
      <c r="H124" s="136">
        <v>121.38333333333331</v>
      </c>
      <c r="I124" s="136">
        <v>125.58333333333333</v>
      </c>
      <c r="J124" s="136">
        <v>126.41666666666667</v>
      </c>
      <c r="K124" s="136">
        <v>127.68333333333334</v>
      </c>
      <c r="L124" s="131">
        <v>125.15</v>
      </c>
      <c r="M124" s="131">
        <v>123.05</v>
      </c>
      <c r="N124" s="151">
        <v>26541000</v>
      </c>
      <c r="O124" s="344">
        <v>2.9499039972071914E-2</v>
      </c>
    </row>
    <row r="125" spans="1:15" ht="15">
      <c r="A125" s="130">
        <v>115</v>
      </c>
      <c r="B125" s="114" t="s">
        <v>1952</v>
      </c>
      <c r="C125" s="130" t="s">
        <v>110</v>
      </c>
      <c r="D125" s="135">
        <v>452.9</v>
      </c>
      <c r="E125" s="135">
        <v>452.13333333333327</v>
      </c>
      <c r="F125" s="136">
        <v>445.81666666666655</v>
      </c>
      <c r="G125" s="136">
        <v>438.73333333333329</v>
      </c>
      <c r="H125" s="136">
        <v>432.41666666666657</v>
      </c>
      <c r="I125" s="136">
        <v>459.21666666666653</v>
      </c>
      <c r="J125" s="136">
        <v>465.53333333333325</v>
      </c>
      <c r="K125" s="136">
        <v>472.6166666666665</v>
      </c>
      <c r="L125" s="131">
        <v>458.45</v>
      </c>
      <c r="M125" s="131">
        <v>445.05</v>
      </c>
      <c r="N125" s="151">
        <v>10149700</v>
      </c>
      <c r="O125" s="344">
        <v>-4.3163914967087515E-3</v>
      </c>
    </row>
    <row r="126" spans="1:15" ht="15">
      <c r="A126" s="130">
        <v>116</v>
      </c>
      <c r="B126" s="114" t="s">
        <v>1954</v>
      </c>
      <c r="C126" s="130" t="s">
        <v>111</v>
      </c>
      <c r="D126" s="135">
        <v>1274.2</v>
      </c>
      <c r="E126" s="135">
        <v>1270.6166666666668</v>
      </c>
      <c r="F126" s="136">
        <v>1262.6333333333337</v>
      </c>
      <c r="G126" s="136">
        <v>1251.0666666666668</v>
      </c>
      <c r="H126" s="136">
        <v>1243.0833333333337</v>
      </c>
      <c r="I126" s="136">
        <v>1282.1833333333336</v>
      </c>
      <c r="J126" s="136">
        <v>1290.1666666666667</v>
      </c>
      <c r="K126" s="136">
        <v>1301.7333333333336</v>
      </c>
      <c r="L126" s="131">
        <v>1278.5999999999999</v>
      </c>
      <c r="M126" s="131">
        <v>1259.05</v>
      </c>
      <c r="N126" s="151">
        <v>11320500</v>
      </c>
      <c r="O126" s="344">
        <v>1.3632395406621449E-2</v>
      </c>
    </row>
    <row r="127" spans="1:15" ht="15">
      <c r="A127" s="130">
        <v>117</v>
      </c>
      <c r="B127" s="114" t="s">
        <v>1948</v>
      </c>
      <c r="C127" s="130" t="s">
        <v>112</v>
      </c>
      <c r="D127" s="135">
        <v>765.65</v>
      </c>
      <c r="E127" s="135">
        <v>764.11666666666667</v>
      </c>
      <c r="F127" s="136">
        <v>757.2833333333333</v>
      </c>
      <c r="G127" s="136">
        <v>748.91666666666663</v>
      </c>
      <c r="H127" s="136">
        <v>742.08333333333326</v>
      </c>
      <c r="I127" s="136">
        <v>772.48333333333335</v>
      </c>
      <c r="J127" s="136">
        <v>779.31666666666661</v>
      </c>
      <c r="K127" s="136">
        <v>787.68333333333339</v>
      </c>
      <c r="L127" s="131">
        <v>770.95</v>
      </c>
      <c r="M127" s="131">
        <v>755.75</v>
      </c>
      <c r="N127" s="151">
        <v>10049200</v>
      </c>
      <c r="O127" s="344">
        <v>8.5710271181677674E-3</v>
      </c>
    </row>
    <row r="128" spans="1:15" ht="15">
      <c r="A128" s="130">
        <v>118</v>
      </c>
      <c r="B128" s="114" t="s">
        <v>1950</v>
      </c>
      <c r="C128" s="130" t="s">
        <v>113</v>
      </c>
      <c r="D128" s="135">
        <v>636.15</v>
      </c>
      <c r="E128" s="135">
        <v>634.86666666666667</v>
      </c>
      <c r="F128" s="136">
        <v>631.58333333333337</v>
      </c>
      <c r="G128" s="136">
        <v>627.01666666666665</v>
      </c>
      <c r="H128" s="136">
        <v>623.73333333333335</v>
      </c>
      <c r="I128" s="136">
        <v>639.43333333333339</v>
      </c>
      <c r="J128" s="136">
        <v>642.7166666666667</v>
      </c>
      <c r="K128" s="136">
        <v>647.28333333333342</v>
      </c>
      <c r="L128" s="131">
        <v>638.15</v>
      </c>
      <c r="M128" s="131">
        <v>630.29999999999995</v>
      </c>
      <c r="N128" s="151">
        <v>23489000</v>
      </c>
      <c r="O128" s="344">
        <v>1.2675145505496874E-2</v>
      </c>
    </row>
    <row r="129" spans="1:15" ht="15">
      <c r="A129" s="130">
        <v>119</v>
      </c>
      <c r="B129" s="114" t="s">
        <v>1952</v>
      </c>
      <c r="C129" s="130" t="s">
        <v>114</v>
      </c>
      <c r="D129" s="135">
        <v>383.15</v>
      </c>
      <c r="E129" s="135">
        <v>380.84999999999997</v>
      </c>
      <c r="F129" s="136">
        <v>376.79999999999995</v>
      </c>
      <c r="G129" s="136">
        <v>370.45</v>
      </c>
      <c r="H129" s="136">
        <v>366.4</v>
      </c>
      <c r="I129" s="136">
        <v>387.19999999999993</v>
      </c>
      <c r="J129" s="136">
        <v>391.25</v>
      </c>
      <c r="K129" s="136">
        <v>397.59999999999991</v>
      </c>
      <c r="L129" s="131">
        <v>384.9</v>
      </c>
      <c r="M129" s="131">
        <v>374.5</v>
      </c>
      <c r="N129" s="151">
        <v>13027500</v>
      </c>
      <c r="O129" s="344">
        <v>-2.679425837320574E-3</v>
      </c>
    </row>
    <row r="130" spans="1:15" ht="15">
      <c r="A130" s="130">
        <v>120</v>
      </c>
      <c r="B130" s="49" t="s">
        <v>1946</v>
      </c>
      <c r="C130" s="130" t="s">
        <v>1130</v>
      </c>
      <c r="D130" s="135">
        <v>109.65</v>
      </c>
      <c r="E130" s="135">
        <v>109.09999999999998</v>
      </c>
      <c r="F130" s="136">
        <v>108.14999999999996</v>
      </c>
      <c r="G130" s="136">
        <v>106.64999999999998</v>
      </c>
      <c r="H130" s="136">
        <v>105.69999999999996</v>
      </c>
      <c r="I130" s="136">
        <v>110.59999999999997</v>
      </c>
      <c r="J130" s="136">
        <v>111.54999999999998</v>
      </c>
      <c r="K130" s="136">
        <v>113.04999999999997</v>
      </c>
      <c r="L130" s="131">
        <v>110.05</v>
      </c>
      <c r="M130" s="131">
        <v>107.6</v>
      </c>
      <c r="N130" s="151">
        <v>10110000</v>
      </c>
      <c r="O130" s="344">
        <v>3.9481801357186923E-2</v>
      </c>
    </row>
    <row r="131" spans="1:15" ht="15">
      <c r="A131" s="130">
        <v>121</v>
      </c>
      <c r="B131" s="114" t="s">
        <v>1951</v>
      </c>
      <c r="C131" s="130" t="s">
        <v>240</v>
      </c>
      <c r="D131" s="135">
        <v>334.7</v>
      </c>
      <c r="E131" s="135">
        <v>335.59999999999997</v>
      </c>
      <c r="F131" s="136">
        <v>331.79999999999995</v>
      </c>
      <c r="G131" s="136">
        <v>328.9</v>
      </c>
      <c r="H131" s="136">
        <v>325.09999999999997</v>
      </c>
      <c r="I131" s="136">
        <v>338.49999999999994</v>
      </c>
      <c r="J131" s="136">
        <v>342.3</v>
      </c>
      <c r="K131" s="136">
        <v>345.19999999999993</v>
      </c>
      <c r="L131" s="131">
        <v>339.4</v>
      </c>
      <c r="M131" s="131">
        <v>332.7</v>
      </c>
      <c r="N131" s="151">
        <v>7298200</v>
      </c>
      <c r="O131" s="344">
        <v>8.2947530864197525E-2</v>
      </c>
    </row>
    <row r="132" spans="1:15" ht="15">
      <c r="A132" s="130">
        <v>122</v>
      </c>
      <c r="B132" s="114" t="s">
        <v>1950</v>
      </c>
      <c r="C132" s="130" t="s">
        <v>115</v>
      </c>
      <c r="D132" s="135">
        <v>6877.9</v>
      </c>
      <c r="E132" s="135">
        <v>6869.3166666666666</v>
      </c>
      <c r="F132" s="136">
        <v>6828.6333333333332</v>
      </c>
      <c r="G132" s="136">
        <v>6779.3666666666668</v>
      </c>
      <c r="H132" s="136">
        <v>6738.6833333333334</v>
      </c>
      <c r="I132" s="136">
        <v>6918.583333333333</v>
      </c>
      <c r="J132" s="136">
        <v>6959.2666666666655</v>
      </c>
      <c r="K132" s="136">
        <v>7008.5333333333328</v>
      </c>
      <c r="L132" s="131">
        <v>6910</v>
      </c>
      <c r="M132" s="131">
        <v>6820.05</v>
      </c>
      <c r="N132" s="151">
        <v>2598825</v>
      </c>
      <c r="O132" s="344">
        <v>2.1701312103788884E-2</v>
      </c>
    </row>
    <row r="133" spans="1:15" ht="15">
      <c r="A133" s="130">
        <v>123</v>
      </c>
      <c r="B133" s="114" t="s">
        <v>1951</v>
      </c>
      <c r="C133" s="130" t="s">
        <v>348</v>
      </c>
      <c r="D133" s="135">
        <v>529.85</v>
      </c>
      <c r="E133" s="135">
        <v>529.16666666666663</v>
      </c>
      <c r="F133" s="136">
        <v>520.73333333333323</v>
      </c>
      <c r="G133" s="136">
        <v>511.61666666666656</v>
      </c>
      <c r="H133" s="136">
        <v>503.18333333333317</v>
      </c>
      <c r="I133" s="136">
        <v>538.2833333333333</v>
      </c>
      <c r="J133" s="136">
        <v>546.7166666666667</v>
      </c>
      <c r="K133" s="136">
        <v>555.83333333333337</v>
      </c>
      <c r="L133" s="131">
        <v>537.6</v>
      </c>
      <c r="M133" s="131">
        <v>520.04999999999995</v>
      </c>
      <c r="N133" s="151">
        <v>12743750</v>
      </c>
      <c r="O133" s="344">
        <v>-5.9477379095163804E-3</v>
      </c>
    </row>
    <row r="134" spans="1:15" ht="15">
      <c r="A134" s="130">
        <v>124</v>
      </c>
      <c r="B134" s="114" t="s">
        <v>1946</v>
      </c>
      <c r="C134" s="130" t="s">
        <v>1156</v>
      </c>
      <c r="D134" s="135">
        <v>673.1</v>
      </c>
      <c r="E134" s="135">
        <v>670.36666666666667</v>
      </c>
      <c r="F134" s="136">
        <v>664.73333333333335</v>
      </c>
      <c r="G134" s="136">
        <v>656.36666666666667</v>
      </c>
      <c r="H134" s="136">
        <v>650.73333333333335</v>
      </c>
      <c r="I134" s="136">
        <v>678.73333333333335</v>
      </c>
      <c r="J134" s="136">
        <v>684.36666666666679</v>
      </c>
      <c r="K134" s="136">
        <v>692.73333333333335</v>
      </c>
      <c r="L134" s="131">
        <v>676</v>
      </c>
      <c r="M134" s="131">
        <v>662</v>
      </c>
      <c r="N134" s="151">
        <v>2139200</v>
      </c>
      <c r="O134" s="344">
        <v>-3.2711808963035657E-4</v>
      </c>
    </row>
    <row r="135" spans="1:15" ht="15">
      <c r="A135" s="130">
        <v>125</v>
      </c>
      <c r="B135" s="114" t="s">
        <v>1952</v>
      </c>
      <c r="C135" s="130" t="s">
        <v>352</v>
      </c>
      <c r="D135" s="135">
        <v>396.1</v>
      </c>
      <c r="E135" s="135">
        <v>393.11666666666662</v>
      </c>
      <c r="F135" s="136">
        <v>387.98333333333323</v>
      </c>
      <c r="G135" s="136">
        <v>379.86666666666662</v>
      </c>
      <c r="H135" s="136">
        <v>374.73333333333323</v>
      </c>
      <c r="I135" s="136">
        <v>401.23333333333323</v>
      </c>
      <c r="J135" s="136">
        <v>406.36666666666656</v>
      </c>
      <c r="K135" s="136">
        <v>414.48333333333323</v>
      </c>
      <c r="L135" s="131">
        <v>398.25</v>
      </c>
      <c r="M135" s="131">
        <v>385</v>
      </c>
      <c r="N135" s="151">
        <v>1900800</v>
      </c>
      <c r="O135" s="344">
        <v>-1.0618363522798251E-2</v>
      </c>
    </row>
    <row r="136" spans="1:15" ht="15">
      <c r="A136" s="130">
        <v>126</v>
      </c>
      <c r="B136" s="114" t="s">
        <v>1946</v>
      </c>
      <c r="C136" s="130" t="s">
        <v>1840</v>
      </c>
      <c r="D136" s="135">
        <v>868.35</v>
      </c>
      <c r="E136" s="135">
        <v>871.94999999999993</v>
      </c>
      <c r="F136" s="136">
        <v>858.39999999999986</v>
      </c>
      <c r="G136" s="136">
        <v>848.44999999999993</v>
      </c>
      <c r="H136" s="136">
        <v>834.89999999999986</v>
      </c>
      <c r="I136" s="136">
        <v>881.89999999999986</v>
      </c>
      <c r="J136" s="136">
        <v>895.44999999999982</v>
      </c>
      <c r="K136" s="136">
        <v>905.39999999999986</v>
      </c>
      <c r="L136" s="131">
        <v>885.5</v>
      </c>
      <c r="M136" s="131">
        <v>862</v>
      </c>
      <c r="N136" s="151">
        <v>1014000</v>
      </c>
      <c r="O136" s="344">
        <v>1.684717208182912E-2</v>
      </c>
    </row>
    <row r="137" spans="1:15" ht="15">
      <c r="A137" s="130">
        <v>127</v>
      </c>
      <c r="B137" s="114" t="s">
        <v>1959</v>
      </c>
      <c r="C137" s="130" t="s">
        <v>117</v>
      </c>
      <c r="D137" s="135">
        <v>907.05</v>
      </c>
      <c r="E137" s="135">
        <v>899.83333333333337</v>
      </c>
      <c r="F137" s="136">
        <v>889.66666666666674</v>
      </c>
      <c r="G137" s="136">
        <v>872.28333333333342</v>
      </c>
      <c r="H137" s="136">
        <v>862.11666666666679</v>
      </c>
      <c r="I137" s="136">
        <v>917.2166666666667</v>
      </c>
      <c r="J137" s="136">
        <v>927.38333333333344</v>
      </c>
      <c r="K137" s="136">
        <v>944.76666666666665</v>
      </c>
      <c r="L137" s="131">
        <v>910</v>
      </c>
      <c r="M137" s="131">
        <v>882.45</v>
      </c>
      <c r="N137" s="151">
        <v>2816400</v>
      </c>
      <c r="O137" s="344">
        <v>-2.9162357807652535E-2</v>
      </c>
    </row>
    <row r="138" spans="1:15" ht="15">
      <c r="A138" s="130">
        <v>128</v>
      </c>
      <c r="B138" s="114" t="s">
        <v>1950</v>
      </c>
      <c r="C138" s="130" t="s">
        <v>118</v>
      </c>
      <c r="D138" s="135">
        <v>134.69999999999999</v>
      </c>
      <c r="E138" s="135">
        <v>134.36666666666667</v>
      </c>
      <c r="F138" s="136">
        <v>132.43333333333334</v>
      </c>
      <c r="G138" s="136">
        <v>130.16666666666666</v>
      </c>
      <c r="H138" s="136">
        <v>128.23333333333332</v>
      </c>
      <c r="I138" s="136">
        <v>136.63333333333335</v>
      </c>
      <c r="J138" s="136">
        <v>138.56666666666669</v>
      </c>
      <c r="K138" s="136">
        <v>140.83333333333337</v>
      </c>
      <c r="L138" s="131">
        <v>136.30000000000001</v>
      </c>
      <c r="M138" s="131">
        <v>132.1</v>
      </c>
      <c r="N138" s="151">
        <v>28941750</v>
      </c>
      <c r="O138" s="344">
        <v>-2.2994035020203963E-2</v>
      </c>
    </row>
    <row r="139" spans="1:15" ht="15">
      <c r="A139" s="130">
        <v>129</v>
      </c>
      <c r="B139" s="114" t="s">
        <v>1950</v>
      </c>
      <c r="C139" s="130" t="s">
        <v>119</v>
      </c>
      <c r="D139" s="135">
        <v>55026.8</v>
      </c>
      <c r="E139" s="135">
        <v>54845.466666666667</v>
      </c>
      <c r="F139" s="136">
        <v>54531.433333333334</v>
      </c>
      <c r="G139" s="136">
        <v>54036.066666666666</v>
      </c>
      <c r="H139" s="136">
        <v>53722.033333333333</v>
      </c>
      <c r="I139" s="136">
        <v>55340.833333333336</v>
      </c>
      <c r="J139" s="136">
        <v>55654.866666666676</v>
      </c>
      <c r="K139" s="136">
        <v>56150.233333333337</v>
      </c>
      <c r="L139" s="131">
        <v>55159.5</v>
      </c>
      <c r="M139" s="131">
        <v>54350.1</v>
      </c>
      <c r="N139" s="151">
        <v>39270</v>
      </c>
      <c r="O139" s="344">
        <v>8.2156611039794613E-3</v>
      </c>
    </row>
    <row r="140" spans="1:15" ht="15">
      <c r="A140" s="130">
        <v>130</v>
      </c>
      <c r="B140" s="114" t="s">
        <v>1946</v>
      </c>
      <c r="C140" s="130" t="s">
        <v>1195</v>
      </c>
      <c r="D140" s="135">
        <v>64.05</v>
      </c>
      <c r="E140" s="135">
        <v>63.916666666666664</v>
      </c>
      <c r="F140" s="136">
        <v>63.533333333333331</v>
      </c>
      <c r="G140" s="136">
        <v>63.016666666666666</v>
      </c>
      <c r="H140" s="136">
        <v>62.633333333333333</v>
      </c>
      <c r="I140" s="136">
        <v>64.433333333333337</v>
      </c>
      <c r="J140" s="136">
        <v>64.816666666666663</v>
      </c>
      <c r="K140" s="136">
        <v>65.333333333333329</v>
      </c>
      <c r="L140" s="131">
        <v>64.3</v>
      </c>
      <c r="M140" s="131">
        <v>63.4</v>
      </c>
      <c r="N140" s="151">
        <v>5327000</v>
      </c>
      <c r="O140" s="344">
        <v>2.4226110363391656E-2</v>
      </c>
    </row>
    <row r="141" spans="1:15" ht="15">
      <c r="A141" s="130">
        <v>131</v>
      </c>
      <c r="B141" s="114" t="s">
        <v>1952</v>
      </c>
      <c r="C141" s="130" t="s">
        <v>1211</v>
      </c>
      <c r="D141" s="135">
        <v>519.75</v>
      </c>
      <c r="E141" s="135">
        <v>518.56666666666672</v>
      </c>
      <c r="F141" s="136">
        <v>515.43333333333339</v>
      </c>
      <c r="G141" s="136">
        <v>511.11666666666667</v>
      </c>
      <c r="H141" s="136">
        <v>507.98333333333335</v>
      </c>
      <c r="I141" s="136">
        <v>522.88333333333344</v>
      </c>
      <c r="J141" s="136">
        <v>526.01666666666688</v>
      </c>
      <c r="K141" s="136">
        <v>530.33333333333348</v>
      </c>
      <c r="L141" s="131">
        <v>521.70000000000005</v>
      </c>
      <c r="M141" s="131">
        <v>514.25</v>
      </c>
      <c r="N141" s="151">
        <v>1914000</v>
      </c>
      <c r="O141" s="344">
        <v>1.8355945730247406E-2</v>
      </c>
    </row>
    <row r="142" spans="1:15" ht="15">
      <c r="A142" s="130">
        <v>132</v>
      </c>
      <c r="B142" s="114" t="s">
        <v>1946</v>
      </c>
      <c r="C142" s="130" t="s">
        <v>1226</v>
      </c>
      <c r="D142" s="135">
        <v>48</v>
      </c>
      <c r="E142" s="135">
        <v>47.983333333333327</v>
      </c>
      <c r="F142" s="136">
        <v>47.016666666666652</v>
      </c>
      <c r="G142" s="136">
        <v>46.033333333333324</v>
      </c>
      <c r="H142" s="136">
        <v>45.066666666666649</v>
      </c>
      <c r="I142" s="136">
        <v>48.966666666666654</v>
      </c>
      <c r="J142" s="136">
        <v>49.933333333333337</v>
      </c>
      <c r="K142" s="136">
        <v>50.916666666666657</v>
      </c>
      <c r="L142" s="131">
        <v>48.95</v>
      </c>
      <c r="M142" s="131">
        <v>47</v>
      </c>
      <c r="N142" s="151">
        <v>78640000</v>
      </c>
      <c r="O142" s="344">
        <v>6.5236237537928052E-2</v>
      </c>
    </row>
    <row r="143" spans="1:15" ht="15">
      <c r="A143" s="130">
        <v>133</v>
      </c>
      <c r="B143" s="114" t="s">
        <v>1946</v>
      </c>
      <c r="C143" s="130" t="s">
        <v>367</v>
      </c>
      <c r="D143" s="135">
        <v>51.2</v>
      </c>
      <c r="E143" s="135">
        <v>50.900000000000006</v>
      </c>
      <c r="F143" s="136">
        <v>50.45000000000001</v>
      </c>
      <c r="G143" s="136">
        <v>49.7</v>
      </c>
      <c r="H143" s="136">
        <v>49.250000000000007</v>
      </c>
      <c r="I143" s="136">
        <v>51.650000000000013</v>
      </c>
      <c r="J143" s="136">
        <v>52.1</v>
      </c>
      <c r="K143" s="136">
        <v>52.850000000000016</v>
      </c>
      <c r="L143" s="131">
        <v>51.35</v>
      </c>
      <c r="M143" s="131">
        <v>50.15</v>
      </c>
      <c r="N143" s="151">
        <v>34368000</v>
      </c>
      <c r="O143" s="344">
        <v>2.0993701889433169E-3</v>
      </c>
    </row>
    <row r="144" spans="1:15" ht="15">
      <c r="A144" s="130">
        <v>134</v>
      </c>
      <c r="B144" s="114" t="s">
        <v>1958</v>
      </c>
      <c r="C144" s="130" t="s">
        <v>241</v>
      </c>
      <c r="D144" s="135">
        <v>84.55</v>
      </c>
      <c r="E144" s="135">
        <v>84.2</v>
      </c>
      <c r="F144" s="136">
        <v>83.5</v>
      </c>
      <c r="G144" s="136">
        <v>82.45</v>
      </c>
      <c r="H144" s="136">
        <v>81.75</v>
      </c>
      <c r="I144" s="136">
        <v>85.25</v>
      </c>
      <c r="J144" s="136">
        <v>85.950000000000017</v>
      </c>
      <c r="K144" s="136">
        <v>87</v>
      </c>
      <c r="L144" s="131">
        <v>84.9</v>
      </c>
      <c r="M144" s="131">
        <v>83.15</v>
      </c>
      <c r="N144" s="151">
        <v>49752000</v>
      </c>
      <c r="O144" s="344">
        <v>-1.6914321846348404E-2</v>
      </c>
    </row>
    <row r="145" spans="1:15" ht="15">
      <c r="A145" s="130">
        <v>135</v>
      </c>
      <c r="B145" s="114" t="s">
        <v>1946</v>
      </c>
      <c r="C145" s="130" t="s">
        <v>1244</v>
      </c>
      <c r="D145" s="135">
        <v>10533.45</v>
      </c>
      <c r="E145" s="135">
        <v>10533.933333333334</v>
      </c>
      <c r="F145" s="136">
        <v>10405.516666666668</v>
      </c>
      <c r="G145" s="136">
        <v>10277.583333333334</v>
      </c>
      <c r="H145" s="136">
        <v>10149.166666666668</v>
      </c>
      <c r="I145" s="136">
        <v>10661.866666666669</v>
      </c>
      <c r="J145" s="136">
        <v>10790.283333333333</v>
      </c>
      <c r="K145" s="136">
        <v>10918.216666666669</v>
      </c>
      <c r="L145" s="131">
        <v>10662.35</v>
      </c>
      <c r="M145" s="131">
        <v>10406</v>
      </c>
      <c r="N145" s="151">
        <v>324500</v>
      </c>
      <c r="O145" s="344">
        <v>-5.4073750182189184E-2</v>
      </c>
    </row>
    <row r="146" spans="1:15" ht="15">
      <c r="A146" s="130">
        <v>136</v>
      </c>
      <c r="B146" s="114" t="s">
        <v>1947</v>
      </c>
      <c r="C146" s="130" t="s">
        <v>120</v>
      </c>
      <c r="D146" s="135">
        <v>23.25</v>
      </c>
      <c r="E146" s="135">
        <v>23.2</v>
      </c>
      <c r="F146" s="136">
        <v>22.95</v>
      </c>
      <c r="G146" s="136">
        <v>22.65</v>
      </c>
      <c r="H146" s="136">
        <v>22.4</v>
      </c>
      <c r="I146" s="136">
        <v>23.5</v>
      </c>
      <c r="J146" s="136">
        <v>23.75</v>
      </c>
      <c r="K146" s="136">
        <v>24.05</v>
      </c>
      <c r="L146" s="131">
        <v>23.45</v>
      </c>
      <c r="M146" s="131">
        <v>22.9</v>
      </c>
      <c r="N146" s="151">
        <v>40743000</v>
      </c>
      <c r="O146" s="344">
        <v>2.3744911804613297E-2</v>
      </c>
    </row>
    <row r="147" spans="1:15" ht="15">
      <c r="A147" s="130">
        <v>137</v>
      </c>
      <c r="B147" s="114" t="s">
        <v>1959</v>
      </c>
      <c r="C147" s="130" t="s">
        <v>1257</v>
      </c>
      <c r="D147" s="135">
        <v>1296.2</v>
      </c>
      <c r="E147" s="135">
        <v>1287.8500000000001</v>
      </c>
      <c r="F147" s="136">
        <v>1277.4000000000003</v>
      </c>
      <c r="G147" s="136">
        <v>1258.6000000000001</v>
      </c>
      <c r="H147" s="136">
        <v>1248.1500000000003</v>
      </c>
      <c r="I147" s="136">
        <v>1306.6500000000003</v>
      </c>
      <c r="J147" s="136">
        <v>1317.1000000000001</v>
      </c>
      <c r="K147" s="136">
        <v>1335.9000000000003</v>
      </c>
      <c r="L147" s="131">
        <v>1298.3</v>
      </c>
      <c r="M147" s="131">
        <v>1269.05</v>
      </c>
      <c r="N147" s="151">
        <v>1596000</v>
      </c>
      <c r="O147" s="344">
        <v>-5.2537845057880679E-2</v>
      </c>
    </row>
    <row r="148" spans="1:15" ht="15">
      <c r="A148" s="130">
        <v>138</v>
      </c>
      <c r="B148" s="114" t="s">
        <v>1960</v>
      </c>
      <c r="C148" s="130" t="s">
        <v>121</v>
      </c>
      <c r="D148" s="135">
        <v>94.15</v>
      </c>
      <c r="E148" s="135">
        <v>94.016666666666666</v>
      </c>
      <c r="F148" s="136">
        <v>93.383333333333326</v>
      </c>
      <c r="G148" s="136">
        <v>92.61666666666666</v>
      </c>
      <c r="H148" s="136">
        <v>91.98333333333332</v>
      </c>
      <c r="I148" s="136">
        <v>94.783333333333331</v>
      </c>
      <c r="J148" s="136">
        <v>95.416666666666686</v>
      </c>
      <c r="K148" s="136">
        <v>96.183333333333337</v>
      </c>
      <c r="L148" s="131">
        <v>94.65</v>
      </c>
      <c r="M148" s="131">
        <v>93.25</v>
      </c>
      <c r="N148" s="151">
        <v>20454000</v>
      </c>
      <c r="O148" s="344">
        <v>-5.3055555555555557E-2</v>
      </c>
    </row>
    <row r="149" spans="1:15" ht="15">
      <c r="A149" s="130">
        <v>139</v>
      </c>
      <c r="B149" s="114" t="s">
        <v>1947</v>
      </c>
      <c r="C149" s="130" t="s">
        <v>122</v>
      </c>
      <c r="D149" s="135">
        <v>136.94999999999999</v>
      </c>
      <c r="E149" s="135">
        <v>135.56666666666663</v>
      </c>
      <c r="F149" s="136">
        <v>133.53333333333327</v>
      </c>
      <c r="G149" s="136">
        <v>130.11666666666665</v>
      </c>
      <c r="H149" s="136">
        <v>128.08333333333329</v>
      </c>
      <c r="I149" s="136">
        <v>138.98333333333326</v>
      </c>
      <c r="J149" s="136">
        <v>141.01666666666662</v>
      </c>
      <c r="K149" s="136">
        <v>144.43333333333325</v>
      </c>
      <c r="L149" s="131">
        <v>137.6</v>
      </c>
      <c r="M149" s="131">
        <v>132.15</v>
      </c>
      <c r="N149" s="151">
        <v>70168000</v>
      </c>
      <c r="O149" s="344">
        <v>1.8521744179295127E-2</v>
      </c>
    </row>
    <row r="150" spans="1:15" ht="15">
      <c r="A150" s="130">
        <v>140</v>
      </c>
      <c r="B150" s="114" t="s">
        <v>1959</v>
      </c>
      <c r="C150" s="130" t="s">
        <v>123</v>
      </c>
      <c r="D150" s="135">
        <v>3502.65</v>
      </c>
      <c r="E150" s="135">
        <v>3496.25</v>
      </c>
      <c r="F150" s="136">
        <v>3468.6</v>
      </c>
      <c r="G150" s="136">
        <v>3434.5499999999997</v>
      </c>
      <c r="H150" s="136">
        <v>3406.8999999999996</v>
      </c>
      <c r="I150" s="136">
        <v>3530.3</v>
      </c>
      <c r="J150" s="136">
        <v>3557.95</v>
      </c>
      <c r="K150" s="136">
        <v>3592.0000000000005</v>
      </c>
      <c r="L150" s="131">
        <v>3523.9</v>
      </c>
      <c r="M150" s="131">
        <v>3462.2</v>
      </c>
      <c r="N150" s="151">
        <v>153750</v>
      </c>
      <c r="O150" s="344">
        <v>4.2726347914547304E-2</v>
      </c>
    </row>
    <row r="151" spans="1:15" ht="15">
      <c r="A151" s="130">
        <v>141</v>
      </c>
      <c r="B151" s="114" t="s">
        <v>1955</v>
      </c>
      <c r="C151" s="130" t="s">
        <v>205</v>
      </c>
      <c r="D151" s="135">
        <v>180.25</v>
      </c>
      <c r="E151" s="135">
        <v>179.26666666666665</v>
      </c>
      <c r="F151" s="136">
        <v>177.5333333333333</v>
      </c>
      <c r="G151" s="136">
        <v>174.81666666666666</v>
      </c>
      <c r="H151" s="136">
        <v>173.08333333333331</v>
      </c>
      <c r="I151" s="136">
        <v>181.98333333333329</v>
      </c>
      <c r="J151" s="136">
        <v>183.71666666666664</v>
      </c>
      <c r="K151" s="136">
        <v>186.43333333333328</v>
      </c>
      <c r="L151" s="131">
        <v>181</v>
      </c>
      <c r="M151" s="131">
        <v>176.55</v>
      </c>
      <c r="N151" s="151">
        <v>7029132</v>
      </c>
      <c r="O151" s="344">
        <v>4.7619047619047616E-2</v>
      </c>
    </row>
    <row r="152" spans="1:15" ht="15">
      <c r="A152" s="130">
        <v>142</v>
      </c>
      <c r="B152" s="114" t="s">
        <v>1955</v>
      </c>
      <c r="C152" s="130" t="s">
        <v>124</v>
      </c>
      <c r="D152" s="135">
        <v>138.80000000000001</v>
      </c>
      <c r="E152" s="135">
        <v>137.78333333333333</v>
      </c>
      <c r="F152" s="136">
        <v>135.61666666666667</v>
      </c>
      <c r="G152" s="136">
        <v>132.43333333333334</v>
      </c>
      <c r="H152" s="136">
        <v>130.26666666666668</v>
      </c>
      <c r="I152" s="136">
        <v>140.96666666666667</v>
      </c>
      <c r="J152" s="136">
        <v>143.13333333333335</v>
      </c>
      <c r="K152" s="136">
        <v>146.31666666666666</v>
      </c>
      <c r="L152" s="131">
        <v>139.94999999999999</v>
      </c>
      <c r="M152" s="131">
        <v>134.6</v>
      </c>
      <c r="N152" s="151">
        <v>46278750</v>
      </c>
      <c r="O152" s="344">
        <v>-5.7075183374083127E-2</v>
      </c>
    </row>
    <row r="153" spans="1:15" ht="15">
      <c r="A153" s="130">
        <v>143</v>
      </c>
      <c r="B153" s="114" t="s">
        <v>1949</v>
      </c>
      <c r="C153" s="130" t="s">
        <v>125</v>
      </c>
      <c r="D153" s="135">
        <v>81.55</v>
      </c>
      <c r="E153" s="135">
        <v>81.649999999999991</v>
      </c>
      <c r="F153" s="136">
        <v>80.449999999999989</v>
      </c>
      <c r="G153" s="136">
        <v>79.349999999999994</v>
      </c>
      <c r="H153" s="136">
        <v>78.149999999999991</v>
      </c>
      <c r="I153" s="136">
        <v>82.749999999999986</v>
      </c>
      <c r="J153" s="136">
        <v>83.95</v>
      </c>
      <c r="K153" s="136">
        <v>85.049999999999983</v>
      </c>
      <c r="L153" s="131">
        <v>82.85</v>
      </c>
      <c r="M153" s="131">
        <v>80.55</v>
      </c>
      <c r="N153" s="151">
        <v>12418000</v>
      </c>
      <c r="O153" s="344">
        <v>2.8264556246466932E-3</v>
      </c>
    </row>
    <row r="154" spans="1:15" ht="15">
      <c r="A154" s="130">
        <v>144</v>
      </c>
      <c r="B154" s="114" t="s">
        <v>1944</v>
      </c>
      <c r="C154" s="130" t="s">
        <v>229</v>
      </c>
      <c r="D154" s="135">
        <v>20524.150000000001</v>
      </c>
      <c r="E154" s="135">
        <v>20843.066666666666</v>
      </c>
      <c r="F154" s="136">
        <v>19936.633333333331</v>
      </c>
      <c r="G154" s="136">
        <v>19349.116666666665</v>
      </c>
      <c r="H154" s="136">
        <v>18442.683333333331</v>
      </c>
      <c r="I154" s="136">
        <v>21430.583333333332</v>
      </c>
      <c r="J154" s="136">
        <v>22337.016666666666</v>
      </c>
      <c r="K154" s="136">
        <v>22924.533333333333</v>
      </c>
      <c r="L154" s="131">
        <v>21749.5</v>
      </c>
      <c r="M154" s="131">
        <v>20255.55</v>
      </c>
      <c r="N154" s="151">
        <v>195175</v>
      </c>
      <c r="O154" s="344">
        <v>2.9547790339157247E-3</v>
      </c>
    </row>
    <row r="155" spans="1:15" ht="15">
      <c r="A155" s="130">
        <v>145</v>
      </c>
      <c r="B155" s="114" t="s">
        <v>1946</v>
      </c>
      <c r="C155" s="130" t="s">
        <v>349</v>
      </c>
      <c r="D155" s="135">
        <v>67.2</v>
      </c>
      <c r="E155" s="135">
        <v>67.266666666666666</v>
      </c>
      <c r="F155" s="136">
        <v>66.333333333333329</v>
      </c>
      <c r="G155" s="136">
        <v>65.466666666666669</v>
      </c>
      <c r="H155" s="136">
        <v>64.533333333333331</v>
      </c>
      <c r="I155" s="136">
        <v>68.133333333333326</v>
      </c>
      <c r="J155" s="136">
        <v>69.066666666666663</v>
      </c>
      <c r="K155" s="136">
        <v>69.933333333333323</v>
      </c>
      <c r="L155" s="131">
        <v>68.2</v>
      </c>
      <c r="M155" s="131">
        <v>66.400000000000006</v>
      </c>
      <c r="N155" s="151">
        <v>14053000</v>
      </c>
      <c r="O155" s="344">
        <v>-1.3235965312642629E-2</v>
      </c>
    </row>
    <row r="156" spans="1:15" ht="15">
      <c r="A156" s="130">
        <v>146</v>
      </c>
      <c r="B156" s="114" t="s">
        <v>1948</v>
      </c>
      <c r="C156" s="130" t="s">
        <v>207</v>
      </c>
      <c r="D156" s="135">
        <v>2201.1</v>
      </c>
      <c r="E156" s="135">
        <v>2198.8166666666671</v>
      </c>
      <c r="F156" s="136">
        <v>2178.6333333333341</v>
      </c>
      <c r="G156" s="136">
        <v>2156.166666666667</v>
      </c>
      <c r="H156" s="136">
        <v>2135.983333333334</v>
      </c>
      <c r="I156" s="136">
        <v>2221.2833333333342</v>
      </c>
      <c r="J156" s="136">
        <v>2241.4666666666676</v>
      </c>
      <c r="K156" s="136">
        <v>2263.9333333333343</v>
      </c>
      <c r="L156" s="131">
        <v>2219</v>
      </c>
      <c r="M156" s="131">
        <v>2176.35</v>
      </c>
      <c r="N156" s="151">
        <v>3927510</v>
      </c>
      <c r="O156" s="344">
        <v>-3.0418250950570342E-2</v>
      </c>
    </row>
    <row r="157" spans="1:15" ht="15">
      <c r="A157" s="130">
        <v>147</v>
      </c>
      <c r="B157" s="114" t="s">
        <v>1955</v>
      </c>
      <c r="C157" s="130" t="s">
        <v>126</v>
      </c>
      <c r="D157" s="135">
        <v>213.1</v>
      </c>
      <c r="E157" s="135">
        <v>214.46666666666667</v>
      </c>
      <c r="F157" s="136">
        <v>210.63333333333333</v>
      </c>
      <c r="G157" s="136">
        <v>208.16666666666666</v>
      </c>
      <c r="H157" s="136">
        <v>204.33333333333331</v>
      </c>
      <c r="I157" s="136">
        <v>216.93333333333334</v>
      </c>
      <c r="J157" s="136">
        <v>220.76666666666665</v>
      </c>
      <c r="K157" s="136">
        <v>223.23333333333335</v>
      </c>
      <c r="L157" s="131">
        <v>218.3</v>
      </c>
      <c r="M157" s="131">
        <v>212</v>
      </c>
      <c r="N157" s="151">
        <v>12450000</v>
      </c>
      <c r="O157" s="344">
        <v>9.296813273637082E-2</v>
      </c>
    </row>
    <row r="158" spans="1:15" ht="15">
      <c r="A158" s="130">
        <v>148</v>
      </c>
      <c r="B158" s="114" t="s">
        <v>1952</v>
      </c>
      <c r="C158" s="130" t="s">
        <v>127</v>
      </c>
      <c r="D158" s="135">
        <v>109</v>
      </c>
      <c r="E158" s="135">
        <v>108.63333333333333</v>
      </c>
      <c r="F158" s="136">
        <v>107.51666666666665</v>
      </c>
      <c r="G158" s="136">
        <v>106.03333333333333</v>
      </c>
      <c r="H158" s="136">
        <v>104.91666666666666</v>
      </c>
      <c r="I158" s="136">
        <v>110.11666666666665</v>
      </c>
      <c r="J158" s="136">
        <v>111.23333333333332</v>
      </c>
      <c r="K158" s="136">
        <v>112.71666666666664</v>
      </c>
      <c r="L158" s="131">
        <v>109.75</v>
      </c>
      <c r="M158" s="131">
        <v>107.15</v>
      </c>
      <c r="N158" s="151">
        <v>31328600</v>
      </c>
      <c r="O158" s="344">
        <v>3.9070532593049559E-2</v>
      </c>
    </row>
    <row r="159" spans="1:15" ht="15">
      <c r="A159" s="130">
        <v>149</v>
      </c>
      <c r="B159" s="114" t="s">
        <v>1951</v>
      </c>
      <c r="C159" s="130" t="s">
        <v>206</v>
      </c>
      <c r="D159" s="135">
        <v>1081.4000000000001</v>
      </c>
      <c r="E159" s="135">
        <v>1075.7666666666667</v>
      </c>
      <c r="F159" s="136">
        <v>1064.6333333333332</v>
      </c>
      <c r="G159" s="136">
        <v>1047.8666666666666</v>
      </c>
      <c r="H159" s="136">
        <v>1036.7333333333331</v>
      </c>
      <c r="I159" s="136">
        <v>1092.5333333333333</v>
      </c>
      <c r="J159" s="136">
        <v>1103.666666666667</v>
      </c>
      <c r="K159" s="136">
        <v>1120.4333333333334</v>
      </c>
      <c r="L159" s="131">
        <v>1086.9000000000001</v>
      </c>
      <c r="M159" s="131">
        <v>1059</v>
      </c>
      <c r="N159" s="151">
        <v>2547500</v>
      </c>
      <c r="O159" s="344">
        <v>-9.5256609642301714E-3</v>
      </c>
    </row>
    <row r="160" spans="1:15" ht="15">
      <c r="A160" s="130">
        <v>150</v>
      </c>
      <c r="B160" s="114" t="s">
        <v>1949</v>
      </c>
      <c r="C160" s="130" t="s">
        <v>128</v>
      </c>
      <c r="D160" s="135">
        <v>71.400000000000006</v>
      </c>
      <c r="E160" s="135">
        <v>71.150000000000006</v>
      </c>
      <c r="F160" s="136">
        <v>70.600000000000009</v>
      </c>
      <c r="G160" s="136">
        <v>69.8</v>
      </c>
      <c r="H160" s="136">
        <v>69.25</v>
      </c>
      <c r="I160" s="136">
        <v>71.950000000000017</v>
      </c>
      <c r="J160" s="136">
        <v>72.500000000000028</v>
      </c>
      <c r="K160" s="136">
        <v>73.300000000000026</v>
      </c>
      <c r="L160" s="131">
        <v>71.7</v>
      </c>
      <c r="M160" s="131">
        <v>70.349999999999994</v>
      </c>
      <c r="N160" s="151">
        <v>115913000</v>
      </c>
      <c r="O160" s="344">
        <v>1.1174890083048363E-2</v>
      </c>
    </row>
    <row r="161" spans="1:15" ht="15">
      <c r="A161" s="130">
        <v>151</v>
      </c>
      <c r="B161" s="114" t="s">
        <v>1947</v>
      </c>
      <c r="C161" s="130" t="s">
        <v>129</v>
      </c>
      <c r="D161" s="135">
        <v>181.9</v>
      </c>
      <c r="E161" s="135">
        <v>180.98333333333335</v>
      </c>
      <c r="F161" s="136">
        <v>179.51666666666671</v>
      </c>
      <c r="G161" s="136">
        <v>177.13333333333335</v>
      </c>
      <c r="H161" s="136">
        <v>175.66666666666671</v>
      </c>
      <c r="I161" s="136">
        <v>183.3666666666667</v>
      </c>
      <c r="J161" s="136">
        <v>184.83333333333334</v>
      </c>
      <c r="K161" s="136">
        <v>187.2166666666667</v>
      </c>
      <c r="L161" s="131">
        <v>182.45</v>
      </c>
      <c r="M161" s="131">
        <v>178.6</v>
      </c>
      <c r="N161" s="151">
        <v>23952000</v>
      </c>
      <c r="O161" s="344">
        <v>1.3197969543147208E-2</v>
      </c>
    </row>
    <row r="162" spans="1:15" ht="15">
      <c r="A162" s="130">
        <v>152</v>
      </c>
      <c r="B162" s="114" t="s">
        <v>1946</v>
      </c>
      <c r="C162" s="130" t="s">
        <v>1368</v>
      </c>
      <c r="D162" s="135">
        <v>1475.6</v>
      </c>
      <c r="E162" s="135">
        <v>1487.3</v>
      </c>
      <c r="F162" s="136">
        <v>1453.6</v>
      </c>
      <c r="G162" s="136">
        <v>1431.6</v>
      </c>
      <c r="H162" s="136">
        <v>1397.8999999999999</v>
      </c>
      <c r="I162" s="136">
        <v>1509.3</v>
      </c>
      <c r="J162" s="136">
        <v>1543.0000000000002</v>
      </c>
      <c r="K162" s="136">
        <v>1565</v>
      </c>
      <c r="L162" s="131">
        <v>1521</v>
      </c>
      <c r="M162" s="131">
        <v>1465.3</v>
      </c>
      <c r="N162" s="151">
        <v>1502400</v>
      </c>
      <c r="O162" s="344">
        <v>-8.9709762532981536E-3</v>
      </c>
    </row>
    <row r="163" spans="1:15" ht="15">
      <c r="A163" s="130">
        <v>153</v>
      </c>
      <c r="B163" s="114" t="s">
        <v>1945</v>
      </c>
      <c r="C163" s="130" t="s">
        <v>212</v>
      </c>
      <c r="D163" s="135">
        <v>624.25</v>
      </c>
      <c r="E163" s="135">
        <v>619.80000000000007</v>
      </c>
      <c r="F163" s="136">
        <v>612.45000000000016</v>
      </c>
      <c r="G163" s="136">
        <v>600.65000000000009</v>
      </c>
      <c r="H163" s="136">
        <v>593.30000000000018</v>
      </c>
      <c r="I163" s="136">
        <v>631.60000000000014</v>
      </c>
      <c r="J163" s="136">
        <v>638.95000000000005</v>
      </c>
      <c r="K163" s="136">
        <v>650.75000000000011</v>
      </c>
      <c r="L163" s="131">
        <v>627.15</v>
      </c>
      <c r="M163" s="131">
        <v>608</v>
      </c>
      <c r="N163" s="151">
        <v>734400</v>
      </c>
      <c r="O163" s="344">
        <v>2.1834061135371178E-3</v>
      </c>
    </row>
    <row r="164" spans="1:15" ht="15">
      <c r="A164" s="130">
        <v>154</v>
      </c>
      <c r="B164" s="114" t="s">
        <v>1946</v>
      </c>
      <c r="C164" s="130" t="s">
        <v>1390</v>
      </c>
      <c r="D164" s="135">
        <v>690.55</v>
      </c>
      <c r="E164" s="135">
        <v>687.9</v>
      </c>
      <c r="F164" s="136">
        <v>682.84999999999991</v>
      </c>
      <c r="G164" s="136">
        <v>675.15</v>
      </c>
      <c r="H164" s="136">
        <v>670.09999999999991</v>
      </c>
      <c r="I164" s="136">
        <v>695.59999999999991</v>
      </c>
      <c r="J164" s="136">
        <v>700.64999999999986</v>
      </c>
      <c r="K164" s="136">
        <v>708.34999999999991</v>
      </c>
      <c r="L164" s="131">
        <v>692.95</v>
      </c>
      <c r="M164" s="131">
        <v>680.2</v>
      </c>
      <c r="N164" s="151">
        <v>3867200</v>
      </c>
      <c r="O164" s="344">
        <v>1.0354110581901014E-3</v>
      </c>
    </row>
    <row r="165" spans="1:15" ht="15">
      <c r="A165" s="130">
        <v>155</v>
      </c>
      <c r="B165" s="114" t="s">
        <v>1949</v>
      </c>
      <c r="C165" s="130" t="s">
        <v>1887</v>
      </c>
      <c r="D165" s="135">
        <v>556.35</v>
      </c>
      <c r="E165" s="135">
        <v>553.98333333333335</v>
      </c>
      <c r="F165" s="136">
        <v>550.36666666666667</v>
      </c>
      <c r="G165" s="136">
        <v>544.38333333333333</v>
      </c>
      <c r="H165" s="136">
        <v>540.76666666666665</v>
      </c>
      <c r="I165" s="136">
        <v>559.9666666666667</v>
      </c>
      <c r="J165" s="136">
        <v>563.58333333333348</v>
      </c>
      <c r="K165" s="136">
        <v>569.56666666666672</v>
      </c>
      <c r="L165" s="131">
        <v>557.6</v>
      </c>
      <c r="M165" s="131">
        <v>548</v>
      </c>
      <c r="N165" s="151">
        <v>5149200</v>
      </c>
      <c r="O165" s="344">
        <v>7.750117426021606E-3</v>
      </c>
    </row>
    <row r="166" spans="1:15" ht="15">
      <c r="A166" s="130">
        <v>156</v>
      </c>
      <c r="B166" s="114" t="s">
        <v>1953</v>
      </c>
      <c r="C166" s="130" t="s">
        <v>131</v>
      </c>
      <c r="D166" s="135">
        <v>5.9</v>
      </c>
      <c r="E166" s="135">
        <v>5.8166666666666673</v>
      </c>
      <c r="F166" s="136">
        <v>5.4833333333333343</v>
      </c>
      <c r="G166" s="136">
        <v>5.0666666666666673</v>
      </c>
      <c r="H166" s="136">
        <v>4.7333333333333343</v>
      </c>
      <c r="I166" s="136">
        <v>6.2333333333333343</v>
      </c>
      <c r="J166" s="136">
        <v>6.5666666666666682</v>
      </c>
      <c r="K166" s="136">
        <v>6.9833333333333343</v>
      </c>
      <c r="L166" s="131">
        <v>6.15</v>
      </c>
      <c r="M166" s="131">
        <v>5.4</v>
      </c>
      <c r="N166" s="151">
        <v>66402000</v>
      </c>
      <c r="O166" s="344">
        <v>1.4545454545454545E-2</v>
      </c>
    </row>
    <row r="167" spans="1:15" ht="15">
      <c r="A167" s="130">
        <v>157</v>
      </c>
      <c r="B167" s="114" t="s">
        <v>1947</v>
      </c>
      <c r="C167" s="130" t="s">
        <v>132</v>
      </c>
      <c r="D167" s="135">
        <v>127.75</v>
      </c>
      <c r="E167" s="135">
        <v>126.94999999999999</v>
      </c>
      <c r="F167" s="136">
        <v>125.24999999999997</v>
      </c>
      <c r="G167" s="136">
        <v>122.74999999999999</v>
      </c>
      <c r="H167" s="136">
        <v>121.04999999999997</v>
      </c>
      <c r="I167" s="136">
        <v>129.44999999999999</v>
      </c>
      <c r="J167" s="136">
        <v>131.14999999999998</v>
      </c>
      <c r="K167" s="136">
        <v>133.64999999999998</v>
      </c>
      <c r="L167" s="131">
        <v>128.65</v>
      </c>
      <c r="M167" s="131">
        <v>124.45</v>
      </c>
      <c r="N167" s="151">
        <v>33900000</v>
      </c>
      <c r="O167" s="344">
        <v>2.1330441070137384E-2</v>
      </c>
    </row>
    <row r="168" spans="1:15" ht="15">
      <c r="A168" s="130">
        <v>158</v>
      </c>
      <c r="B168" s="114" t="s">
        <v>1952</v>
      </c>
      <c r="C168" s="130" t="s">
        <v>133</v>
      </c>
      <c r="D168" s="135">
        <v>145.19999999999999</v>
      </c>
      <c r="E168" s="135">
        <v>143.83333333333331</v>
      </c>
      <c r="F168" s="136">
        <v>135.06666666666663</v>
      </c>
      <c r="G168" s="136">
        <v>124.93333333333331</v>
      </c>
      <c r="H168" s="136">
        <v>116.16666666666663</v>
      </c>
      <c r="I168" s="136">
        <v>153.96666666666664</v>
      </c>
      <c r="J168" s="136">
        <v>162.73333333333329</v>
      </c>
      <c r="K168" s="136">
        <v>172.86666666666665</v>
      </c>
      <c r="L168" s="131">
        <v>152.6</v>
      </c>
      <c r="M168" s="131">
        <v>133.69999999999999</v>
      </c>
      <c r="N168" s="151">
        <v>9282000</v>
      </c>
      <c r="O168" s="344">
        <v>6.0860620606891826E-2</v>
      </c>
    </row>
    <row r="169" spans="1:15" ht="15">
      <c r="A169" s="130">
        <v>159</v>
      </c>
      <c r="B169" s="114" t="s">
        <v>1955</v>
      </c>
      <c r="C169" s="130" t="s">
        <v>134</v>
      </c>
      <c r="D169" s="135">
        <v>1238.2</v>
      </c>
      <c r="E169" s="135">
        <v>1234.4833333333333</v>
      </c>
      <c r="F169" s="136">
        <v>1225.9666666666667</v>
      </c>
      <c r="G169" s="136">
        <v>1213.7333333333333</v>
      </c>
      <c r="H169" s="136">
        <v>1205.2166666666667</v>
      </c>
      <c r="I169" s="136">
        <v>1246.7166666666667</v>
      </c>
      <c r="J169" s="136">
        <v>1255.2333333333336</v>
      </c>
      <c r="K169" s="136">
        <v>1267.4666666666667</v>
      </c>
      <c r="L169" s="131">
        <v>1243</v>
      </c>
      <c r="M169" s="131">
        <v>1222.25</v>
      </c>
      <c r="N169" s="151">
        <v>56645000</v>
      </c>
      <c r="O169" s="344">
        <v>8.1692948421314918E-3</v>
      </c>
    </row>
    <row r="170" spans="1:15" ht="15">
      <c r="A170" s="130">
        <v>160</v>
      </c>
      <c r="B170" s="114" t="s">
        <v>1947</v>
      </c>
      <c r="C170" s="130" t="s">
        <v>135</v>
      </c>
      <c r="D170" s="135">
        <v>120.05</v>
      </c>
      <c r="E170" s="135">
        <v>118.55</v>
      </c>
      <c r="F170" s="136">
        <v>112.85</v>
      </c>
      <c r="G170" s="136">
        <v>105.64999999999999</v>
      </c>
      <c r="H170" s="136">
        <v>99.949999999999989</v>
      </c>
      <c r="I170" s="136">
        <v>125.75</v>
      </c>
      <c r="J170" s="136">
        <v>131.45000000000002</v>
      </c>
      <c r="K170" s="136">
        <v>138.65</v>
      </c>
      <c r="L170" s="131">
        <v>124.25</v>
      </c>
      <c r="M170" s="131">
        <v>111.35</v>
      </c>
      <c r="N170" s="151">
        <v>9839700</v>
      </c>
      <c r="O170" s="344">
        <v>-6.2778603268945021E-2</v>
      </c>
    </row>
    <row r="171" spans="1:15" ht="15">
      <c r="A171" s="130">
        <v>161</v>
      </c>
      <c r="B171" s="49" t="s">
        <v>1946</v>
      </c>
      <c r="C171" s="130" t="s">
        <v>1407</v>
      </c>
      <c r="D171" s="135">
        <v>314.5</v>
      </c>
      <c r="E171" s="135">
        <v>314.66666666666669</v>
      </c>
      <c r="F171" s="136">
        <v>309.43333333333339</v>
      </c>
      <c r="G171" s="136">
        <v>304.36666666666673</v>
      </c>
      <c r="H171" s="136">
        <v>299.13333333333344</v>
      </c>
      <c r="I171" s="136">
        <v>319.73333333333335</v>
      </c>
      <c r="J171" s="136">
        <v>324.96666666666658</v>
      </c>
      <c r="K171" s="136">
        <v>330.0333333333333</v>
      </c>
      <c r="L171" s="131">
        <v>319.89999999999998</v>
      </c>
      <c r="M171" s="131">
        <v>309.60000000000002</v>
      </c>
      <c r="N171" s="151">
        <v>1039500</v>
      </c>
      <c r="O171" s="344">
        <v>-4.2149631190727078E-3</v>
      </c>
    </row>
    <row r="172" spans="1:15" ht="15">
      <c r="A172" s="130">
        <v>162</v>
      </c>
      <c r="B172" s="114" t="s">
        <v>1947</v>
      </c>
      <c r="C172" s="130" t="s">
        <v>136</v>
      </c>
      <c r="D172" s="135">
        <v>10.8</v>
      </c>
      <c r="E172" s="135">
        <v>10.733333333333334</v>
      </c>
      <c r="F172" s="136">
        <v>10.366666666666669</v>
      </c>
      <c r="G172" s="136">
        <v>9.9333333333333353</v>
      </c>
      <c r="H172" s="136">
        <v>9.56666666666667</v>
      </c>
      <c r="I172" s="136">
        <v>11.166666666666668</v>
      </c>
      <c r="J172" s="136">
        <v>11.533333333333335</v>
      </c>
      <c r="K172" s="136">
        <v>11.966666666666667</v>
      </c>
      <c r="L172" s="131">
        <v>11.1</v>
      </c>
      <c r="M172" s="131">
        <v>10.3</v>
      </c>
      <c r="N172" s="151">
        <v>78096000</v>
      </c>
      <c r="O172" s="344">
        <v>-1.513317191283293E-2</v>
      </c>
    </row>
    <row r="173" spans="1:15" ht="15">
      <c r="A173" s="130">
        <v>163</v>
      </c>
      <c r="B173" s="114" t="s">
        <v>1960</v>
      </c>
      <c r="C173" s="130" t="s">
        <v>137</v>
      </c>
      <c r="D173" s="135">
        <v>48.15</v>
      </c>
      <c r="E173" s="135">
        <v>47.75</v>
      </c>
      <c r="F173" s="136">
        <v>46.8</v>
      </c>
      <c r="G173" s="136">
        <v>45.449999999999996</v>
      </c>
      <c r="H173" s="136">
        <v>44.499999999999993</v>
      </c>
      <c r="I173" s="136">
        <v>49.1</v>
      </c>
      <c r="J173" s="136">
        <v>50.050000000000004</v>
      </c>
      <c r="K173" s="136">
        <v>51.400000000000006</v>
      </c>
      <c r="L173" s="131">
        <v>48.7</v>
      </c>
      <c r="M173" s="131">
        <v>46.4</v>
      </c>
      <c r="N173" s="151">
        <v>93384000</v>
      </c>
      <c r="O173" s="344">
        <v>1.738789384233233E-2</v>
      </c>
    </row>
    <row r="174" spans="1:15" ht="15">
      <c r="A174" s="130">
        <v>164</v>
      </c>
      <c r="B174" s="114" t="s">
        <v>1949</v>
      </c>
      <c r="C174" s="130" t="s">
        <v>138</v>
      </c>
      <c r="D174" s="135">
        <v>267.89999999999998</v>
      </c>
      <c r="E174" s="135">
        <v>267.0333333333333</v>
      </c>
      <c r="F174" s="136">
        <v>265.66666666666663</v>
      </c>
      <c r="G174" s="136">
        <v>263.43333333333334</v>
      </c>
      <c r="H174" s="136">
        <v>262.06666666666666</v>
      </c>
      <c r="I174" s="136">
        <v>269.26666666666659</v>
      </c>
      <c r="J174" s="136">
        <v>270.63333333333327</v>
      </c>
      <c r="K174" s="136">
        <v>272.86666666666656</v>
      </c>
      <c r="L174" s="131">
        <v>268.39999999999998</v>
      </c>
      <c r="M174" s="131">
        <v>264.8</v>
      </c>
      <c r="N174" s="151">
        <v>84048000</v>
      </c>
      <c r="O174" s="344">
        <v>-9.2651531225687814E-3</v>
      </c>
    </row>
    <row r="175" spans="1:15" ht="15">
      <c r="A175" s="130">
        <v>165</v>
      </c>
      <c r="B175" s="114" t="s">
        <v>1945</v>
      </c>
      <c r="C175" s="130" t="s">
        <v>210</v>
      </c>
      <c r="D175" s="135">
        <v>15771.5</v>
      </c>
      <c r="E175" s="135">
        <v>15697.783333333333</v>
      </c>
      <c r="F175" s="136">
        <v>15562.566666666666</v>
      </c>
      <c r="G175" s="136">
        <v>15353.633333333333</v>
      </c>
      <c r="H175" s="136">
        <v>15218.416666666666</v>
      </c>
      <c r="I175" s="136">
        <v>15906.716666666665</v>
      </c>
      <c r="J175" s="136">
        <v>16041.933333333332</v>
      </c>
      <c r="K175" s="136">
        <v>16250.866666666665</v>
      </c>
      <c r="L175" s="131">
        <v>15833</v>
      </c>
      <c r="M175" s="131">
        <v>15488.85</v>
      </c>
      <c r="N175" s="151">
        <v>98700</v>
      </c>
      <c r="O175" s="344">
        <v>8.6867654573326517E-3</v>
      </c>
    </row>
    <row r="176" spans="1:15" ht="15">
      <c r="A176" s="130">
        <v>166</v>
      </c>
      <c r="B176" s="114" t="s">
        <v>1954</v>
      </c>
      <c r="C176" s="130" t="s">
        <v>139</v>
      </c>
      <c r="D176" s="135">
        <v>969.6</v>
      </c>
      <c r="E176" s="135">
        <v>963.98333333333323</v>
      </c>
      <c r="F176" s="136">
        <v>955.61666666666645</v>
      </c>
      <c r="G176" s="136">
        <v>941.63333333333321</v>
      </c>
      <c r="H176" s="136">
        <v>933.26666666666642</v>
      </c>
      <c r="I176" s="136">
        <v>977.96666666666647</v>
      </c>
      <c r="J176" s="136">
        <v>986.33333333333326</v>
      </c>
      <c r="K176" s="136">
        <v>1000.3166666666665</v>
      </c>
      <c r="L176" s="131">
        <v>972.35</v>
      </c>
      <c r="M176" s="131">
        <v>950</v>
      </c>
      <c r="N176" s="151">
        <v>2145000</v>
      </c>
      <c r="O176" s="344">
        <v>-2.2066198595787363E-2</v>
      </c>
    </row>
    <row r="177" spans="1:15" ht="15">
      <c r="A177" s="130">
        <v>167</v>
      </c>
      <c r="B177" s="114" t="s">
        <v>1949</v>
      </c>
      <c r="C177" s="130" t="s">
        <v>211</v>
      </c>
      <c r="D177" s="135">
        <v>13.15</v>
      </c>
      <c r="E177" s="135">
        <v>13.1</v>
      </c>
      <c r="F177" s="136">
        <v>13</v>
      </c>
      <c r="G177" s="136">
        <v>12.85</v>
      </c>
      <c r="H177" s="136">
        <v>12.75</v>
      </c>
      <c r="I177" s="136">
        <v>13.25</v>
      </c>
      <c r="J177" s="136">
        <v>13.349999999999998</v>
      </c>
      <c r="K177" s="136">
        <v>13.5</v>
      </c>
      <c r="L177" s="131">
        <v>13.2</v>
      </c>
      <c r="M177" s="131">
        <v>12.95</v>
      </c>
      <c r="N177" s="151">
        <v>144030786</v>
      </c>
      <c r="O177" s="344">
        <v>-2.5342004933841668E-2</v>
      </c>
    </row>
    <row r="178" spans="1:15" ht="15">
      <c r="A178" s="130">
        <v>168</v>
      </c>
      <c r="B178" s="49" t="s">
        <v>1946</v>
      </c>
      <c r="C178" s="130" t="s">
        <v>1551</v>
      </c>
      <c r="D178" s="135">
        <v>26.2</v>
      </c>
      <c r="E178" s="135">
        <v>26.016666666666666</v>
      </c>
      <c r="F178" s="136">
        <v>25.633333333333333</v>
      </c>
      <c r="G178" s="136">
        <v>25.066666666666666</v>
      </c>
      <c r="H178" s="136">
        <v>24.683333333333334</v>
      </c>
      <c r="I178" s="136">
        <v>26.583333333333332</v>
      </c>
      <c r="J178" s="136">
        <v>26.966666666666665</v>
      </c>
      <c r="K178" s="136">
        <v>27.533333333333331</v>
      </c>
      <c r="L178" s="131">
        <v>26.4</v>
      </c>
      <c r="M178" s="131">
        <v>25.45</v>
      </c>
      <c r="N178" s="151">
        <v>7440000</v>
      </c>
      <c r="O178" s="344">
        <v>-6.2027231467473527E-2</v>
      </c>
    </row>
    <row r="179" spans="1:15" ht="15">
      <c r="A179" s="130">
        <v>169</v>
      </c>
      <c r="B179" s="114" t="s">
        <v>1944</v>
      </c>
      <c r="C179" s="130" t="s">
        <v>228</v>
      </c>
      <c r="D179" s="135">
        <v>2214</v>
      </c>
      <c r="E179" s="135">
        <v>2206.0666666666666</v>
      </c>
      <c r="F179" s="136">
        <v>2193.3833333333332</v>
      </c>
      <c r="G179" s="136">
        <v>2172.7666666666664</v>
      </c>
      <c r="H179" s="136">
        <v>2160.083333333333</v>
      </c>
      <c r="I179" s="136">
        <v>2226.6833333333334</v>
      </c>
      <c r="J179" s="136">
        <v>2239.3666666666668</v>
      </c>
      <c r="K179" s="136">
        <v>2259.9833333333336</v>
      </c>
      <c r="L179" s="131">
        <v>2218.75</v>
      </c>
      <c r="M179" s="131">
        <v>2185.4499999999998</v>
      </c>
      <c r="N179" s="151">
        <v>864000</v>
      </c>
      <c r="O179" s="344">
        <v>3.041144901610018E-2</v>
      </c>
    </row>
    <row r="180" spans="1:15" ht="15">
      <c r="A180" s="130">
        <v>170</v>
      </c>
      <c r="B180" s="114" t="s">
        <v>1952</v>
      </c>
      <c r="C180" s="130" t="s">
        <v>140</v>
      </c>
      <c r="D180" s="135">
        <v>1054.45</v>
      </c>
      <c r="E180" s="135">
        <v>1042.4833333333333</v>
      </c>
      <c r="F180" s="136">
        <v>1024.9166666666667</v>
      </c>
      <c r="G180" s="136">
        <v>995.38333333333344</v>
      </c>
      <c r="H180" s="136">
        <v>977.81666666666683</v>
      </c>
      <c r="I180" s="136">
        <v>1072.0166666666667</v>
      </c>
      <c r="J180" s="136">
        <v>1089.5833333333333</v>
      </c>
      <c r="K180" s="136">
        <v>1119.1166666666666</v>
      </c>
      <c r="L180" s="131">
        <v>1060.05</v>
      </c>
      <c r="M180" s="131">
        <v>1012.95</v>
      </c>
      <c r="N180" s="151">
        <v>4927200</v>
      </c>
      <c r="O180" s="344">
        <v>-2.4355471070452654E-2</v>
      </c>
    </row>
    <row r="181" spans="1:15" ht="15">
      <c r="A181" s="130">
        <v>171</v>
      </c>
      <c r="B181" s="114" t="s">
        <v>1948</v>
      </c>
      <c r="C181" s="130" t="s">
        <v>141</v>
      </c>
      <c r="D181" s="135">
        <v>410.75</v>
      </c>
      <c r="E181" s="135">
        <v>409.3</v>
      </c>
      <c r="F181" s="136">
        <v>405.45000000000005</v>
      </c>
      <c r="G181" s="136">
        <v>400.15000000000003</v>
      </c>
      <c r="H181" s="136">
        <v>396.30000000000007</v>
      </c>
      <c r="I181" s="136">
        <v>414.6</v>
      </c>
      <c r="J181" s="136">
        <v>418.45000000000005</v>
      </c>
      <c r="K181" s="136">
        <v>423.75</v>
      </c>
      <c r="L181" s="131">
        <v>413.15</v>
      </c>
      <c r="M181" s="131">
        <v>404</v>
      </c>
      <c r="N181" s="151">
        <v>4687100</v>
      </c>
      <c r="O181" s="344">
        <v>7.8051087984862821E-3</v>
      </c>
    </row>
    <row r="182" spans="1:15" ht="15">
      <c r="A182" s="130">
        <v>172</v>
      </c>
      <c r="B182" s="114" t="s">
        <v>1948</v>
      </c>
      <c r="C182" s="130" t="s">
        <v>142</v>
      </c>
      <c r="D182" s="135">
        <v>424</v>
      </c>
      <c r="E182" s="135">
        <v>422.36666666666662</v>
      </c>
      <c r="F182" s="136">
        <v>418.73333333333323</v>
      </c>
      <c r="G182" s="136">
        <v>413.46666666666664</v>
      </c>
      <c r="H182" s="136">
        <v>409.83333333333326</v>
      </c>
      <c r="I182" s="136">
        <v>427.63333333333321</v>
      </c>
      <c r="J182" s="136">
        <v>431.26666666666654</v>
      </c>
      <c r="K182" s="136">
        <v>436.53333333333319</v>
      </c>
      <c r="L182" s="131">
        <v>426</v>
      </c>
      <c r="M182" s="131">
        <v>417.1</v>
      </c>
      <c r="N182" s="151">
        <v>54947200</v>
      </c>
      <c r="O182" s="344">
        <v>-1.5549555586212334E-2</v>
      </c>
    </row>
    <row r="183" spans="1:15" ht="15">
      <c r="A183" s="130">
        <v>173</v>
      </c>
      <c r="B183" s="114" t="s">
        <v>1956</v>
      </c>
      <c r="C183" s="130" t="s">
        <v>143</v>
      </c>
      <c r="D183" s="135">
        <v>568.95000000000005</v>
      </c>
      <c r="E183" s="135">
        <v>566</v>
      </c>
      <c r="F183" s="136">
        <v>560.1</v>
      </c>
      <c r="G183" s="136">
        <v>551.25</v>
      </c>
      <c r="H183" s="136">
        <v>545.35</v>
      </c>
      <c r="I183" s="136">
        <v>574.85</v>
      </c>
      <c r="J183" s="136">
        <v>580.75000000000011</v>
      </c>
      <c r="K183" s="136">
        <v>589.6</v>
      </c>
      <c r="L183" s="131">
        <v>571.9</v>
      </c>
      <c r="M183" s="131">
        <v>557.15</v>
      </c>
      <c r="N183" s="151">
        <v>6890000</v>
      </c>
      <c r="O183" s="344">
        <v>-2.5183927560837576E-2</v>
      </c>
    </row>
    <row r="184" spans="1:15" ht="15">
      <c r="A184" s="130">
        <v>174</v>
      </c>
      <c r="B184" s="114" t="s">
        <v>1947</v>
      </c>
      <c r="C184" s="130" t="s">
        <v>1590</v>
      </c>
      <c r="D184" s="135">
        <v>3.7</v>
      </c>
      <c r="E184" s="135">
        <v>3.6666666666666665</v>
      </c>
      <c r="F184" s="136">
        <v>3.583333333333333</v>
      </c>
      <c r="G184" s="136">
        <v>3.4666666666666663</v>
      </c>
      <c r="H184" s="136">
        <v>3.3833333333333329</v>
      </c>
      <c r="I184" s="136">
        <v>3.7833333333333332</v>
      </c>
      <c r="J184" s="136">
        <v>3.8666666666666663</v>
      </c>
      <c r="K184" s="136">
        <v>3.9833333333333334</v>
      </c>
      <c r="L184" s="131">
        <v>3.75</v>
      </c>
      <c r="M184" s="131">
        <v>3.55</v>
      </c>
      <c r="N184" s="151">
        <v>255892000</v>
      </c>
      <c r="O184" s="344">
        <v>6.5769805680119583E-3</v>
      </c>
    </row>
    <row r="185" spans="1:15" ht="15">
      <c r="A185" s="130">
        <v>175</v>
      </c>
      <c r="B185" s="114" t="s">
        <v>1949</v>
      </c>
      <c r="C185" s="130" t="s">
        <v>144</v>
      </c>
      <c r="D185" s="135">
        <v>32.25</v>
      </c>
      <c r="E185" s="135">
        <v>32.066666666666663</v>
      </c>
      <c r="F185" s="136">
        <v>31.783333333333324</v>
      </c>
      <c r="G185" s="136">
        <v>31.316666666666663</v>
      </c>
      <c r="H185" s="136">
        <v>31.033333333333324</v>
      </c>
      <c r="I185" s="136">
        <v>32.533333333333324</v>
      </c>
      <c r="J185" s="136">
        <v>32.816666666666656</v>
      </c>
      <c r="K185" s="136">
        <v>33.283333333333324</v>
      </c>
      <c r="L185" s="131">
        <v>32.35</v>
      </c>
      <c r="M185" s="131">
        <v>31.6</v>
      </c>
      <c r="N185" s="151">
        <v>28305000</v>
      </c>
      <c r="O185" s="344">
        <v>-1.8210197710718003E-2</v>
      </c>
    </row>
    <row r="186" spans="1:15" ht="15">
      <c r="A186" s="130">
        <v>176</v>
      </c>
      <c r="B186" s="114" t="s">
        <v>1961</v>
      </c>
      <c r="C186" s="130" t="s">
        <v>145</v>
      </c>
      <c r="D186" s="135">
        <v>567.29999999999995</v>
      </c>
      <c r="E186" s="135">
        <v>568.36666666666667</v>
      </c>
      <c r="F186" s="136">
        <v>562.93333333333339</v>
      </c>
      <c r="G186" s="136">
        <v>558.56666666666672</v>
      </c>
      <c r="H186" s="136">
        <v>553.13333333333344</v>
      </c>
      <c r="I186" s="136">
        <v>572.73333333333335</v>
      </c>
      <c r="J186" s="136">
        <v>578.16666666666652</v>
      </c>
      <c r="K186" s="136">
        <v>582.5333333333333</v>
      </c>
      <c r="L186" s="131">
        <v>573.79999999999995</v>
      </c>
      <c r="M186" s="131">
        <v>564</v>
      </c>
      <c r="N186" s="151">
        <v>2650500</v>
      </c>
      <c r="O186" s="344">
        <v>9.4258783204798635E-3</v>
      </c>
    </row>
    <row r="187" spans="1:15" ht="15">
      <c r="A187" s="130">
        <v>177</v>
      </c>
      <c r="B187" s="114" t="s">
        <v>1953</v>
      </c>
      <c r="C187" s="130" t="s">
        <v>146</v>
      </c>
      <c r="D187" s="135">
        <v>520.35</v>
      </c>
      <c r="E187" s="135">
        <v>515.81666666666672</v>
      </c>
      <c r="F187" s="136">
        <v>508.68333333333339</v>
      </c>
      <c r="G187" s="136">
        <v>497.01666666666665</v>
      </c>
      <c r="H187" s="136">
        <v>489.88333333333333</v>
      </c>
      <c r="I187" s="136">
        <v>527.48333333333346</v>
      </c>
      <c r="J187" s="136">
        <v>534.6166666666669</v>
      </c>
      <c r="K187" s="136">
        <v>546.28333333333353</v>
      </c>
      <c r="L187" s="131">
        <v>522.95000000000005</v>
      </c>
      <c r="M187" s="131">
        <v>504.15</v>
      </c>
      <c r="N187" s="151">
        <v>2843000</v>
      </c>
      <c r="O187" s="344">
        <v>-5.9440559440559438E-3</v>
      </c>
    </row>
    <row r="188" spans="1:15" ht="15">
      <c r="A188" s="130">
        <v>178</v>
      </c>
      <c r="B188" s="114" t="s">
        <v>1959</v>
      </c>
      <c r="C188" s="130" t="s">
        <v>350</v>
      </c>
      <c r="D188" s="135">
        <v>892.9</v>
      </c>
      <c r="E188" s="135">
        <v>882.6</v>
      </c>
      <c r="F188" s="136">
        <v>865.30000000000007</v>
      </c>
      <c r="G188" s="136">
        <v>837.7</v>
      </c>
      <c r="H188" s="136">
        <v>820.40000000000009</v>
      </c>
      <c r="I188" s="136">
        <v>910.2</v>
      </c>
      <c r="J188" s="136">
        <v>927.5</v>
      </c>
      <c r="K188" s="136">
        <v>955.1</v>
      </c>
      <c r="L188" s="131">
        <v>899.9</v>
      </c>
      <c r="M188" s="131">
        <v>855</v>
      </c>
      <c r="N188" s="151">
        <v>1587200</v>
      </c>
      <c r="O188" s="344">
        <v>-2.959158718513084E-2</v>
      </c>
    </row>
    <row r="189" spans="1:15" ht="15">
      <c r="A189" s="130">
        <v>179</v>
      </c>
      <c r="B189" s="114" t="s">
        <v>1951</v>
      </c>
      <c r="C189" s="130" t="s">
        <v>147</v>
      </c>
      <c r="D189" s="135">
        <v>189.45</v>
      </c>
      <c r="E189" s="135">
        <v>188.31666666666669</v>
      </c>
      <c r="F189" s="136">
        <v>186.73333333333338</v>
      </c>
      <c r="G189" s="136">
        <v>184.01666666666668</v>
      </c>
      <c r="H189" s="136">
        <v>182.43333333333337</v>
      </c>
      <c r="I189" s="136">
        <v>191.03333333333339</v>
      </c>
      <c r="J189" s="136">
        <v>192.6166666666667</v>
      </c>
      <c r="K189" s="136">
        <v>195.3333333333334</v>
      </c>
      <c r="L189" s="131">
        <v>189.9</v>
      </c>
      <c r="M189" s="131">
        <v>185.6</v>
      </c>
      <c r="N189" s="151">
        <v>10307250</v>
      </c>
      <c r="O189" s="344">
        <v>-6.936917407327119E-3</v>
      </c>
    </row>
    <row r="190" spans="1:15" ht="15">
      <c r="A190" s="130">
        <v>180</v>
      </c>
      <c r="B190" s="114" t="s">
        <v>1950</v>
      </c>
      <c r="C190" s="130" t="s">
        <v>148</v>
      </c>
      <c r="D190" s="135">
        <v>165.35</v>
      </c>
      <c r="E190" s="135">
        <v>165.5</v>
      </c>
      <c r="F190" s="136">
        <v>163.9</v>
      </c>
      <c r="G190" s="136">
        <v>162.45000000000002</v>
      </c>
      <c r="H190" s="136">
        <v>160.85000000000002</v>
      </c>
      <c r="I190" s="136">
        <v>166.95</v>
      </c>
      <c r="J190" s="136">
        <v>168.55</v>
      </c>
      <c r="K190" s="136">
        <v>169.99999999999997</v>
      </c>
      <c r="L190" s="131">
        <v>167.1</v>
      </c>
      <c r="M190" s="131">
        <v>164.05</v>
      </c>
      <c r="N190" s="151">
        <v>55186000</v>
      </c>
      <c r="O190" s="344">
        <v>-8.8009196062935561E-3</v>
      </c>
    </row>
    <row r="191" spans="1:15" ht="15">
      <c r="A191" s="130">
        <v>181</v>
      </c>
      <c r="B191" s="114" t="s">
        <v>1950</v>
      </c>
      <c r="C191" s="130" t="s">
        <v>149</v>
      </c>
      <c r="D191" s="135">
        <v>86.15</v>
      </c>
      <c r="E191" s="135">
        <v>86.050000000000011</v>
      </c>
      <c r="F191" s="136">
        <v>85.40000000000002</v>
      </c>
      <c r="G191" s="136">
        <v>84.65</v>
      </c>
      <c r="H191" s="136">
        <v>84.000000000000014</v>
      </c>
      <c r="I191" s="136">
        <v>86.800000000000026</v>
      </c>
      <c r="J191" s="136">
        <v>87.45</v>
      </c>
      <c r="K191" s="136">
        <v>88.200000000000031</v>
      </c>
      <c r="L191" s="131">
        <v>86.7</v>
      </c>
      <c r="M191" s="131">
        <v>85.3</v>
      </c>
      <c r="N191" s="151">
        <v>29845200</v>
      </c>
      <c r="O191" s="344">
        <v>3.4495975469528554E-3</v>
      </c>
    </row>
    <row r="192" spans="1:15" ht="15">
      <c r="A192" s="130">
        <v>182</v>
      </c>
      <c r="B192" s="114" t="s">
        <v>1947</v>
      </c>
      <c r="C192" s="130" t="s">
        <v>150</v>
      </c>
      <c r="D192" s="135">
        <v>67.400000000000006</v>
      </c>
      <c r="E192" s="135">
        <v>67.266666666666666</v>
      </c>
      <c r="F192" s="136">
        <v>66.233333333333334</v>
      </c>
      <c r="G192" s="136">
        <v>65.066666666666663</v>
      </c>
      <c r="H192" s="136">
        <v>64.033333333333331</v>
      </c>
      <c r="I192" s="136">
        <v>68.433333333333337</v>
      </c>
      <c r="J192" s="136">
        <v>69.466666666666669</v>
      </c>
      <c r="K192" s="136">
        <v>70.63333333333334</v>
      </c>
      <c r="L192" s="131">
        <v>68.3</v>
      </c>
      <c r="M192" s="131">
        <v>66.099999999999994</v>
      </c>
      <c r="N192" s="151">
        <v>49842000</v>
      </c>
      <c r="O192" s="344">
        <v>3.8050609184629804E-2</v>
      </c>
    </row>
    <row r="193" spans="1:15" ht="15">
      <c r="A193" s="130">
        <v>183</v>
      </c>
      <c r="B193" s="114" t="s">
        <v>1960</v>
      </c>
      <c r="C193" s="130" t="s">
        <v>151</v>
      </c>
      <c r="D193" s="135">
        <v>492.4</v>
      </c>
      <c r="E193" s="135">
        <v>487.15000000000003</v>
      </c>
      <c r="F193" s="136">
        <v>479.30000000000007</v>
      </c>
      <c r="G193" s="136">
        <v>466.20000000000005</v>
      </c>
      <c r="H193" s="136">
        <v>458.35000000000008</v>
      </c>
      <c r="I193" s="136">
        <v>500.25000000000006</v>
      </c>
      <c r="J193" s="136">
        <v>508.10000000000008</v>
      </c>
      <c r="K193" s="136">
        <v>521.20000000000005</v>
      </c>
      <c r="L193" s="131">
        <v>495</v>
      </c>
      <c r="M193" s="131">
        <v>474.05</v>
      </c>
      <c r="N193" s="151">
        <v>37005558</v>
      </c>
      <c r="O193" s="344">
        <v>2.3565927118059547E-3</v>
      </c>
    </row>
    <row r="194" spans="1:15" ht="15">
      <c r="A194" s="130">
        <v>184</v>
      </c>
      <c r="B194" s="114" t="s">
        <v>1959</v>
      </c>
      <c r="C194" s="130" t="s">
        <v>152</v>
      </c>
      <c r="D194" s="135">
        <v>1922.25</v>
      </c>
      <c r="E194" s="135">
        <v>1916.9000000000003</v>
      </c>
      <c r="F194" s="136">
        <v>1893.7500000000007</v>
      </c>
      <c r="G194" s="136">
        <v>1865.2500000000005</v>
      </c>
      <c r="H194" s="136">
        <v>1842.1000000000008</v>
      </c>
      <c r="I194" s="136">
        <v>1945.4000000000005</v>
      </c>
      <c r="J194" s="136">
        <v>1968.5500000000002</v>
      </c>
      <c r="K194" s="136">
        <v>1997.0500000000004</v>
      </c>
      <c r="L194" s="131">
        <v>1940.05</v>
      </c>
      <c r="M194" s="131">
        <v>1888.4</v>
      </c>
      <c r="N194" s="151">
        <v>15409500</v>
      </c>
      <c r="O194" s="344">
        <v>3.9654561708300305E-2</v>
      </c>
    </row>
    <row r="195" spans="1:15" ht="15">
      <c r="A195" s="130">
        <v>185</v>
      </c>
      <c r="B195" s="114" t="s">
        <v>1959</v>
      </c>
      <c r="C195" s="130" t="s">
        <v>153</v>
      </c>
      <c r="D195" s="135">
        <v>813.7</v>
      </c>
      <c r="E195" s="135">
        <v>806.44999999999993</v>
      </c>
      <c r="F195" s="136">
        <v>795.49999999999989</v>
      </c>
      <c r="G195" s="136">
        <v>777.3</v>
      </c>
      <c r="H195" s="136">
        <v>766.34999999999991</v>
      </c>
      <c r="I195" s="136">
        <v>824.64999999999986</v>
      </c>
      <c r="J195" s="136">
        <v>835.59999999999991</v>
      </c>
      <c r="K195" s="136">
        <v>853.79999999999984</v>
      </c>
      <c r="L195" s="131">
        <v>817.4</v>
      </c>
      <c r="M195" s="131">
        <v>788.25</v>
      </c>
      <c r="N195" s="151">
        <v>16538400</v>
      </c>
      <c r="O195" s="344">
        <v>8.4144289163678929E-3</v>
      </c>
    </row>
    <row r="196" spans="1:15" ht="15">
      <c r="A196" s="130">
        <v>186</v>
      </c>
      <c r="B196" s="114" t="s">
        <v>1951</v>
      </c>
      <c r="C196" s="130" t="s">
        <v>154</v>
      </c>
      <c r="D196" s="135">
        <v>1035.55</v>
      </c>
      <c r="E196" s="135">
        <v>1036.8333333333333</v>
      </c>
      <c r="F196" s="136">
        <v>1027.6666666666665</v>
      </c>
      <c r="G196" s="136">
        <v>1019.7833333333333</v>
      </c>
      <c r="H196" s="136">
        <v>1010.6166666666666</v>
      </c>
      <c r="I196" s="136">
        <v>1044.7166666666665</v>
      </c>
      <c r="J196" s="136">
        <v>1053.883333333333</v>
      </c>
      <c r="K196" s="136">
        <v>1061.7666666666664</v>
      </c>
      <c r="L196" s="131">
        <v>1046</v>
      </c>
      <c r="M196" s="131">
        <v>1028.95</v>
      </c>
      <c r="N196" s="151">
        <v>13083750</v>
      </c>
      <c r="O196" s="344">
        <v>3.4405642525374159E-4</v>
      </c>
    </row>
    <row r="197" spans="1:15" ht="15">
      <c r="A197" s="130">
        <v>187</v>
      </c>
      <c r="B197" s="114" t="s">
        <v>1948</v>
      </c>
      <c r="C197" s="130" t="s">
        <v>214</v>
      </c>
      <c r="D197" s="135">
        <v>1774.9</v>
      </c>
      <c r="E197" s="135">
        <v>1766.9166666666667</v>
      </c>
      <c r="F197" s="136">
        <v>1755.9833333333336</v>
      </c>
      <c r="G197" s="136">
        <v>1737.0666666666668</v>
      </c>
      <c r="H197" s="136">
        <v>1726.1333333333337</v>
      </c>
      <c r="I197" s="136">
        <v>1785.8333333333335</v>
      </c>
      <c r="J197" s="136">
        <v>1796.7666666666664</v>
      </c>
      <c r="K197" s="136">
        <v>1815.6833333333334</v>
      </c>
      <c r="L197" s="131">
        <v>1777.85</v>
      </c>
      <c r="M197" s="131">
        <v>1748</v>
      </c>
      <c r="N197" s="151">
        <v>419500</v>
      </c>
      <c r="O197" s="344">
        <v>-7.2928176795580113E-2</v>
      </c>
    </row>
    <row r="198" spans="1:15" ht="15">
      <c r="A198" s="130">
        <v>188</v>
      </c>
      <c r="B198" s="114" t="s">
        <v>1947</v>
      </c>
      <c r="C198" s="130" t="s">
        <v>215</v>
      </c>
      <c r="D198" s="135">
        <v>240</v>
      </c>
      <c r="E198" s="135">
        <v>239</v>
      </c>
      <c r="F198" s="136">
        <v>236.4</v>
      </c>
      <c r="G198" s="136">
        <v>232.8</v>
      </c>
      <c r="H198" s="136">
        <v>230.20000000000002</v>
      </c>
      <c r="I198" s="136">
        <v>242.6</v>
      </c>
      <c r="J198" s="136">
        <v>245.20000000000002</v>
      </c>
      <c r="K198" s="136">
        <v>248.79999999999998</v>
      </c>
      <c r="L198" s="131">
        <v>241.6</v>
      </c>
      <c r="M198" s="131">
        <v>235.4</v>
      </c>
      <c r="N198" s="151">
        <v>2010000</v>
      </c>
      <c r="O198" s="344">
        <v>7.0287539936102233E-2</v>
      </c>
    </row>
    <row r="199" spans="1:15" ht="15">
      <c r="A199" s="130">
        <v>189</v>
      </c>
      <c r="B199" s="114" t="s">
        <v>1956</v>
      </c>
      <c r="C199" s="130" t="s">
        <v>242</v>
      </c>
      <c r="D199" s="135">
        <v>32.5</v>
      </c>
      <c r="E199" s="135">
        <v>32.366666666666667</v>
      </c>
      <c r="F199" s="136">
        <v>32.033333333333331</v>
      </c>
      <c r="G199" s="136">
        <v>31.566666666666663</v>
      </c>
      <c r="H199" s="136">
        <v>31.233333333333327</v>
      </c>
      <c r="I199" s="136">
        <v>32.833333333333336</v>
      </c>
      <c r="J199" s="136">
        <v>33.166666666666664</v>
      </c>
      <c r="K199" s="136">
        <v>33.63333333333334</v>
      </c>
      <c r="L199" s="131">
        <v>32.700000000000003</v>
      </c>
      <c r="M199" s="131">
        <v>31.9</v>
      </c>
      <c r="N199" s="67">
        <v>61425000</v>
      </c>
      <c r="O199" s="344">
        <v>2.4723487312947299E-2</v>
      </c>
    </row>
    <row r="200" spans="1:15" ht="15">
      <c r="A200" s="130">
        <v>190</v>
      </c>
      <c r="B200" s="114" t="s">
        <v>1950</v>
      </c>
      <c r="C200" s="130" t="s">
        <v>155</v>
      </c>
      <c r="D200" s="135">
        <v>465.1</v>
      </c>
      <c r="E200" s="135">
        <v>469.63333333333338</v>
      </c>
      <c r="F200" s="136">
        <v>458.56666666666678</v>
      </c>
      <c r="G200" s="136">
        <v>452.03333333333342</v>
      </c>
      <c r="H200" s="136">
        <v>440.96666666666681</v>
      </c>
      <c r="I200" s="136">
        <v>476.16666666666674</v>
      </c>
      <c r="J200" s="136">
        <v>487.23333333333335</v>
      </c>
      <c r="K200" s="136">
        <v>493.76666666666671</v>
      </c>
      <c r="L200" s="131">
        <v>480.7</v>
      </c>
      <c r="M200" s="131">
        <v>463.1</v>
      </c>
      <c r="N200" s="67">
        <v>6353000</v>
      </c>
      <c r="O200" s="344">
        <v>0.10371785962473941</v>
      </c>
    </row>
    <row r="201" spans="1:15" ht="15">
      <c r="A201" s="130">
        <v>191</v>
      </c>
      <c r="B201" s="114" t="s">
        <v>1951</v>
      </c>
      <c r="C201" s="130" t="s">
        <v>156</v>
      </c>
      <c r="D201" s="135">
        <v>1361.5</v>
      </c>
      <c r="E201" s="135">
        <v>1363</v>
      </c>
      <c r="F201" s="136">
        <v>1346</v>
      </c>
      <c r="G201" s="136">
        <v>1330.5</v>
      </c>
      <c r="H201" s="136">
        <v>1313.5</v>
      </c>
      <c r="I201" s="136">
        <v>1378.5</v>
      </c>
      <c r="J201" s="136">
        <v>1395.5</v>
      </c>
      <c r="K201" s="136">
        <v>1411</v>
      </c>
      <c r="L201" s="131">
        <v>1380</v>
      </c>
      <c r="M201" s="131">
        <v>1347.5</v>
      </c>
      <c r="N201" s="67">
        <v>3021200</v>
      </c>
      <c r="O201" s="344">
        <v>-4.1101977338369254E-2</v>
      </c>
    </row>
    <row r="202" spans="1:15" ht="15">
      <c r="A202" s="130">
        <v>192</v>
      </c>
      <c r="B202" s="114" t="s">
        <v>1952</v>
      </c>
      <c r="C202" s="130" t="s">
        <v>1705</v>
      </c>
      <c r="D202" s="135">
        <v>274.25</v>
      </c>
      <c r="E202" s="135">
        <v>273.25</v>
      </c>
      <c r="F202" s="136">
        <v>270</v>
      </c>
      <c r="G202" s="136">
        <v>265.75</v>
      </c>
      <c r="H202" s="136">
        <v>262.5</v>
      </c>
      <c r="I202" s="136">
        <v>277.5</v>
      </c>
      <c r="J202" s="136">
        <v>280.75</v>
      </c>
      <c r="K202" s="136">
        <v>285</v>
      </c>
      <c r="L202" s="131">
        <v>276.5</v>
      </c>
      <c r="M202" s="131">
        <v>269</v>
      </c>
      <c r="N202" s="67">
        <v>4432000</v>
      </c>
      <c r="O202" s="344">
        <v>9.8432373313889904E-3</v>
      </c>
    </row>
    <row r="203" spans="1:15" ht="15">
      <c r="A203" s="130">
        <v>193</v>
      </c>
      <c r="B203" s="114" t="s">
        <v>1945</v>
      </c>
      <c r="C203" s="130" t="s">
        <v>158</v>
      </c>
      <c r="D203" s="135">
        <v>3582.05</v>
      </c>
      <c r="E203" s="135">
        <v>3554.4499999999994</v>
      </c>
      <c r="F203" s="136">
        <v>3511.7999999999988</v>
      </c>
      <c r="G203" s="136">
        <v>3441.5499999999993</v>
      </c>
      <c r="H203" s="136">
        <v>3398.8999999999987</v>
      </c>
      <c r="I203" s="136">
        <v>3624.6999999999989</v>
      </c>
      <c r="J203" s="136">
        <v>3667.3499999999995</v>
      </c>
      <c r="K203" s="136">
        <v>3737.599999999999</v>
      </c>
      <c r="L203" s="131">
        <v>3597.1</v>
      </c>
      <c r="M203" s="131">
        <v>3484.2</v>
      </c>
      <c r="N203" s="67">
        <v>2224400</v>
      </c>
      <c r="O203" s="344">
        <v>-5.2768088721939005E-3</v>
      </c>
    </row>
    <row r="204" spans="1:15" ht="15">
      <c r="A204" s="130">
        <v>194</v>
      </c>
      <c r="B204" s="114" t="s">
        <v>1949</v>
      </c>
      <c r="C204" s="130" t="s">
        <v>159</v>
      </c>
      <c r="D204" s="135">
        <v>69.95</v>
      </c>
      <c r="E204" s="135">
        <v>69.63333333333334</v>
      </c>
      <c r="F204" s="136">
        <v>68.966666666666683</v>
      </c>
      <c r="G204" s="136">
        <v>67.983333333333348</v>
      </c>
      <c r="H204" s="136">
        <v>67.316666666666691</v>
      </c>
      <c r="I204" s="136">
        <v>70.616666666666674</v>
      </c>
      <c r="J204" s="136">
        <v>71.283333333333331</v>
      </c>
      <c r="K204" s="136">
        <v>72.266666666666666</v>
      </c>
      <c r="L204" s="131">
        <v>70.3</v>
      </c>
      <c r="M204" s="131">
        <v>68.650000000000006</v>
      </c>
      <c r="N204" s="67">
        <v>35609000</v>
      </c>
      <c r="O204" s="344">
        <v>3.1636584871222874E-2</v>
      </c>
    </row>
    <row r="205" spans="1:15" ht="15">
      <c r="A205" s="130">
        <v>195</v>
      </c>
      <c r="B205" s="114" t="s">
        <v>1961</v>
      </c>
      <c r="C205" s="130" t="s">
        <v>160</v>
      </c>
      <c r="D205" s="135">
        <v>826.75</v>
      </c>
      <c r="E205" s="135">
        <v>824.2166666666667</v>
      </c>
      <c r="F205" s="136">
        <v>817.53333333333342</v>
      </c>
      <c r="G205" s="136">
        <v>808.31666666666672</v>
      </c>
      <c r="H205" s="136">
        <v>801.63333333333344</v>
      </c>
      <c r="I205" s="136">
        <v>833.43333333333339</v>
      </c>
      <c r="J205" s="136">
        <v>840.11666666666679</v>
      </c>
      <c r="K205" s="136">
        <v>849.33333333333337</v>
      </c>
      <c r="L205" s="131">
        <v>830.9</v>
      </c>
      <c r="M205" s="131">
        <v>815</v>
      </c>
      <c r="N205" s="67">
        <v>16102800</v>
      </c>
      <c r="O205" s="344">
        <v>8.9473684210526309E-3</v>
      </c>
    </row>
    <row r="206" spans="1:15" ht="15">
      <c r="A206" s="130">
        <v>196</v>
      </c>
      <c r="B206" s="114" t="s">
        <v>1960</v>
      </c>
      <c r="C206" s="130" t="s">
        <v>226</v>
      </c>
      <c r="D206" s="135">
        <v>160.55000000000001</v>
      </c>
      <c r="E206" s="135">
        <v>158.75000000000003</v>
      </c>
      <c r="F206" s="136">
        <v>156.35000000000005</v>
      </c>
      <c r="G206" s="136">
        <v>152.15000000000003</v>
      </c>
      <c r="H206" s="136">
        <v>149.75000000000006</v>
      </c>
      <c r="I206" s="136">
        <v>162.95000000000005</v>
      </c>
      <c r="J206" s="136">
        <v>165.35000000000002</v>
      </c>
      <c r="K206" s="136">
        <v>169.55000000000004</v>
      </c>
      <c r="L206" s="131">
        <v>161.15</v>
      </c>
      <c r="M206" s="131">
        <v>154.55000000000001</v>
      </c>
      <c r="N206" s="67">
        <v>47865300</v>
      </c>
      <c r="O206" s="344">
        <v>-2.7068723702664797E-2</v>
      </c>
    </row>
    <row r="207" spans="1:15" ht="15">
      <c r="A207" s="130">
        <v>197</v>
      </c>
      <c r="B207" s="114" t="s">
        <v>1946</v>
      </c>
      <c r="C207" s="130" t="s">
        <v>1742</v>
      </c>
      <c r="D207" s="135">
        <v>186.6</v>
      </c>
      <c r="E207" s="135">
        <v>186.20000000000002</v>
      </c>
      <c r="F207" s="136">
        <v>185.40000000000003</v>
      </c>
      <c r="G207" s="136">
        <v>184.20000000000002</v>
      </c>
      <c r="H207" s="136">
        <v>183.40000000000003</v>
      </c>
      <c r="I207" s="136">
        <v>187.40000000000003</v>
      </c>
      <c r="J207" s="136">
        <v>188.20000000000005</v>
      </c>
      <c r="K207" s="136">
        <v>189.40000000000003</v>
      </c>
      <c r="L207" s="131">
        <v>187</v>
      </c>
      <c r="M207" s="131">
        <v>185</v>
      </c>
      <c r="N207" s="67">
        <v>4122000</v>
      </c>
      <c r="O207" s="344">
        <v>-2.1786492374727671E-3</v>
      </c>
    </row>
    <row r="208" spans="1:15" ht="15">
      <c r="A208" s="130">
        <v>198</v>
      </c>
      <c r="B208" s="114" t="s">
        <v>1954</v>
      </c>
      <c r="C208" s="130" t="s">
        <v>161</v>
      </c>
      <c r="D208" s="135">
        <v>530.04999999999995</v>
      </c>
      <c r="E208" s="135">
        <v>527.68333333333328</v>
      </c>
      <c r="F208" s="136">
        <v>524.36666666666656</v>
      </c>
      <c r="G208" s="136">
        <v>518.68333333333328</v>
      </c>
      <c r="H208" s="136">
        <v>515.36666666666656</v>
      </c>
      <c r="I208" s="136">
        <v>533.36666666666656</v>
      </c>
      <c r="J208" s="136">
        <v>536.68333333333339</v>
      </c>
      <c r="K208" s="136">
        <v>542.36666666666656</v>
      </c>
      <c r="L208" s="131">
        <v>531</v>
      </c>
      <c r="M208" s="131">
        <v>522</v>
      </c>
      <c r="N208" s="67">
        <v>6681000</v>
      </c>
      <c r="O208" s="344">
        <v>3.2452480296708393E-2</v>
      </c>
    </row>
    <row r="209" spans="1:15" ht="15">
      <c r="A209" s="130">
        <v>199</v>
      </c>
      <c r="B209" s="114" t="s">
        <v>1959</v>
      </c>
      <c r="C209" s="130" t="s">
        <v>162</v>
      </c>
      <c r="D209" s="135">
        <v>373.05</v>
      </c>
      <c r="E209" s="135">
        <v>369.90000000000003</v>
      </c>
      <c r="F209" s="136">
        <v>365.20000000000005</v>
      </c>
      <c r="G209" s="136">
        <v>357.35</v>
      </c>
      <c r="H209" s="136">
        <v>352.65000000000003</v>
      </c>
      <c r="I209" s="136">
        <v>377.75000000000006</v>
      </c>
      <c r="J209" s="136">
        <v>382.45</v>
      </c>
      <c r="K209" s="136">
        <v>390.30000000000007</v>
      </c>
      <c r="L209" s="131">
        <v>374.6</v>
      </c>
      <c r="M209" s="131">
        <v>362.05</v>
      </c>
      <c r="N209" s="67">
        <v>32983200</v>
      </c>
      <c r="O209" s="344">
        <v>1.0926573426573427E-3</v>
      </c>
    </row>
    <row r="210" spans="1:15" ht="15">
      <c r="A210" s="130">
        <v>200</v>
      </c>
      <c r="B210" s="114" t="s">
        <v>1948</v>
      </c>
      <c r="C210" s="130" t="s">
        <v>163</v>
      </c>
      <c r="D210" s="135">
        <v>394.35</v>
      </c>
      <c r="E210" s="135">
        <v>393.45</v>
      </c>
      <c r="F210" s="136">
        <v>390.65</v>
      </c>
      <c r="G210" s="136">
        <v>386.95</v>
      </c>
      <c r="H210" s="136">
        <v>384.15</v>
      </c>
      <c r="I210" s="136">
        <v>397.15</v>
      </c>
      <c r="J210" s="136">
        <v>399.95000000000005</v>
      </c>
      <c r="K210" s="136">
        <v>403.65</v>
      </c>
      <c r="L210" s="131">
        <v>396.25</v>
      </c>
      <c r="M210" s="131">
        <v>389.75</v>
      </c>
      <c r="N210" s="67">
        <v>3807900</v>
      </c>
      <c r="O210" s="344">
        <v>2.6443474041727318E-2</v>
      </c>
    </row>
    <row r="211" spans="1:15" ht="15">
      <c r="A211" s="130">
        <v>201</v>
      </c>
      <c r="B211" s="114" t="s">
        <v>1949</v>
      </c>
      <c r="C211" s="130" t="s">
        <v>164</v>
      </c>
      <c r="D211" s="135">
        <v>218.4</v>
      </c>
      <c r="E211" s="135">
        <v>217.45000000000002</v>
      </c>
      <c r="F211" s="136">
        <v>214.50000000000003</v>
      </c>
      <c r="G211" s="136">
        <v>210.60000000000002</v>
      </c>
      <c r="H211" s="136">
        <v>207.65000000000003</v>
      </c>
      <c r="I211" s="136">
        <v>221.35000000000002</v>
      </c>
      <c r="J211" s="136">
        <v>224.3</v>
      </c>
      <c r="K211" s="136">
        <v>228.20000000000002</v>
      </c>
      <c r="L211" s="131">
        <v>220.4</v>
      </c>
      <c r="M211" s="131">
        <v>213.55</v>
      </c>
      <c r="N211" s="67">
        <v>141564500</v>
      </c>
      <c r="O211" s="344">
        <v>7.4226191948932379E-4</v>
      </c>
    </row>
    <row r="212" spans="1:15" ht="15">
      <c r="A212" s="130">
        <v>202</v>
      </c>
      <c r="B212" s="114" t="s">
        <v>1956</v>
      </c>
      <c r="C212" s="130" t="s">
        <v>165</v>
      </c>
      <c r="D212" s="135">
        <v>446.05</v>
      </c>
      <c r="E212" s="135">
        <v>445.5</v>
      </c>
      <c r="F212" s="136">
        <v>439.25</v>
      </c>
      <c r="G212" s="136">
        <v>432.45</v>
      </c>
      <c r="H212" s="136">
        <v>426.2</v>
      </c>
      <c r="I212" s="136">
        <v>452.3</v>
      </c>
      <c r="J212" s="136">
        <v>458.55</v>
      </c>
      <c r="K212" s="136">
        <v>465.35</v>
      </c>
      <c r="L212" s="131">
        <v>451.75</v>
      </c>
      <c r="M212" s="131">
        <v>438.7</v>
      </c>
      <c r="N212" s="67">
        <v>21625500</v>
      </c>
      <c r="O212" s="344">
        <v>1.2037315678603672E-3</v>
      </c>
    </row>
    <row r="213" spans="1:15">
      <c r="A213" s="130"/>
      <c r="C213" s="153"/>
      <c r="D213" s="177"/>
      <c r="E213" s="177"/>
      <c r="F213" s="178"/>
      <c r="G213" s="178"/>
      <c r="H213" s="178"/>
      <c r="I213" s="178"/>
      <c r="J213" s="178"/>
      <c r="K213" s="178"/>
      <c r="L213" s="179"/>
      <c r="M213" s="179"/>
    </row>
    <row r="214" spans="1:15">
      <c r="A214" s="130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53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20" spans="1:15"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26" t="s">
        <v>166</v>
      </c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167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168</v>
      </c>
      <c r="D226" s="29"/>
      <c r="E226" s="29"/>
      <c r="F226" s="25"/>
      <c r="G226" s="25"/>
      <c r="H226" s="28"/>
      <c r="I226" s="25"/>
      <c r="J226" s="25"/>
      <c r="K226" s="25"/>
      <c r="L226" s="25"/>
      <c r="M226" s="25"/>
    </row>
    <row r="227" spans="1:13">
      <c r="A227" s="26" t="s">
        <v>169</v>
      </c>
      <c r="B227" s="21"/>
      <c r="D227" s="29"/>
      <c r="E227" s="29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6" t="s">
        <v>170</v>
      </c>
      <c r="B228" s="29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B229" s="29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1" t="s">
        <v>171</v>
      </c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9" t="s">
        <v>172</v>
      </c>
      <c r="B231" s="30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173</v>
      </c>
      <c r="B232" s="30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174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30" t="s">
        <v>175</v>
      </c>
      <c r="B234" s="30"/>
      <c r="H234" s="25"/>
    </row>
    <row r="235" spans="1:13">
      <c r="A235" s="30" t="s">
        <v>176</v>
      </c>
      <c r="B235" s="30"/>
    </row>
    <row r="236" spans="1:13">
      <c r="A236" s="30" t="s">
        <v>177</v>
      </c>
      <c r="B236" s="30"/>
    </row>
    <row r="237" spans="1:13">
      <c r="A237" s="30" t="s">
        <v>178</v>
      </c>
    </row>
    <row r="238" spans="1:13">
      <c r="A238" s="30" t="s">
        <v>179</v>
      </c>
    </row>
    <row r="239" spans="1:13">
      <c r="A239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O34" sqref="O3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43517</v>
      </c>
    </row>
    <row r="7" spans="1:15" ht="13.5" thickBot="1">
      <c r="A7"/>
    </row>
    <row r="8" spans="1:15" ht="28.5" customHeight="1" thickBot="1">
      <c r="A8" s="487" t="s">
        <v>13</v>
      </c>
      <c r="B8" s="488" t="s">
        <v>14</v>
      </c>
      <c r="C8" s="486" t="s">
        <v>15</v>
      </c>
      <c r="D8" s="486" t="s">
        <v>16</v>
      </c>
      <c r="E8" s="486" t="s">
        <v>17</v>
      </c>
      <c r="F8" s="486"/>
      <c r="G8" s="486"/>
      <c r="H8" s="486" t="s">
        <v>18</v>
      </c>
      <c r="I8" s="486"/>
      <c r="J8" s="486"/>
      <c r="K8" s="23"/>
      <c r="L8" s="34"/>
      <c r="M8" s="34"/>
    </row>
    <row r="9" spans="1:15" ht="36" customHeight="1">
      <c r="A9" s="482"/>
      <c r="B9" s="484"/>
      <c r="C9" s="489" t="s">
        <v>19</v>
      </c>
      <c r="D9" s="48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10735.45</v>
      </c>
      <c r="D10" s="128">
        <v>10711.516666666668</v>
      </c>
      <c r="E10" s="128">
        <v>10670.333333333336</v>
      </c>
      <c r="F10" s="128">
        <v>10605.216666666667</v>
      </c>
      <c r="G10" s="128">
        <v>10564.033333333335</v>
      </c>
      <c r="H10" s="128">
        <v>10776.633333333337</v>
      </c>
      <c r="I10" s="128">
        <v>10817.816666666668</v>
      </c>
      <c r="J10" s="128">
        <v>10882.933333333338</v>
      </c>
      <c r="K10" s="127">
        <v>10752.7</v>
      </c>
      <c r="L10" s="127">
        <v>10646.4</v>
      </c>
      <c r="M10" s="129"/>
    </row>
    <row r="11" spans="1:15">
      <c r="A11" s="66">
        <v>2</v>
      </c>
      <c r="B11" s="124" t="s">
        <v>247</v>
      </c>
      <c r="C11" s="126">
        <v>26955.5</v>
      </c>
      <c r="D11" s="125">
        <v>26891.216666666664</v>
      </c>
      <c r="E11" s="125">
        <v>26796.933333333327</v>
      </c>
      <c r="F11" s="125">
        <v>26638.366666666665</v>
      </c>
      <c r="G11" s="125">
        <v>26544.083333333328</v>
      </c>
      <c r="H11" s="125">
        <v>27049.783333333326</v>
      </c>
      <c r="I11" s="125">
        <v>27144.066666666658</v>
      </c>
      <c r="J11" s="125">
        <v>27302.633333333324</v>
      </c>
      <c r="K11" s="126">
        <v>26985.5</v>
      </c>
      <c r="L11" s="126">
        <v>26732.65</v>
      </c>
      <c r="M11" s="129"/>
    </row>
    <row r="12" spans="1:15">
      <c r="A12" s="66">
        <v>3</v>
      </c>
      <c r="B12" s="123" t="s">
        <v>1993</v>
      </c>
      <c r="C12" s="126">
        <v>1944.1</v>
      </c>
      <c r="D12" s="125">
        <v>1936.4333333333334</v>
      </c>
      <c r="E12" s="125">
        <v>1916.3666666666668</v>
      </c>
      <c r="F12" s="125">
        <v>1888.6333333333334</v>
      </c>
      <c r="G12" s="125">
        <v>1868.5666666666668</v>
      </c>
      <c r="H12" s="125">
        <v>1964.1666666666667</v>
      </c>
      <c r="I12" s="125">
        <v>1984.2333333333333</v>
      </c>
      <c r="J12" s="125">
        <v>2011.9666666666667</v>
      </c>
      <c r="K12" s="126">
        <v>1956.5</v>
      </c>
      <c r="L12" s="126">
        <v>1908.7</v>
      </c>
      <c r="M12" s="129"/>
    </row>
    <row r="13" spans="1:15">
      <c r="A13" s="66">
        <v>4</v>
      </c>
      <c r="B13" s="124" t="s">
        <v>248</v>
      </c>
      <c r="C13" s="126">
        <v>2900.8</v>
      </c>
      <c r="D13" s="125">
        <v>2891.6166666666668</v>
      </c>
      <c r="E13" s="125">
        <v>2875.4833333333336</v>
      </c>
      <c r="F13" s="125">
        <v>2850.166666666667</v>
      </c>
      <c r="G13" s="125">
        <v>2834.0333333333338</v>
      </c>
      <c r="H13" s="125">
        <v>2916.9333333333334</v>
      </c>
      <c r="I13" s="125">
        <v>2933.0666666666666</v>
      </c>
      <c r="J13" s="125">
        <v>2958.3833333333332</v>
      </c>
      <c r="K13" s="126">
        <v>2907.75</v>
      </c>
      <c r="L13" s="126">
        <v>2866.3</v>
      </c>
      <c r="M13" s="129"/>
    </row>
    <row r="14" spans="1:15">
      <c r="A14" s="66">
        <v>5</v>
      </c>
      <c r="B14" s="124" t="s">
        <v>249</v>
      </c>
      <c r="C14" s="126">
        <v>15609.45</v>
      </c>
      <c r="D14" s="125">
        <v>15530.65</v>
      </c>
      <c r="E14" s="125">
        <v>15409.599999999999</v>
      </c>
      <c r="F14" s="125">
        <v>15209.749999999998</v>
      </c>
      <c r="G14" s="125">
        <v>15088.699999999997</v>
      </c>
      <c r="H14" s="125">
        <v>15730.5</v>
      </c>
      <c r="I14" s="125">
        <v>15851.55</v>
      </c>
      <c r="J14" s="125">
        <v>16051.400000000001</v>
      </c>
      <c r="K14" s="126">
        <v>15651.7</v>
      </c>
      <c r="L14" s="126">
        <v>15330.8</v>
      </c>
      <c r="M14" s="129"/>
    </row>
    <row r="15" spans="1:15">
      <c r="A15" s="66">
        <v>6</v>
      </c>
      <c r="B15" s="124" t="s">
        <v>250</v>
      </c>
      <c r="C15" s="126">
        <v>3130.15</v>
      </c>
      <c r="D15" s="125">
        <v>3119.5833333333335</v>
      </c>
      <c r="E15" s="125">
        <v>3094.3666666666668</v>
      </c>
      <c r="F15" s="125">
        <v>3058.5833333333335</v>
      </c>
      <c r="G15" s="125">
        <v>3033.3666666666668</v>
      </c>
      <c r="H15" s="125">
        <v>3155.3666666666668</v>
      </c>
      <c r="I15" s="125">
        <v>3180.583333333333</v>
      </c>
      <c r="J15" s="125">
        <v>3216.3666666666668</v>
      </c>
      <c r="K15" s="126">
        <v>3144.8</v>
      </c>
      <c r="L15" s="126">
        <v>3083.8</v>
      </c>
      <c r="M15" s="129"/>
    </row>
    <row r="16" spans="1:15">
      <c r="A16" s="66">
        <v>7</v>
      </c>
      <c r="B16" s="124" t="s">
        <v>243</v>
      </c>
      <c r="C16" s="126">
        <v>4468.05</v>
      </c>
      <c r="D16" s="125">
        <v>4458</v>
      </c>
      <c r="E16" s="125">
        <v>4442.75</v>
      </c>
      <c r="F16" s="125">
        <v>4417.45</v>
      </c>
      <c r="G16" s="125">
        <v>4402.2</v>
      </c>
      <c r="H16" s="125">
        <v>4483.3</v>
      </c>
      <c r="I16" s="125">
        <v>4498.55</v>
      </c>
      <c r="J16" s="125">
        <v>4523.8500000000004</v>
      </c>
      <c r="K16" s="126">
        <v>4473.25</v>
      </c>
      <c r="L16" s="126">
        <v>4432.7</v>
      </c>
      <c r="M16" s="129"/>
    </row>
    <row r="17" spans="1:13">
      <c r="A17" s="66">
        <v>8</v>
      </c>
      <c r="B17" s="124" t="s">
        <v>185</v>
      </c>
      <c r="C17" s="124">
        <v>1250.5</v>
      </c>
      <c r="D17" s="125">
        <v>1256.8500000000001</v>
      </c>
      <c r="E17" s="125">
        <v>1239.2000000000003</v>
      </c>
      <c r="F17" s="125">
        <v>1227.9000000000001</v>
      </c>
      <c r="G17" s="125">
        <v>1210.2500000000002</v>
      </c>
      <c r="H17" s="125">
        <v>1268.1500000000003</v>
      </c>
      <c r="I17" s="125">
        <v>1285.8000000000004</v>
      </c>
      <c r="J17" s="125">
        <v>1297.1000000000004</v>
      </c>
      <c r="K17" s="124">
        <v>1274.5</v>
      </c>
      <c r="L17" s="124">
        <v>1245.55</v>
      </c>
      <c r="M17" s="124">
        <v>0.63951999999999998</v>
      </c>
    </row>
    <row r="18" spans="1:13">
      <c r="A18" s="66">
        <v>9</v>
      </c>
      <c r="B18" s="124" t="s">
        <v>30</v>
      </c>
      <c r="C18" s="124">
        <v>1382.5</v>
      </c>
      <c r="D18" s="125">
        <v>1378.1666666666667</v>
      </c>
      <c r="E18" s="125">
        <v>1364.3333333333335</v>
      </c>
      <c r="F18" s="125">
        <v>1346.1666666666667</v>
      </c>
      <c r="G18" s="125">
        <v>1332.3333333333335</v>
      </c>
      <c r="H18" s="125">
        <v>1396.3333333333335</v>
      </c>
      <c r="I18" s="125">
        <v>1410.166666666667</v>
      </c>
      <c r="J18" s="125">
        <v>1428.3333333333335</v>
      </c>
      <c r="K18" s="124">
        <v>1392</v>
      </c>
      <c r="L18" s="124">
        <v>1360</v>
      </c>
      <c r="M18" s="124">
        <v>7.06935</v>
      </c>
    </row>
    <row r="19" spans="1:13">
      <c r="A19" s="66">
        <v>10</v>
      </c>
      <c r="B19" s="124" t="s">
        <v>413</v>
      </c>
      <c r="C19" s="124">
        <v>1615.2</v>
      </c>
      <c r="D19" s="125">
        <v>1624.45</v>
      </c>
      <c r="E19" s="125">
        <v>1600.8000000000002</v>
      </c>
      <c r="F19" s="125">
        <v>1586.4</v>
      </c>
      <c r="G19" s="125">
        <v>1562.7500000000002</v>
      </c>
      <c r="H19" s="125">
        <v>1638.8500000000001</v>
      </c>
      <c r="I19" s="125">
        <v>1662.5000000000002</v>
      </c>
      <c r="J19" s="125">
        <v>1676.9</v>
      </c>
      <c r="K19" s="124">
        <v>1648.1</v>
      </c>
      <c r="L19" s="124">
        <v>1610.05</v>
      </c>
      <c r="M19" s="124">
        <v>9.2840000000000006E-2</v>
      </c>
    </row>
    <row r="20" spans="1:13">
      <c r="A20" s="66">
        <v>11</v>
      </c>
      <c r="B20" s="124" t="s">
        <v>2114</v>
      </c>
      <c r="C20" s="124">
        <v>564.4</v>
      </c>
      <c r="D20" s="125">
        <v>564.9666666666667</v>
      </c>
      <c r="E20" s="125">
        <v>557.43333333333339</v>
      </c>
      <c r="F20" s="125">
        <v>550.4666666666667</v>
      </c>
      <c r="G20" s="125">
        <v>542.93333333333339</v>
      </c>
      <c r="H20" s="125">
        <v>571.93333333333339</v>
      </c>
      <c r="I20" s="125">
        <v>579.4666666666667</v>
      </c>
      <c r="J20" s="125">
        <v>586.43333333333339</v>
      </c>
      <c r="K20" s="124">
        <v>572.5</v>
      </c>
      <c r="L20" s="124">
        <v>558</v>
      </c>
      <c r="M20" s="124">
        <v>1.34989</v>
      </c>
    </row>
    <row r="21" spans="1:13">
      <c r="A21" s="66">
        <v>12</v>
      </c>
      <c r="B21" s="124" t="s">
        <v>31</v>
      </c>
      <c r="C21" s="124">
        <v>120.05</v>
      </c>
      <c r="D21" s="125">
        <v>119.11666666666666</v>
      </c>
      <c r="E21" s="125">
        <v>117.13333333333333</v>
      </c>
      <c r="F21" s="125">
        <v>114.21666666666667</v>
      </c>
      <c r="G21" s="125">
        <v>112.23333333333333</v>
      </c>
      <c r="H21" s="125">
        <v>122.03333333333332</v>
      </c>
      <c r="I21" s="125">
        <v>124.01666666666664</v>
      </c>
      <c r="J21" s="125">
        <v>126.93333333333331</v>
      </c>
      <c r="K21" s="124">
        <v>121.1</v>
      </c>
      <c r="L21" s="124">
        <v>116.2</v>
      </c>
      <c r="M21" s="124">
        <v>37.390810000000002</v>
      </c>
    </row>
    <row r="22" spans="1:13">
      <c r="A22" s="66">
        <v>13</v>
      </c>
      <c r="B22" s="124" t="s">
        <v>32</v>
      </c>
      <c r="C22" s="124">
        <v>354.75</v>
      </c>
      <c r="D22" s="125">
        <v>350.68333333333334</v>
      </c>
      <c r="E22" s="125">
        <v>345.01666666666665</v>
      </c>
      <c r="F22" s="125">
        <v>335.2833333333333</v>
      </c>
      <c r="G22" s="125">
        <v>329.61666666666662</v>
      </c>
      <c r="H22" s="125">
        <v>360.41666666666669</v>
      </c>
      <c r="I22" s="125">
        <v>366.08333333333331</v>
      </c>
      <c r="J22" s="125">
        <v>375.81666666666672</v>
      </c>
      <c r="K22" s="124">
        <v>356.35</v>
      </c>
      <c r="L22" s="124">
        <v>340.95</v>
      </c>
      <c r="M22" s="124">
        <v>48.855710000000002</v>
      </c>
    </row>
    <row r="23" spans="1:13">
      <c r="A23" s="66">
        <v>14</v>
      </c>
      <c r="B23" s="124" t="s">
        <v>33</v>
      </c>
      <c r="C23" s="124">
        <v>39.549999999999997</v>
      </c>
      <c r="D23" s="125">
        <v>39.166666666666664</v>
      </c>
      <c r="E23" s="125">
        <v>37.233333333333327</v>
      </c>
      <c r="F23" s="125">
        <v>34.916666666666664</v>
      </c>
      <c r="G23" s="125">
        <v>32.983333333333327</v>
      </c>
      <c r="H23" s="125">
        <v>41.483333333333327</v>
      </c>
      <c r="I23" s="125">
        <v>43.416666666666664</v>
      </c>
      <c r="J23" s="125">
        <v>45.733333333333327</v>
      </c>
      <c r="K23" s="124">
        <v>41.1</v>
      </c>
      <c r="L23" s="124">
        <v>36.85</v>
      </c>
      <c r="M23" s="124">
        <v>116.57825</v>
      </c>
    </row>
    <row r="24" spans="1:13">
      <c r="A24" s="66">
        <v>15</v>
      </c>
      <c r="B24" s="124" t="s">
        <v>394</v>
      </c>
      <c r="C24" s="124">
        <v>218.45</v>
      </c>
      <c r="D24" s="125">
        <v>217.15</v>
      </c>
      <c r="E24" s="125">
        <v>213.3</v>
      </c>
      <c r="F24" s="125">
        <v>208.15</v>
      </c>
      <c r="G24" s="125">
        <v>204.3</v>
      </c>
      <c r="H24" s="125">
        <v>222.3</v>
      </c>
      <c r="I24" s="125">
        <v>226.14999999999998</v>
      </c>
      <c r="J24" s="125">
        <v>231.3</v>
      </c>
      <c r="K24" s="124">
        <v>221</v>
      </c>
      <c r="L24" s="124">
        <v>212</v>
      </c>
      <c r="M24" s="124">
        <v>4.1452600000000004</v>
      </c>
    </row>
    <row r="25" spans="1:13">
      <c r="A25" s="66">
        <v>16</v>
      </c>
      <c r="B25" s="124" t="s">
        <v>233</v>
      </c>
      <c r="C25" s="124">
        <v>970.65</v>
      </c>
      <c r="D25" s="125">
        <v>965.85</v>
      </c>
      <c r="E25" s="125">
        <v>954.80000000000007</v>
      </c>
      <c r="F25" s="125">
        <v>938.95</v>
      </c>
      <c r="G25" s="125">
        <v>927.90000000000009</v>
      </c>
      <c r="H25" s="125">
        <v>981.7</v>
      </c>
      <c r="I25" s="125">
        <v>992.75</v>
      </c>
      <c r="J25" s="125">
        <v>1008.6</v>
      </c>
      <c r="K25" s="124">
        <v>976.9</v>
      </c>
      <c r="L25" s="124">
        <v>950</v>
      </c>
      <c r="M25" s="124">
        <v>3.1019899999999998</v>
      </c>
    </row>
    <row r="26" spans="1:13">
      <c r="A26" s="66">
        <v>17</v>
      </c>
      <c r="B26" s="124" t="s">
        <v>424</v>
      </c>
      <c r="C26" s="124">
        <v>1835.8</v>
      </c>
      <c r="D26" s="125">
        <v>1839.7</v>
      </c>
      <c r="E26" s="125">
        <v>1824.1000000000001</v>
      </c>
      <c r="F26" s="125">
        <v>1812.4</v>
      </c>
      <c r="G26" s="125">
        <v>1796.8000000000002</v>
      </c>
      <c r="H26" s="125">
        <v>1851.4</v>
      </c>
      <c r="I26" s="125">
        <v>1867</v>
      </c>
      <c r="J26" s="125">
        <v>1878.7</v>
      </c>
      <c r="K26" s="124">
        <v>1855.3</v>
      </c>
      <c r="L26" s="124">
        <v>1828</v>
      </c>
      <c r="M26" s="124">
        <v>0.11486</v>
      </c>
    </row>
    <row r="27" spans="1:13">
      <c r="A27" s="66">
        <v>18</v>
      </c>
      <c r="B27" s="124" t="s">
        <v>186</v>
      </c>
      <c r="C27" s="124">
        <v>724.3</v>
      </c>
      <c r="D27" s="125">
        <v>729.01666666666677</v>
      </c>
      <c r="E27" s="125">
        <v>709.03333333333353</v>
      </c>
      <c r="F27" s="125">
        <v>693.76666666666677</v>
      </c>
      <c r="G27" s="125">
        <v>673.78333333333353</v>
      </c>
      <c r="H27" s="125">
        <v>744.28333333333353</v>
      </c>
      <c r="I27" s="125">
        <v>764.26666666666688</v>
      </c>
      <c r="J27" s="125">
        <v>779.53333333333353</v>
      </c>
      <c r="K27" s="124">
        <v>749</v>
      </c>
      <c r="L27" s="124">
        <v>713.75</v>
      </c>
      <c r="M27" s="124">
        <v>13.81382</v>
      </c>
    </row>
    <row r="28" spans="1:13">
      <c r="A28" s="66">
        <v>19</v>
      </c>
      <c r="B28" s="124" t="s">
        <v>35</v>
      </c>
      <c r="C28" s="124">
        <v>206.8</v>
      </c>
      <c r="D28" s="125">
        <v>204.73333333333335</v>
      </c>
      <c r="E28" s="125">
        <v>201.66666666666669</v>
      </c>
      <c r="F28" s="125">
        <v>196.53333333333333</v>
      </c>
      <c r="G28" s="125">
        <v>193.46666666666667</v>
      </c>
      <c r="H28" s="125">
        <v>209.8666666666667</v>
      </c>
      <c r="I28" s="125">
        <v>212.93333333333337</v>
      </c>
      <c r="J28" s="125">
        <v>218.06666666666672</v>
      </c>
      <c r="K28" s="124">
        <v>207.8</v>
      </c>
      <c r="L28" s="124">
        <v>199.6</v>
      </c>
      <c r="M28" s="124">
        <v>35.281489999999998</v>
      </c>
    </row>
    <row r="29" spans="1:13">
      <c r="A29" s="66">
        <v>20</v>
      </c>
      <c r="B29" s="124" t="s">
        <v>37</v>
      </c>
      <c r="C29" s="124">
        <v>1129.5999999999999</v>
      </c>
      <c r="D29" s="125">
        <v>1131</v>
      </c>
      <c r="E29" s="125">
        <v>1118.5999999999999</v>
      </c>
      <c r="F29" s="125">
        <v>1107.5999999999999</v>
      </c>
      <c r="G29" s="125">
        <v>1095.1999999999998</v>
      </c>
      <c r="H29" s="125">
        <v>1142</v>
      </c>
      <c r="I29" s="125">
        <v>1154.4000000000001</v>
      </c>
      <c r="J29" s="125">
        <v>1165.4000000000001</v>
      </c>
      <c r="K29" s="124">
        <v>1143.4000000000001</v>
      </c>
      <c r="L29" s="124">
        <v>1120</v>
      </c>
      <c r="M29" s="124">
        <v>11.88434</v>
      </c>
    </row>
    <row r="30" spans="1:13">
      <c r="A30" s="66">
        <v>21</v>
      </c>
      <c r="B30" s="124" t="s">
        <v>38</v>
      </c>
      <c r="C30" s="124">
        <v>209.1</v>
      </c>
      <c r="D30" s="125">
        <v>207.73333333333335</v>
      </c>
      <c r="E30" s="125">
        <v>204.56666666666669</v>
      </c>
      <c r="F30" s="125">
        <v>200.03333333333333</v>
      </c>
      <c r="G30" s="125">
        <v>196.86666666666667</v>
      </c>
      <c r="H30" s="125">
        <v>212.26666666666671</v>
      </c>
      <c r="I30" s="125">
        <v>215.43333333333334</v>
      </c>
      <c r="J30" s="125">
        <v>219.96666666666673</v>
      </c>
      <c r="K30" s="124">
        <v>210.9</v>
      </c>
      <c r="L30" s="124">
        <v>203.2</v>
      </c>
      <c r="M30" s="124">
        <v>36.268479999999997</v>
      </c>
    </row>
    <row r="31" spans="1:13">
      <c r="A31" s="66">
        <v>22</v>
      </c>
      <c r="B31" s="124" t="s">
        <v>39</v>
      </c>
      <c r="C31" s="124">
        <v>76.650000000000006</v>
      </c>
      <c r="D31" s="125">
        <v>76.650000000000006</v>
      </c>
      <c r="E31" s="125">
        <v>76.150000000000006</v>
      </c>
      <c r="F31" s="125">
        <v>75.650000000000006</v>
      </c>
      <c r="G31" s="125">
        <v>75.150000000000006</v>
      </c>
      <c r="H31" s="125">
        <v>77.150000000000006</v>
      </c>
      <c r="I31" s="125">
        <v>77.650000000000006</v>
      </c>
      <c r="J31" s="125">
        <v>78.150000000000006</v>
      </c>
      <c r="K31" s="124">
        <v>77.150000000000006</v>
      </c>
      <c r="L31" s="124">
        <v>76.150000000000006</v>
      </c>
      <c r="M31" s="124">
        <v>8.8151100000000007</v>
      </c>
    </row>
    <row r="32" spans="1:13">
      <c r="A32" s="66">
        <v>23</v>
      </c>
      <c r="B32" s="124" t="s">
        <v>40</v>
      </c>
      <c r="C32" s="124">
        <v>80.95</v>
      </c>
      <c r="D32" s="125">
        <v>80.75</v>
      </c>
      <c r="E32" s="125">
        <v>80</v>
      </c>
      <c r="F32" s="125">
        <v>79.05</v>
      </c>
      <c r="G32" s="125">
        <v>78.3</v>
      </c>
      <c r="H32" s="125">
        <v>81.7</v>
      </c>
      <c r="I32" s="125">
        <v>82.45</v>
      </c>
      <c r="J32" s="125">
        <v>83.4</v>
      </c>
      <c r="K32" s="124">
        <v>81.5</v>
      </c>
      <c r="L32" s="124">
        <v>79.8</v>
      </c>
      <c r="M32" s="124">
        <v>255.43536</v>
      </c>
    </row>
    <row r="33" spans="1:13">
      <c r="A33" s="66">
        <v>24</v>
      </c>
      <c r="B33" s="124" t="s">
        <v>41</v>
      </c>
      <c r="C33" s="124">
        <v>1396.9</v>
      </c>
      <c r="D33" s="125">
        <v>1390.5666666666666</v>
      </c>
      <c r="E33" s="125">
        <v>1382.3333333333333</v>
      </c>
      <c r="F33" s="125">
        <v>1367.7666666666667</v>
      </c>
      <c r="G33" s="125">
        <v>1359.5333333333333</v>
      </c>
      <c r="H33" s="125">
        <v>1405.1333333333332</v>
      </c>
      <c r="I33" s="125">
        <v>1413.3666666666668</v>
      </c>
      <c r="J33" s="125">
        <v>1427.9333333333332</v>
      </c>
      <c r="K33" s="124">
        <v>1398.8</v>
      </c>
      <c r="L33" s="124">
        <v>1376</v>
      </c>
      <c r="M33" s="124">
        <v>8.4346899999999998</v>
      </c>
    </row>
    <row r="34" spans="1:13">
      <c r="A34" s="66">
        <v>25</v>
      </c>
      <c r="B34" s="124" t="s">
        <v>42</v>
      </c>
      <c r="C34" s="124">
        <v>722.8</v>
      </c>
      <c r="D34" s="125">
        <v>718.71666666666658</v>
      </c>
      <c r="E34" s="125">
        <v>712.63333333333321</v>
      </c>
      <c r="F34" s="125">
        <v>702.46666666666658</v>
      </c>
      <c r="G34" s="125">
        <v>696.38333333333321</v>
      </c>
      <c r="H34" s="125">
        <v>728.88333333333321</v>
      </c>
      <c r="I34" s="125">
        <v>734.96666666666647</v>
      </c>
      <c r="J34" s="125">
        <v>745.13333333333321</v>
      </c>
      <c r="K34" s="124">
        <v>724.8</v>
      </c>
      <c r="L34" s="124">
        <v>708.55</v>
      </c>
      <c r="M34" s="124">
        <v>22.07544</v>
      </c>
    </row>
    <row r="35" spans="1:13">
      <c r="A35" s="66">
        <v>26</v>
      </c>
      <c r="B35" s="124" t="s">
        <v>2024</v>
      </c>
      <c r="C35" s="124">
        <v>1472.95</v>
      </c>
      <c r="D35" s="125">
        <v>1468.2166666666665</v>
      </c>
      <c r="E35" s="125">
        <v>1442.7333333333329</v>
      </c>
      <c r="F35" s="125">
        <v>1412.5166666666664</v>
      </c>
      <c r="G35" s="125">
        <v>1387.0333333333328</v>
      </c>
      <c r="H35" s="125">
        <v>1498.4333333333329</v>
      </c>
      <c r="I35" s="125">
        <v>1523.9166666666665</v>
      </c>
      <c r="J35" s="125">
        <v>1554.133333333333</v>
      </c>
      <c r="K35" s="124">
        <v>1493.7</v>
      </c>
      <c r="L35" s="124">
        <v>1438</v>
      </c>
      <c r="M35" s="124">
        <v>8.4021000000000008</v>
      </c>
    </row>
    <row r="36" spans="1:13">
      <c r="A36" s="66">
        <v>27</v>
      </c>
      <c r="B36" s="124" t="s">
        <v>43</v>
      </c>
      <c r="C36" s="124">
        <v>700.35</v>
      </c>
      <c r="D36" s="125">
        <v>699.54999999999984</v>
      </c>
      <c r="E36" s="125">
        <v>696.09999999999968</v>
      </c>
      <c r="F36" s="125">
        <v>691.8499999999998</v>
      </c>
      <c r="G36" s="125">
        <v>688.39999999999964</v>
      </c>
      <c r="H36" s="125">
        <v>703.79999999999973</v>
      </c>
      <c r="I36" s="125">
        <v>707.24999999999977</v>
      </c>
      <c r="J36" s="125">
        <v>711.49999999999977</v>
      </c>
      <c r="K36" s="124">
        <v>703</v>
      </c>
      <c r="L36" s="124">
        <v>695.3</v>
      </c>
      <c r="M36" s="124">
        <v>57.726869999999998</v>
      </c>
    </row>
    <row r="37" spans="1:13">
      <c r="A37" s="66">
        <v>28</v>
      </c>
      <c r="B37" s="124" t="s">
        <v>44</v>
      </c>
      <c r="C37" s="124">
        <v>2774.7</v>
      </c>
      <c r="D37" s="125">
        <v>2769.9833333333336</v>
      </c>
      <c r="E37" s="125">
        <v>2741.9666666666672</v>
      </c>
      <c r="F37" s="125">
        <v>2709.2333333333336</v>
      </c>
      <c r="G37" s="125">
        <v>2681.2166666666672</v>
      </c>
      <c r="H37" s="125">
        <v>2802.7166666666672</v>
      </c>
      <c r="I37" s="125">
        <v>2830.7333333333336</v>
      </c>
      <c r="J37" s="125">
        <v>2863.4666666666672</v>
      </c>
      <c r="K37" s="124">
        <v>2798</v>
      </c>
      <c r="L37" s="124">
        <v>2737.25</v>
      </c>
      <c r="M37" s="124">
        <v>4.28139</v>
      </c>
    </row>
    <row r="38" spans="1:13">
      <c r="A38" s="66">
        <v>29</v>
      </c>
      <c r="B38" s="124" t="s">
        <v>187</v>
      </c>
      <c r="C38" s="124">
        <v>2606.15</v>
      </c>
      <c r="D38" s="125">
        <v>2597.3166666666671</v>
      </c>
      <c r="E38" s="125">
        <v>2579.8333333333339</v>
      </c>
      <c r="F38" s="125">
        <v>2553.5166666666669</v>
      </c>
      <c r="G38" s="125">
        <v>2536.0333333333338</v>
      </c>
      <c r="H38" s="125">
        <v>2623.6333333333341</v>
      </c>
      <c r="I38" s="125">
        <v>2641.1166666666668</v>
      </c>
      <c r="J38" s="125">
        <v>2667.4333333333343</v>
      </c>
      <c r="K38" s="124">
        <v>2614.8000000000002</v>
      </c>
      <c r="L38" s="124">
        <v>2571</v>
      </c>
      <c r="M38" s="124">
        <v>10.381270000000001</v>
      </c>
    </row>
    <row r="39" spans="1:13">
      <c r="A39" s="66">
        <v>30</v>
      </c>
      <c r="B39" s="124" t="s">
        <v>188</v>
      </c>
      <c r="C39" s="124">
        <v>5998.45</v>
      </c>
      <c r="D39" s="125">
        <v>5991.8833333333341</v>
      </c>
      <c r="E39" s="125">
        <v>5938.7666666666682</v>
      </c>
      <c r="F39" s="125">
        <v>5879.0833333333339</v>
      </c>
      <c r="G39" s="125">
        <v>5825.9666666666681</v>
      </c>
      <c r="H39" s="125">
        <v>6051.5666666666684</v>
      </c>
      <c r="I39" s="125">
        <v>6104.6833333333352</v>
      </c>
      <c r="J39" s="125">
        <v>6164.3666666666686</v>
      </c>
      <c r="K39" s="124">
        <v>6045</v>
      </c>
      <c r="L39" s="124">
        <v>5932.2</v>
      </c>
      <c r="M39" s="124">
        <v>1.61713</v>
      </c>
    </row>
    <row r="40" spans="1:13">
      <c r="A40" s="66">
        <v>31</v>
      </c>
      <c r="B40" s="124" t="s">
        <v>522</v>
      </c>
      <c r="C40" s="124">
        <v>827.05</v>
      </c>
      <c r="D40" s="125">
        <v>827.6</v>
      </c>
      <c r="E40" s="125">
        <v>820.5</v>
      </c>
      <c r="F40" s="125">
        <v>813.94999999999993</v>
      </c>
      <c r="G40" s="125">
        <v>806.84999999999991</v>
      </c>
      <c r="H40" s="125">
        <v>834.15000000000009</v>
      </c>
      <c r="I40" s="125">
        <v>841.25000000000023</v>
      </c>
      <c r="J40" s="125">
        <v>847.80000000000018</v>
      </c>
      <c r="K40" s="124">
        <v>834.7</v>
      </c>
      <c r="L40" s="124">
        <v>821.05</v>
      </c>
      <c r="M40" s="124">
        <v>4.6027300000000002</v>
      </c>
    </row>
    <row r="41" spans="1:13">
      <c r="A41" s="66">
        <v>32</v>
      </c>
      <c r="B41" s="124" t="s">
        <v>45</v>
      </c>
      <c r="C41" s="124">
        <v>102.95</v>
      </c>
      <c r="D41" s="125">
        <v>103.05</v>
      </c>
      <c r="E41" s="125">
        <v>101.89999999999999</v>
      </c>
      <c r="F41" s="125">
        <v>100.85</v>
      </c>
      <c r="G41" s="125">
        <v>99.699999999999989</v>
      </c>
      <c r="H41" s="125">
        <v>104.1</v>
      </c>
      <c r="I41" s="125">
        <v>105.25</v>
      </c>
      <c r="J41" s="125">
        <v>106.3</v>
      </c>
      <c r="K41" s="124">
        <v>104.2</v>
      </c>
      <c r="L41" s="124">
        <v>102</v>
      </c>
      <c r="M41" s="124">
        <v>110.9731</v>
      </c>
    </row>
    <row r="42" spans="1:13">
      <c r="A42" s="66">
        <v>33</v>
      </c>
      <c r="B42" s="124" t="s">
        <v>46</v>
      </c>
      <c r="C42" s="124">
        <v>81.849999999999994</v>
      </c>
      <c r="D42" s="125">
        <v>81.833333333333329</v>
      </c>
      <c r="E42" s="125">
        <v>80.766666666666652</v>
      </c>
      <c r="F42" s="125">
        <v>79.683333333333323</v>
      </c>
      <c r="G42" s="125">
        <v>78.616666666666646</v>
      </c>
      <c r="H42" s="125">
        <v>82.916666666666657</v>
      </c>
      <c r="I42" s="125">
        <v>83.983333333333348</v>
      </c>
      <c r="J42" s="125">
        <v>85.066666666666663</v>
      </c>
      <c r="K42" s="124">
        <v>82.9</v>
      </c>
      <c r="L42" s="124">
        <v>80.75</v>
      </c>
      <c r="M42" s="124">
        <v>69.052880000000002</v>
      </c>
    </row>
    <row r="43" spans="1:13">
      <c r="A43" s="66">
        <v>34</v>
      </c>
      <c r="B43" s="124" t="s">
        <v>47</v>
      </c>
      <c r="C43" s="124">
        <v>1269.2</v>
      </c>
      <c r="D43" s="125">
        <v>1266.25</v>
      </c>
      <c r="E43" s="125">
        <v>1258.5</v>
      </c>
      <c r="F43" s="125">
        <v>1247.8</v>
      </c>
      <c r="G43" s="125">
        <v>1240.05</v>
      </c>
      <c r="H43" s="125">
        <v>1276.95</v>
      </c>
      <c r="I43" s="125">
        <v>1284.7</v>
      </c>
      <c r="J43" s="125">
        <v>1295.4000000000001</v>
      </c>
      <c r="K43" s="124">
        <v>1274</v>
      </c>
      <c r="L43" s="124">
        <v>1255.55</v>
      </c>
      <c r="M43" s="124">
        <v>6.5858699999999999</v>
      </c>
    </row>
    <row r="44" spans="1:13">
      <c r="A44" s="66">
        <v>35</v>
      </c>
      <c r="B44" s="124" t="s">
        <v>554</v>
      </c>
      <c r="C44" s="124">
        <v>294.75</v>
      </c>
      <c r="D44" s="125">
        <v>293.21666666666664</v>
      </c>
      <c r="E44" s="125">
        <v>290.13333333333327</v>
      </c>
      <c r="F44" s="125">
        <v>285.51666666666665</v>
      </c>
      <c r="G44" s="125">
        <v>282.43333333333328</v>
      </c>
      <c r="H44" s="125">
        <v>297.83333333333326</v>
      </c>
      <c r="I44" s="125">
        <v>300.91666666666663</v>
      </c>
      <c r="J44" s="125">
        <v>305.53333333333325</v>
      </c>
      <c r="K44" s="124">
        <v>296.3</v>
      </c>
      <c r="L44" s="124">
        <v>288.60000000000002</v>
      </c>
      <c r="M44" s="124">
        <v>6.4298099999999998</v>
      </c>
    </row>
    <row r="45" spans="1:13">
      <c r="A45" s="66">
        <v>36</v>
      </c>
      <c r="B45" s="124" t="s">
        <v>189</v>
      </c>
      <c r="C45" s="124">
        <v>77.5</v>
      </c>
      <c r="D45" s="125">
        <v>77.516666666666666</v>
      </c>
      <c r="E45" s="125">
        <v>76.283333333333331</v>
      </c>
      <c r="F45" s="125">
        <v>75.066666666666663</v>
      </c>
      <c r="G45" s="125">
        <v>73.833333333333329</v>
      </c>
      <c r="H45" s="125">
        <v>78.733333333333334</v>
      </c>
      <c r="I45" s="125">
        <v>79.966666666666654</v>
      </c>
      <c r="J45" s="125">
        <v>81.183333333333337</v>
      </c>
      <c r="K45" s="124">
        <v>78.75</v>
      </c>
      <c r="L45" s="124">
        <v>76.3</v>
      </c>
      <c r="M45" s="124">
        <v>125.25521000000001</v>
      </c>
    </row>
    <row r="46" spans="1:13">
      <c r="A46" s="66">
        <v>37</v>
      </c>
      <c r="B46" s="124" t="s">
        <v>1837</v>
      </c>
      <c r="C46" s="124">
        <v>933</v>
      </c>
      <c r="D46" s="125">
        <v>929.4</v>
      </c>
      <c r="E46" s="125">
        <v>923.59999999999991</v>
      </c>
      <c r="F46" s="125">
        <v>914.19999999999993</v>
      </c>
      <c r="G46" s="125">
        <v>908.39999999999986</v>
      </c>
      <c r="H46" s="125">
        <v>938.8</v>
      </c>
      <c r="I46" s="125">
        <v>944.59999999999991</v>
      </c>
      <c r="J46" s="125">
        <v>954</v>
      </c>
      <c r="K46" s="124">
        <v>935.2</v>
      </c>
      <c r="L46" s="124">
        <v>920</v>
      </c>
      <c r="M46" s="124">
        <v>4.8037400000000003</v>
      </c>
    </row>
    <row r="47" spans="1:13">
      <c r="A47" s="66">
        <v>38</v>
      </c>
      <c r="B47" s="124" t="s">
        <v>48</v>
      </c>
      <c r="C47" s="124">
        <v>473.55</v>
      </c>
      <c r="D47" s="125">
        <v>470.3</v>
      </c>
      <c r="E47" s="125">
        <v>462.65000000000003</v>
      </c>
      <c r="F47" s="125">
        <v>451.75</v>
      </c>
      <c r="G47" s="125">
        <v>444.1</v>
      </c>
      <c r="H47" s="125">
        <v>481.20000000000005</v>
      </c>
      <c r="I47" s="125">
        <v>488.85</v>
      </c>
      <c r="J47" s="125">
        <v>499.75000000000006</v>
      </c>
      <c r="K47" s="124">
        <v>477.95</v>
      </c>
      <c r="L47" s="124">
        <v>459.4</v>
      </c>
      <c r="M47" s="124">
        <v>14.94861</v>
      </c>
    </row>
    <row r="48" spans="1:13">
      <c r="A48" s="66">
        <v>39</v>
      </c>
      <c r="B48" s="124" t="s">
        <v>50</v>
      </c>
      <c r="C48" s="124">
        <v>62.75</v>
      </c>
      <c r="D48" s="125">
        <v>62.633333333333333</v>
      </c>
      <c r="E48" s="125">
        <v>62.116666666666667</v>
      </c>
      <c r="F48" s="125">
        <v>61.483333333333334</v>
      </c>
      <c r="G48" s="125">
        <v>60.966666666666669</v>
      </c>
      <c r="H48" s="125">
        <v>63.266666666666666</v>
      </c>
      <c r="I48" s="125">
        <v>63.783333333333331</v>
      </c>
      <c r="J48" s="125">
        <v>64.416666666666657</v>
      </c>
      <c r="K48" s="124">
        <v>63.15</v>
      </c>
      <c r="L48" s="124">
        <v>62</v>
      </c>
      <c r="M48" s="124">
        <v>50.898260000000001</v>
      </c>
    </row>
    <row r="49" spans="1:13">
      <c r="A49" s="66">
        <v>40</v>
      </c>
      <c r="B49" s="124" t="s">
        <v>53</v>
      </c>
      <c r="C49" s="124">
        <v>341.1</v>
      </c>
      <c r="D49" s="125">
        <v>340.65000000000003</v>
      </c>
      <c r="E49" s="125">
        <v>336.55000000000007</v>
      </c>
      <c r="F49" s="125">
        <v>332.00000000000006</v>
      </c>
      <c r="G49" s="125">
        <v>327.90000000000009</v>
      </c>
      <c r="H49" s="125">
        <v>345.20000000000005</v>
      </c>
      <c r="I49" s="125">
        <v>349.30000000000007</v>
      </c>
      <c r="J49" s="125">
        <v>353.85</v>
      </c>
      <c r="K49" s="124">
        <v>344.75</v>
      </c>
      <c r="L49" s="124">
        <v>336.1</v>
      </c>
      <c r="M49" s="124">
        <v>62.82741</v>
      </c>
    </row>
    <row r="50" spans="1:13">
      <c r="A50" s="66">
        <v>41</v>
      </c>
      <c r="B50" s="124" t="s">
        <v>49</v>
      </c>
      <c r="C50" s="124">
        <v>309</v>
      </c>
      <c r="D50" s="125">
        <v>308.26666666666665</v>
      </c>
      <c r="E50" s="125">
        <v>305.68333333333328</v>
      </c>
      <c r="F50" s="125">
        <v>302.36666666666662</v>
      </c>
      <c r="G50" s="125">
        <v>299.78333333333325</v>
      </c>
      <c r="H50" s="125">
        <v>311.58333333333331</v>
      </c>
      <c r="I50" s="125">
        <v>314.16666666666669</v>
      </c>
      <c r="J50" s="125">
        <v>317.48333333333335</v>
      </c>
      <c r="K50" s="124">
        <v>310.85000000000002</v>
      </c>
      <c r="L50" s="124">
        <v>304.95</v>
      </c>
      <c r="M50" s="124">
        <v>56.030859999999997</v>
      </c>
    </row>
    <row r="51" spans="1:13">
      <c r="A51" s="66">
        <v>42</v>
      </c>
      <c r="B51" s="124" t="s">
        <v>190</v>
      </c>
      <c r="C51" s="124">
        <v>318.2</v>
      </c>
      <c r="D51" s="125">
        <v>318.24999999999994</v>
      </c>
      <c r="E51" s="125">
        <v>313.59999999999991</v>
      </c>
      <c r="F51" s="125">
        <v>308.99999999999994</v>
      </c>
      <c r="G51" s="125">
        <v>304.34999999999991</v>
      </c>
      <c r="H51" s="125">
        <v>322.84999999999991</v>
      </c>
      <c r="I51" s="125">
        <v>327.49999999999989</v>
      </c>
      <c r="J51" s="125">
        <v>332.09999999999991</v>
      </c>
      <c r="K51" s="124">
        <v>322.89999999999998</v>
      </c>
      <c r="L51" s="124">
        <v>313.64999999999998</v>
      </c>
      <c r="M51" s="124">
        <v>24.786000000000001</v>
      </c>
    </row>
    <row r="52" spans="1:13">
      <c r="A52" s="66">
        <v>43</v>
      </c>
      <c r="B52" s="124" t="s">
        <v>51</v>
      </c>
      <c r="C52" s="124">
        <v>619.4</v>
      </c>
      <c r="D52" s="125">
        <v>617.20000000000005</v>
      </c>
      <c r="E52" s="125">
        <v>613.40000000000009</v>
      </c>
      <c r="F52" s="125">
        <v>607.40000000000009</v>
      </c>
      <c r="G52" s="125">
        <v>603.60000000000014</v>
      </c>
      <c r="H52" s="125">
        <v>623.20000000000005</v>
      </c>
      <c r="I52" s="125">
        <v>627</v>
      </c>
      <c r="J52" s="125">
        <v>633</v>
      </c>
      <c r="K52" s="124">
        <v>621</v>
      </c>
      <c r="L52" s="124">
        <v>611.20000000000005</v>
      </c>
      <c r="M52" s="124">
        <v>10.46992</v>
      </c>
    </row>
    <row r="53" spans="1:13">
      <c r="A53" s="66">
        <v>44</v>
      </c>
      <c r="B53" s="124" t="s">
        <v>52</v>
      </c>
      <c r="C53" s="124">
        <v>18175.650000000001</v>
      </c>
      <c r="D53" s="125">
        <v>18051.866666666669</v>
      </c>
      <c r="E53" s="125">
        <v>17878.783333333336</v>
      </c>
      <c r="F53" s="125">
        <v>17581.916666666668</v>
      </c>
      <c r="G53" s="125">
        <v>17408.833333333336</v>
      </c>
      <c r="H53" s="125">
        <v>18348.733333333337</v>
      </c>
      <c r="I53" s="125">
        <v>18521.816666666666</v>
      </c>
      <c r="J53" s="125">
        <v>18818.683333333338</v>
      </c>
      <c r="K53" s="124">
        <v>18224.95</v>
      </c>
      <c r="L53" s="124">
        <v>17755</v>
      </c>
      <c r="M53" s="124">
        <v>0.10625</v>
      </c>
    </row>
    <row r="54" spans="1:13">
      <c r="A54" s="66">
        <v>45</v>
      </c>
      <c r="B54" s="124" t="s">
        <v>191</v>
      </c>
      <c r="C54" s="124">
        <v>2922.3</v>
      </c>
      <c r="D54" s="125">
        <v>2912.1</v>
      </c>
      <c r="E54" s="125">
        <v>2894.2</v>
      </c>
      <c r="F54" s="125">
        <v>2866.1</v>
      </c>
      <c r="G54" s="125">
        <v>2848.2</v>
      </c>
      <c r="H54" s="125">
        <v>2940.2</v>
      </c>
      <c r="I54" s="125">
        <v>2958.1000000000004</v>
      </c>
      <c r="J54" s="125">
        <v>2986.2</v>
      </c>
      <c r="K54" s="124">
        <v>2930</v>
      </c>
      <c r="L54" s="124">
        <v>2884</v>
      </c>
      <c r="M54" s="124">
        <v>2.71061</v>
      </c>
    </row>
    <row r="55" spans="1:13">
      <c r="A55" s="66">
        <v>46</v>
      </c>
      <c r="B55" s="124" t="s">
        <v>192</v>
      </c>
      <c r="C55" s="124">
        <v>1564.35</v>
      </c>
      <c r="D55" s="125">
        <v>1562.6333333333332</v>
      </c>
      <c r="E55" s="125">
        <v>1545.2666666666664</v>
      </c>
      <c r="F55" s="125">
        <v>1526.1833333333332</v>
      </c>
      <c r="G55" s="125">
        <v>1508.8166666666664</v>
      </c>
      <c r="H55" s="125">
        <v>1581.7166666666665</v>
      </c>
      <c r="I55" s="125">
        <v>1599.0833333333333</v>
      </c>
      <c r="J55" s="125">
        <v>1618.1666666666665</v>
      </c>
      <c r="K55" s="124">
        <v>1580</v>
      </c>
      <c r="L55" s="124">
        <v>1543.55</v>
      </c>
      <c r="M55" s="124">
        <v>5.67E-2</v>
      </c>
    </row>
    <row r="56" spans="1:13">
      <c r="A56" s="66">
        <v>47</v>
      </c>
      <c r="B56" s="124" t="s">
        <v>193</v>
      </c>
      <c r="C56" s="124">
        <v>313.2</v>
      </c>
      <c r="D56" s="125">
        <v>312.65000000000003</v>
      </c>
      <c r="E56" s="125">
        <v>310.55000000000007</v>
      </c>
      <c r="F56" s="125">
        <v>307.90000000000003</v>
      </c>
      <c r="G56" s="125">
        <v>305.80000000000007</v>
      </c>
      <c r="H56" s="125">
        <v>315.30000000000007</v>
      </c>
      <c r="I56" s="125">
        <v>317.40000000000009</v>
      </c>
      <c r="J56" s="125">
        <v>320.05000000000007</v>
      </c>
      <c r="K56" s="124">
        <v>314.75</v>
      </c>
      <c r="L56" s="124">
        <v>310</v>
      </c>
      <c r="M56" s="124">
        <v>6.4303299999999997</v>
      </c>
    </row>
    <row r="57" spans="1:13">
      <c r="A57" s="66">
        <v>48</v>
      </c>
      <c r="B57" s="124" t="s">
        <v>54</v>
      </c>
      <c r="C57" s="124">
        <v>218.55</v>
      </c>
      <c r="D57" s="125">
        <v>218.03333333333333</v>
      </c>
      <c r="E57" s="125">
        <v>216.26666666666665</v>
      </c>
      <c r="F57" s="125">
        <v>213.98333333333332</v>
      </c>
      <c r="G57" s="125">
        <v>212.21666666666664</v>
      </c>
      <c r="H57" s="125">
        <v>220.31666666666666</v>
      </c>
      <c r="I57" s="125">
        <v>222.08333333333337</v>
      </c>
      <c r="J57" s="125">
        <v>224.36666666666667</v>
      </c>
      <c r="K57" s="124">
        <v>219.8</v>
      </c>
      <c r="L57" s="124">
        <v>215.75</v>
      </c>
      <c r="M57" s="124">
        <v>36.44838</v>
      </c>
    </row>
    <row r="58" spans="1:13">
      <c r="A58" s="66">
        <v>49</v>
      </c>
      <c r="B58" s="124" t="s">
        <v>231</v>
      </c>
      <c r="C58" s="124">
        <v>150.19999999999999</v>
      </c>
      <c r="D58" s="125">
        <v>149.65</v>
      </c>
      <c r="E58" s="125">
        <v>148.35000000000002</v>
      </c>
      <c r="F58" s="125">
        <v>146.50000000000003</v>
      </c>
      <c r="G58" s="125">
        <v>145.20000000000005</v>
      </c>
      <c r="H58" s="125">
        <v>151.5</v>
      </c>
      <c r="I58" s="125">
        <v>152.80000000000001</v>
      </c>
      <c r="J58" s="125">
        <v>154.64999999999998</v>
      </c>
      <c r="K58" s="124">
        <v>150.94999999999999</v>
      </c>
      <c r="L58" s="124">
        <v>147.80000000000001</v>
      </c>
      <c r="M58" s="124">
        <v>14.044409999999999</v>
      </c>
    </row>
    <row r="59" spans="1:13">
      <c r="A59" s="66">
        <v>50</v>
      </c>
      <c r="B59" s="124" t="s">
        <v>615</v>
      </c>
      <c r="C59" s="124">
        <v>29.75</v>
      </c>
      <c r="D59" s="125">
        <v>30.266666666666666</v>
      </c>
      <c r="E59" s="125">
        <v>28.533333333333331</v>
      </c>
      <c r="F59" s="125">
        <v>27.316666666666666</v>
      </c>
      <c r="G59" s="125">
        <v>25.583333333333332</v>
      </c>
      <c r="H59" s="125">
        <v>31.483333333333331</v>
      </c>
      <c r="I59" s="125">
        <v>33.216666666666669</v>
      </c>
      <c r="J59" s="125">
        <v>34.43333333333333</v>
      </c>
      <c r="K59" s="124">
        <v>32</v>
      </c>
      <c r="L59" s="124">
        <v>29.05</v>
      </c>
      <c r="M59" s="124">
        <v>12.36519</v>
      </c>
    </row>
    <row r="60" spans="1:13">
      <c r="A60" s="66">
        <v>51</v>
      </c>
      <c r="B60" s="124" t="s">
        <v>55</v>
      </c>
      <c r="C60" s="124">
        <v>741.05</v>
      </c>
      <c r="D60" s="125">
        <v>733.6</v>
      </c>
      <c r="E60" s="125">
        <v>723.45</v>
      </c>
      <c r="F60" s="125">
        <v>705.85</v>
      </c>
      <c r="G60" s="125">
        <v>695.7</v>
      </c>
      <c r="H60" s="125">
        <v>751.2</v>
      </c>
      <c r="I60" s="125">
        <v>761.34999999999991</v>
      </c>
      <c r="J60" s="125">
        <v>778.95</v>
      </c>
      <c r="K60" s="124">
        <v>743.75</v>
      </c>
      <c r="L60" s="124">
        <v>716</v>
      </c>
      <c r="M60" s="124">
        <v>6.4959499999999997</v>
      </c>
    </row>
    <row r="61" spans="1:13">
      <c r="A61" s="66">
        <v>52</v>
      </c>
      <c r="B61" s="124" t="s">
        <v>630</v>
      </c>
      <c r="C61" s="124">
        <v>1183.25</v>
      </c>
      <c r="D61" s="125">
        <v>1179.25</v>
      </c>
      <c r="E61" s="125">
        <v>1164</v>
      </c>
      <c r="F61" s="125">
        <v>1144.75</v>
      </c>
      <c r="G61" s="125">
        <v>1129.5</v>
      </c>
      <c r="H61" s="125">
        <v>1198.5</v>
      </c>
      <c r="I61" s="125">
        <v>1213.75</v>
      </c>
      <c r="J61" s="125">
        <v>1233</v>
      </c>
      <c r="K61" s="124">
        <v>1194.5</v>
      </c>
      <c r="L61" s="124">
        <v>1160</v>
      </c>
      <c r="M61" s="124">
        <v>2.8410799999999998</v>
      </c>
    </row>
    <row r="62" spans="1:13">
      <c r="A62" s="66">
        <v>53</v>
      </c>
      <c r="B62" s="124" t="s">
        <v>57</v>
      </c>
      <c r="C62" s="124">
        <v>541.1</v>
      </c>
      <c r="D62" s="125">
        <v>540.98333333333346</v>
      </c>
      <c r="E62" s="125">
        <v>538.76666666666688</v>
      </c>
      <c r="F62" s="125">
        <v>536.43333333333339</v>
      </c>
      <c r="G62" s="125">
        <v>534.21666666666681</v>
      </c>
      <c r="H62" s="125">
        <v>543.31666666666695</v>
      </c>
      <c r="I62" s="125">
        <v>545.53333333333342</v>
      </c>
      <c r="J62" s="125">
        <v>547.86666666666702</v>
      </c>
      <c r="K62" s="124">
        <v>543.20000000000005</v>
      </c>
      <c r="L62" s="124">
        <v>538.65</v>
      </c>
      <c r="M62" s="124">
        <v>12.0893</v>
      </c>
    </row>
    <row r="63" spans="1:13">
      <c r="A63" s="66">
        <v>54</v>
      </c>
      <c r="B63" s="124" t="s">
        <v>58</v>
      </c>
      <c r="C63" s="124">
        <v>214.95</v>
      </c>
      <c r="D63" s="125">
        <v>214.9666666666667</v>
      </c>
      <c r="E63" s="125">
        <v>213.53333333333339</v>
      </c>
      <c r="F63" s="125">
        <v>212.1166666666667</v>
      </c>
      <c r="G63" s="125">
        <v>210.68333333333339</v>
      </c>
      <c r="H63" s="125">
        <v>216.38333333333338</v>
      </c>
      <c r="I63" s="125">
        <v>217.81666666666666</v>
      </c>
      <c r="J63" s="125">
        <v>219.23333333333338</v>
      </c>
      <c r="K63" s="124">
        <v>216.4</v>
      </c>
      <c r="L63" s="124">
        <v>213.55</v>
      </c>
      <c r="M63" s="124">
        <v>66.379810000000006</v>
      </c>
    </row>
    <row r="64" spans="1:13">
      <c r="A64" s="66">
        <v>55</v>
      </c>
      <c r="B64" s="124" t="s">
        <v>59</v>
      </c>
      <c r="C64" s="124">
        <v>1245.1500000000001</v>
      </c>
      <c r="D64" s="125">
        <v>1250.6333333333334</v>
      </c>
      <c r="E64" s="125">
        <v>1233.2666666666669</v>
      </c>
      <c r="F64" s="125">
        <v>1221.3833333333334</v>
      </c>
      <c r="G64" s="125">
        <v>1204.0166666666669</v>
      </c>
      <c r="H64" s="125">
        <v>1262.5166666666669</v>
      </c>
      <c r="I64" s="125">
        <v>1279.8833333333332</v>
      </c>
      <c r="J64" s="125">
        <v>1291.7666666666669</v>
      </c>
      <c r="K64" s="124">
        <v>1268</v>
      </c>
      <c r="L64" s="124">
        <v>1238.75</v>
      </c>
      <c r="M64" s="124">
        <v>4.8201499999999999</v>
      </c>
    </row>
    <row r="65" spans="1:13">
      <c r="A65" s="66">
        <v>56</v>
      </c>
      <c r="B65" s="124" t="s">
        <v>194</v>
      </c>
      <c r="C65" s="124">
        <v>491.9</v>
      </c>
      <c r="D65" s="125">
        <v>489.4666666666667</v>
      </c>
      <c r="E65" s="125">
        <v>482.43333333333339</v>
      </c>
      <c r="F65" s="125">
        <v>472.9666666666667</v>
      </c>
      <c r="G65" s="125">
        <v>465.93333333333339</v>
      </c>
      <c r="H65" s="125">
        <v>498.93333333333339</v>
      </c>
      <c r="I65" s="125">
        <v>505.9666666666667</v>
      </c>
      <c r="J65" s="125">
        <v>515.43333333333339</v>
      </c>
      <c r="K65" s="124">
        <v>496.5</v>
      </c>
      <c r="L65" s="124">
        <v>480</v>
      </c>
      <c r="M65" s="124">
        <v>6.6963400000000002</v>
      </c>
    </row>
    <row r="66" spans="1:13">
      <c r="A66" s="66">
        <v>57</v>
      </c>
      <c r="B66" s="124" t="s">
        <v>641</v>
      </c>
      <c r="C66" s="124">
        <v>446.9</v>
      </c>
      <c r="D66" s="125">
        <v>446.45</v>
      </c>
      <c r="E66" s="125">
        <v>442.59999999999997</v>
      </c>
      <c r="F66" s="125">
        <v>438.29999999999995</v>
      </c>
      <c r="G66" s="125">
        <v>434.44999999999993</v>
      </c>
      <c r="H66" s="125">
        <v>450.75</v>
      </c>
      <c r="I66" s="125">
        <v>454.6</v>
      </c>
      <c r="J66" s="125">
        <v>458.90000000000003</v>
      </c>
      <c r="K66" s="124">
        <v>450.3</v>
      </c>
      <c r="L66" s="124">
        <v>442.15</v>
      </c>
      <c r="M66" s="124">
        <v>1.0331999999999999</v>
      </c>
    </row>
    <row r="67" spans="1:13">
      <c r="A67" s="66">
        <v>58</v>
      </c>
      <c r="B67" s="124" t="s">
        <v>653</v>
      </c>
      <c r="C67" s="124">
        <v>200.65</v>
      </c>
      <c r="D67" s="125">
        <v>200.04999999999998</v>
      </c>
      <c r="E67" s="125">
        <v>195.09999999999997</v>
      </c>
      <c r="F67" s="125">
        <v>189.54999999999998</v>
      </c>
      <c r="G67" s="125">
        <v>184.59999999999997</v>
      </c>
      <c r="H67" s="125">
        <v>205.59999999999997</v>
      </c>
      <c r="I67" s="125">
        <v>210.54999999999995</v>
      </c>
      <c r="J67" s="125">
        <v>216.09999999999997</v>
      </c>
      <c r="K67" s="124">
        <v>205</v>
      </c>
      <c r="L67" s="124">
        <v>194.5</v>
      </c>
      <c r="M67" s="124">
        <v>6.7023900000000003</v>
      </c>
    </row>
    <row r="68" spans="1:13">
      <c r="A68" s="66">
        <v>59</v>
      </c>
      <c r="B68" s="124" t="s">
        <v>345</v>
      </c>
      <c r="C68" s="124">
        <v>676.45</v>
      </c>
      <c r="D68" s="125">
        <v>678.15</v>
      </c>
      <c r="E68" s="125">
        <v>664.3</v>
      </c>
      <c r="F68" s="125">
        <v>652.15</v>
      </c>
      <c r="G68" s="125">
        <v>638.29999999999995</v>
      </c>
      <c r="H68" s="125">
        <v>690.3</v>
      </c>
      <c r="I68" s="125">
        <v>704.15000000000009</v>
      </c>
      <c r="J68" s="125">
        <v>716.3</v>
      </c>
      <c r="K68" s="124">
        <v>692</v>
      </c>
      <c r="L68" s="124">
        <v>666</v>
      </c>
      <c r="M68" s="124">
        <v>9.6358300000000003</v>
      </c>
    </row>
    <row r="69" spans="1:13">
      <c r="A69" s="66">
        <v>60</v>
      </c>
      <c r="B69" s="124" t="s">
        <v>63</v>
      </c>
      <c r="C69" s="124">
        <v>163</v>
      </c>
      <c r="D69" s="125">
        <v>162.43333333333334</v>
      </c>
      <c r="E69" s="125">
        <v>159.56666666666666</v>
      </c>
      <c r="F69" s="125">
        <v>156.13333333333333</v>
      </c>
      <c r="G69" s="125">
        <v>153.26666666666665</v>
      </c>
      <c r="H69" s="125">
        <v>165.86666666666667</v>
      </c>
      <c r="I69" s="125">
        <v>168.73333333333335</v>
      </c>
      <c r="J69" s="125">
        <v>172.16666666666669</v>
      </c>
      <c r="K69" s="124">
        <v>165.3</v>
      </c>
      <c r="L69" s="124">
        <v>159</v>
      </c>
      <c r="M69" s="124">
        <v>93.590609999999998</v>
      </c>
    </row>
    <row r="70" spans="1:13">
      <c r="A70" s="66">
        <v>61</v>
      </c>
      <c r="B70" s="124" t="s">
        <v>60</v>
      </c>
      <c r="C70" s="124">
        <v>424.7</v>
      </c>
      <c r="D70" s="125">
        <v>424</v>
      </c>
      <c r="E70" s="125">
        <v>422</v>
      </c>
      <c r="F70" s="125">
        <v>419.3</v>
      </c>
      <c r="G70" s="125">
        <v>417.3</v>
      </c>
      <c r="H70" s="125">
        <v>426.7</v>
      </c>
      <c r="I70" s="125">
        <v>428.7</v>
      </c>
      <c r="J70" s="125">
        <v>431.4</v>
      </c>
      <c r="K70" s="124">
        <v>426</v>
      </c>
      <c r="L70" s="124">
        <v>421.3</v>
      </c>
      <c r="M70" s="124">
        <v>9.1299899999999994</v>
      </c>
    </row>
    <row r="71" spans="1:13">
      <c r="A71" s="66">
        <v>62</v>
      </c>
      <c r="B71" s="124" t="s">
        <v>232</v>
      </c>
      <c r="C71" s="124">
        <v>130.35</v>
      </c>
      <c r="D71" s="125">
        <v>129.46666666666667</v>
      </c>
      <c r="E71" s="125">
        <v>127.63333333333333</v>
      </c>
      <c r="F71" s="125">
        <v>124.91666666666666</v>
      </c>
      <c r="G71" s="125">
        <v>123.08333333333331</v>
      </c>
      <c r="H71" s="125">
        <v>132.18333333333334</v>
      </c>
      <c r="I71" s="125">
        <v>134.01666666666665</v>
      </c>
      <c r="J71" s="125">
        <v>136.73333333333335</v>
      </c>
      <c r="K71" s="124">
        <v>131.30000000000001</v>
      </c>
      <c r="L71" s="124">
        <v>126.75</v>
      </c>
      <c r="M71" s="124">
        <v>93.800319999999999</v>
      </c>
    </row>
    <row r="72" spans="1:13">
      <c r="A72" s="66">
        <v>63</v>
      </c>
      <c r="B72" s="124" t="s">
        <v>61</v>
      </c>
      <c r="C72" s="124">
        <v>34.549999999999997</v>
      </c>
      <c r="D72" s="125">
        <v>34.516666666666666</v>
      </c>
      <c r="E72" s="125">
        <v>33.733333333333334</v>
      </c>
      <c r="F72" s="125">
        <v>32.916666666666671</v>
      </c>
      <c r="G72" s="125">
        <v>32.13333333333334</v>
      </c>
      <c r="H72" s="125">
        <v>35.333333333333329</v>
      </c>
      <c r="I72" s="125">
        <v>36.11666666666666</v>
      </c>
      <c r="J72" s="125">
        <v>36.933333333333323</v>
      </c>
      <c r="K72" s="124">
        <v>35.299999999999997</v>
      </c>
      <c r="L72" s="124">
        <v>33.700000000000003</v>
      </c>
      <c r="M72" s="124">
        <v>126.48116</v>
      </c>
    </row>
    <row r="73" spans="1:13">
      <c r="A73" s="66">
        <v>64</v>
      </c>
      <c r="B73" s="124" t="s">
        <v>62</v>
      </c>
      <c r="C73" s="124">
        <v>1560.55</v>
      </c>
      <c r="D73" s="125">
        <v>1569.6333333333332</v>
      </c>
      <c r="E73" s="125">
        <v>1544.3666666666663</v>
      </c>
      <c r="F73" s="125">
        <v>1528.1833333333332</v>
      </c>
      <c r="G73" s="125">
        <v>1502.9166666666663</v>
      </c>
      <c r="H73" s="125">
        <v>1585.8166666666664</v>
      </c>
      <c r="I73" s="125">
        <v>1611.0833333333333</v>
      </c>
      <c r="J73" s="125">
        <v>1627.2666666666664</v>
      </c>
      <c r="K73" s="124">
        <v>1594.9</v>
      </c>
      <c r="L73" s="124">
        <v>1553.45</v>
      </c>
      <c r="M73" s="124">
        <v>7.7596299999999996</v>
      </c>
    </row>
    <row r="74" spans="1:13">
      <c r="A74" s="66">
        <v>65</v>
      </c>
      <c r="B74" s="124" t="s">
        <v>1068</v>
      </c>
      <c r="C74" s="124">
        <v>1034.05</v>
      </c>
      <c r="D74" s="125">
        <v>1031</v>
      </c>
      <c r="E74" s="125">
        <v>1018.05</v>
      </c>
      <c r="F74" s="125">
        <v>1002.05</v>
      </c>
      <c r="G74" s="125">
        <v>989.09999999999991</v>
      </c>
      <c r="H74" s="125">
        <v>1047</v>
      </c>
      <c r="I74" s="125">
        <v>1059.9499999999998</v>
      </c>
      <c r="J74" s="125">
        <v>1075.95</v>
      </c>
      <c r="K74" s="124">
        <v>1043.95</v>
      </c>
      <c r="L74" s="124">
        <v>1015</v>
      </c>
      <c r="M74" s="124">
        <v>0.32930999999999999</v>
      </c>
    </row>
    <row r="75" spans="1:13">
      <c r="A75" s="66">
        <v>66</v>
      </c>
      <c r="B75" s="124" t="s">
        <v>64</v>
      </c>
      <c r="C75" s="124">
        <v>2525.15</v>
      </c>
      <c r="D75" s="125">
        <v>2539.2333333333331</v>
      </c>
      <c r="E75" s="125">
        <v>2494.4666666666662</v>
      </c>
      <c r="F75" s="125">
        <v>2463.7833333333333</v>
      </c>
      <c r="G75" s="125">
        <v>2419.0166666666664</v>
      </c>
      <c r="H75" s="125">
        <v>2569.9166666666661</v>
      </c>
      <c r="I75" s="125">
        <v>2614.6833333333334</v>
      </c>
      <c r="J75" s="125">
        <v>2645.3666666666659</v>
      </c>
      <c r="K75" s="124">
        <v>2584</v>
      </c>
      <c r="L75" s="124">
        <v>2508.5500000000002</v>
      </c>
      <c r="M75" s="124">
        <v>15.59722</v>
      </c>
    </row>
    <row r="76" spans="1:13">
      <c r="A76" s="66">
        <v>67</v>
      </c>
      <c r="B76" s="124" t="s">
        <v>709</v>
      </c>
      <c r="C76" s="124">
        <v>148.55000000000001</v>
      </c>
      <c r="D76" s="125">
        <v>147.05000000000001</v>
      </c>
      <c r="E76" s="125">
        <v>144.70000000000002</v>
      </c>
      <c r="F76" s="125">
        <v>140.85</v>
      </c>
      <c r="G76" s="125">
        <v>138.5</v>
      </c>
      <c r="H76" s="125">
        <v>150.90000000000003</v>
      </c>
      <c r="I76" s="125">
        <v>153.25000000000006</v>
      </c>
      <c r="J76" s="125">
        <v>157.10000000000005</v>
      </c>
      <c r="K76" s="124">
        <v>149.4</v>
      </c>
      <c r="L76" s="124">
        <v>143.19999999999999</v>
      </c>
      <c r="M76" s="124">
        <v>24.204789999999999</v>
      </c>
    </row>
    <row r="77" spans="1:13">
      <c r="A77" s="66">
        <v>68</v>
      </c>
      <c r="B77" s="124" t="s">
        <v>65</v>
      </c>
      <c r="C77" s="124">
        <v>20528.55</v>
      </c>
      <c r="D77" s="125">
        <v>20519.516666666666</v>
      </c>
      <c r="E77" s="125">
        <v>20389.033333333333</v>
      </c>
      <c r="F77" s="125">
        <v>20249.516666666666</v>
      </c>
      <c r="G77" s="125">
        <v>20119.033333333333</v>
      </c>
      <c r="H77" s="125">
        <v>20659.033333333333</v>
      </c>
      <c r="I77" s="125">
        <v>20789.516666666663</v>
      </c>
      <c r="J77" s="125">
        <v>20929.033333333333</v>
      </c>
      <c r="K77" s="124">
        <v>20650</v>
      </c>
      <c r="L77" s="124">
        <v>20380</v>
      </c>
      <c r="M77" s="124">
        <v>0.69857999999999998</v>
      </c>
    </row>
    <row r="78" spans="1:13">
      <c r="A78" s="66">
        <v>69</v>
      </c>
      <c r="B78" s="124" t="s">
        <v>195</v>
      </c>
      <c r="C78" s="124">
        <v>395.15</v>
      </c>
      <c r="D78" s="125">
        <v>399.38333333333338</v>
      </c>
      <c r="E78" s="125">
        <v>386.76666666666677</v>
      </c>
      <c r="F78" s="125">
        <v>378.38333333333338</v>
      </c>
      <c r="G78" s="125">
        <v>365.76666666666677</v>
      </c>
      <c r="H78" s="125">
        <v>407.76666666666677</v>
      </c>
      <c r="I78" s="125">
        <v>420.38333333333344</v>
      </c>
      <c r="J78" s="125">
        <v>428.76666666666677</v>
      </c>
      <c r="K78" s="124">
        <v>412</v>
      </c>
      <c r="L78" s="124">
        <v>391</v>
      </c>
      <c r="M78" s="124">
        <v>17.01426</v>
      </c>
    </row>
    <row r="79" spans="1:13">
      <c r="A79" s="66">
        <v>70</v>
      </c>
      <c r="B79" s="124" t="s">
        <v>1918</v>
      </c>
      <c r="C79" s="124">
        <v>1298.75</v>
      </c>
      <c r="D79" s="125">
        <v>1304.05</v>
      </c>
      <c r="E79" s="125">
        <v>1249.0999999999999</v>
      </c>
      <c r="F79" s="125">
        <v>1199.45</v>
      </c>
      <c r="G79" s="125">
        <v>1144.5</v>
      </c>
      <c r="H79" s="125">
        <v>1353.6999999999998</v>
      </c>
      <c r="I79" s="125">
        <v>1408.65</v>
      </c>
      <c r="J79" s="125">
        <v>1458.2999999999997</v>
      </c>
      <c r="K79" s="124">
        <v>1359</v>
      </c>
      <c r="L79" s="124">
        <v>1254.4000000000001</v>
      </c>
      <c r="M79" s="124">
        <v>1.42984</v>
      </c>
    </row>
    <row r="80" spans="1:13">
      <c r="A80" s="66">
        <v>71</v>
      </c>
      <c r="B80" s="124" t="s">
        <v>66</v>
      </c>
      <c r="C80" s="124">
        <v>106.2</v>
      </c>
      <c r="D80" s="125">
        <v>106.85000000000001</v>
      </c>
      <c r="E80" s="125">
        <v>104.90000000000002</v>
      </c>
      <c r="F80" s="125">
        <v>103.60000000000001</v>
      </c>
      <c r="G80" s="125">
        <v>101.65000000000002</v>
      </c>
      <c r="H80" s="125">
        <v>108.15000000000002</v>
      </c>
      <c r="I80" s="125">
        <v>110.10000000000001</v>
      </c>
      <c r="J80" s="125">
        <v>111.40000000000002</v>
      </c>
      <c r="K80" s="124">
        <v>108.8</v>
      </c>
      <c r="L80" s="124">
        <v>105.55</v>
      </c>
      <c r="M80" s="124">
        <v>30.627579999999998</v>
      </c>
    </row>
    <row r="81" spans="1:13">
      <c r="A81" s="66">
        <v>72</v>
      </c>
      <c r="B81" s="124" t="s">
        <v>67</v>
      </c>
      <c r="C81" s="124">
        <v>206.4</v>
      </c>
      <c r="D81" s="125">
        <v>202.86666666666667</v>
      </c>
      <c r="E81" s="125">
        <v>197.83333333333334</v>
      </c>
      <c r="F81" s="125">
        <v>189.26666666666668</v>
      </c>
      <c r="G81" s="125">
        <v>184.23333333333335</v>
      </c>
      <c r="H81" s="125">
        <v>211.43333333333334</v>
      </c>
      <c r="I81" s="125">
        <v>216.46666666666664</v>
      </c>
      <c r="J81" s="125">
        <v>225.03333333333333</v>
      </c>
      <c r="K81" s="124">
        <v>207.9</v>
      </c>
      <c r="L81" s="124">
        <v>194.3</v>
      </c>
      <c r="M81" s="124">
        <v>80.763599999999997</v>
      </c>
    </row>
    <row r="82" spans="1:13">
      <c r="A82" s="66">
        <v>73</v>
      </c>
      <c r="B82" s="124" t="s">
        <v>68</v>
      </c>
      <c r="C82" s="124">
        <v>79.650000000000006</v>
      </c>
      <c r="D82" s="125">
        <v>79.683333333333337</v>
      </c>
      <c r="E82" s="125">
        <v>78.966666666666669</v>
      </c>
      <c r="F82" s="125">
        <v>78.283333333333331</v>
      </c>
      <c r="G82" s="125">
        <v>77.566666666666663</v>
      </c>
      <c r="H82" s="125">
        <v>80.366666666666674</v>
      </c>
      <c r="I82" s="125">
        <v>81.083333333333343</v>
      </c>
      <c r="J82" s="125">
        <v>81.76666666666668</v>
      </c>
      <c r="K82" s="124">
        <v>80.400000000000006</v>
      </c>
      <c r="L82" s="124">
        <v>79</v>
      </c>
      <c r="M82" s="124">
        <v>91.021190000000004</v>
      </c>
    </row>
    <row r="83" spans="1:13">
      <c r="A83" s="66">
        <v>74</v>
      </c>
      <c r="B83" s="124" t="s">
        <v>69</v>
      </c>
      <c r="C83" s="124">
        <v>329.7</v>
      </c>
      <c r="D83" s="125">
        <v>327.25</v>
      </c>
      <c r="E83" s="125">
        <v>321.89999999999998</v>
      </c>
      <c r="F83" s="125">
        <v>314.09999999999997</v>
      </c>
      <c r="G83" s="125">
        <v>308.74999999999994</v>
      </c>
      <c r="H83" s="125">
        <v>335.05</v>
      </c>
      <c r="I83" s="125">
        <v>340.40000000000003</v>
      </c>
      <c r="J83" s="125">
        <v>348.20000000000005</v>
      </c>
      <c r="K83" s="124">
        <v>332.6</v>
      </c>
      <c r="L83" s="124">
        <v>319.45</v>
      </c>
      <c r="M83" s="124">
        <v>45.408230000000003</v>
      </c>
    </row>
    <row r="84" spans="1:13">
      <c r="A84" s="66">
        <v>75</v>
      </c>
      <c r="B84" s="124" t="s">
        <v>71</v>
      </c>
      <c r="C84" s="124">
        <v>15.65</v>
      </c>
      <c r="D84" s="125">
        <v>15.633333333333335</v>
      </c>
      <c r="E84" s="125">
        <v>15.466666666666669</v>
      </c>
      <c r="F84" s="125">
        <v>15.283333333333333</v>
      </c>
      <c r="G84" s="125">
        <v>15.116666666666667</v>
      </c>
      <c r="H84" s="125">
        <v>15.81666666666667</v>
      </c>
      <c r="I84" s="125">
        <v>15.983333333333338</v>
      </c>
      <c r="J84" s="125">
        <v>16.166666666666671</v>
      </c>
      <c r="K84" s="124">
        <v>15.8</v>
      </c>
      <c r="L84" s="124">
        <v>15.45</v>
      </c>
      <c r="M84" s="124">
        <v>187.44378</v>
      </c>
    </row>
    <row r="85" spans="1:13">
      <c r="A85" s="66">
        <v>76</v>
      </c>
      <c r="B85" s="124" t="s">
        <v>181</v>
      </c>
      <c r="C85" s="124">
        <v>7209.6</v>
      </c>
      <c r="D85" s="125">
        <v>7245.2166666666672</v>
      </c>
      <c r="E85" s="125">
        <v>7165.4333333333343</v>
      </c>
      <c r="F85" s="125">
        <v>7121.2666666666673</v>
      </c>
      <c r="G85" s="125">
        <v>7041.4833333333345</v>
      </c>
      <c r="H85" s="125">
        <v>7289.3833333333341</v>
      </c>
      <c r="I85" s="125">
        <v>7369.166666666667</v>
      </c>
      <c r="J85" s="125">
        <v>7413.3333333333339</v>
      </c>
      <c r="K85" s="124">
        <v>7325</v>
      </c>
      <c r="L85" s="124">
        <v>7201.05</v>
      </c>
      <c r="M85" s="124">
        <v>0.25453999999999999</v>
      </c>
    </row>
    <row r="86" spans="1:13">
      <c r="A86" s="66">
        <v>77</v>
      </c>
      <c r="B86" s="124" t="s">
        <v>785</v>
      </c>
      <c r="C86" s="124">
        <v>1335.9</v>
      </c>
      <c r="D86" s="125">
        <v>1337.95</v>
      </c>
      <c r="E86" s="125">
        <v>1322.95</v>
      </c>
      <c r="F86" s="125">
        <v>1310</v>
      </c>
      <c r="G86" s="125">
        <v>1295</v>
      </c>
      <c r="H86" s="125">
        <v>1350.9</v>
      </c>
      <c r="I86" s="125">
        <v>1365.9</v>
      </c>
      <c r="J86" s="125">
        <v>1378.8500000000001</v>
      </c>
      <c r="K86" s="124">
        <v>1352.95</v>
      </c>
      <c r="L86" s="124">
        <v>1325</v>
      </c>
      <c r="M86" s="124">
        <v>0.18314</v>
      </c>
    </row>
    <row r="87" spans="1:13">
      <c r="A87" s="66">
        <v>78</v>
      </c>
      <c r="B87" s="124" t="s">
        <v>70</v>
      </c>
      <c r="C87" s="124">
        <v>586.95000000000005</v>
      </c>
      <c r="D87" s="125">
        <v>585.51666666666665</v>
      </c>
      <c r="E87" s="125">
        <v>580.63333333333333</v>
      </c>
      <c r="F87" s="125">
        <v>574.31666666666672</v>
      </c>
      <c r="G87" s="125">
        <v>569.43333333333339</v>
      </c>
      <c r="H87" s="125">
        <v>591.83333333333326</v>
      </c>
      <c r="I87" s="125">
        <v>596.71666666666647</v>
      </c>
      <c r="J87" s="125">
        <v>603.03333333333319</v>
      </c>
      <c r="K87" s="124">
        <v>590.4</v>
      </c>
      <c r="L87" s="124">
        <v>579.20000000000005</v>
      </c>
      <c r="M87" s="124">
        <v>4.35907</v>
      </c>
    </row>
    <row r="88" spans="1:13">
      <c r="A88" s="66">
        <v>79</v>
      </c>
      <c r="B88" s="124" t="s">
        <v>341</v>
      </c>
      <c r="C88" s="124">
        <v>676.35</v>
      </c>
      <c r="D88" s="125">
        <v>674.26666666666665</v>
      </c>
      <c r="E88" s="125">
        <v>670.5333333333333</v>
      </c>
      <c r="F88" s="125">
        <v>664.7166666666667</v>
      </c>
      <c r="G88" s="125">
        <v>660.98333333333335</v>
      </c>
      <c r="H88" s="125">
        <v>680.08333333333326</v>
      </c>
      <c r="I88" s="125">
        <v>683.81666666666661</v>
      </c>
      <c r="J88" s="125">
        <v>689.63333333333321</v>
      </c>
      <c r="K88" s="124">
        <v>678</v>
      </c>
      <c r="L88" s="124">
        <v>668.45</v>
      </c>
      <c r="M88" s="124">
        <v>4.57829</v>
      </c>
    </row>
    <row r="89" spans="1:13">
      <c r="A89" s="66">
        <v>80</v>
      </c>
      <c r="B89" s="124" t="s">
        <v>72</v>
      </c>
      <c r="C89" s="124">
        <v>482.7</v>
      </c>
      <c r="D89" s="125">
        <v>479.81666666666666</v>
      </c>
      <c r="E89" s="125">
        <v>473.43333333333334</v>
      </c>
      <c r="F89" s="125">
        <v>464.16666666666669</v>
      </c>
      <c r="G89" s="125">
        <v>457.78333333333336</v>
      </c>
      <c r="H89" s="125">
        <v>489.08333333333331</v>
      </c>
      <c r="I89" s="125">
        <v>495.46666666666664</v>
      </c>
      <c r="J89" s="125">
        <v>504.73333333333329</v>
      </c>
      <c r="K89" s="124">
        <v>486.2</v>
      </c>
      <c r="L89" s="124">
        <v>470.55</v>
      </c>
      <c r="M89" s="124">
        <v>4.0632299999999999</v>
      </c>
    </row>
    <row r="90" spans="1:13">
      <c r="A90" s="66">
        <v>81</v>
      </c>
      <c r="B90" s="124" t="s">
        <v>819</v>
      </c>
      <c r="C90" s="124">
        <v>241.85</v>
      </c>
      <c r="D90" s="125">
        <v>242.85</v>
      </c>
      <c r="E90" s="125">
        <v>239.7</v>
      </c>
      <c r="F90" s="125">
        <v>237.54999999999998</v>
      </c>
      <c r="G90" s="125">
        <v>234.39999999999998</v>
      </c>
      <c r="H90" s="125">
        <v>245</v>
      </c>
      <c r="I90" s="125">
        <v>248.15000000000003</v>
      </c>
      <c r="J90" s="125">
        <v>250.3</v>
      </c>
      <c r="K90" s="124">
        <v>246</v>
      </c>
      <c r="L90" s="124">
        <v>240.7</v>
      </c>
      <c r="M90" s="124">
        <v>5.2052399999999999</v>
      </c>
    </row>
    <row r="91" spans="1:13">
      <c r="A91" s="66">
        <v>82</v>
      </c>
      <c r="B91" s="124" t="s">
        <v>311</v>
      </c>
      <c r="C91" s="124">
        <v>80</v>
      </c>
      <c r="D91" s="125">
        <v>79.683333333333337</v>
      </c>
      <c r="E91" s="125">
        <v>78.316666666666677</v>
      </c>
      <c r="F91" s="125">
        <v>76.63333333333334</v>
      </c>
      <c r="G91" s="125">
        <v>75.26666666666668</v>
      </c>
      <c r="H91" s="125">
        <v>81.366666666666674</v>
      </c>
      <c r="I91" s="125">
        <v>82.733333333333348</v>
      </c>
      <c r="J91" s="125">
        <v>84.416666666666671</v>
      </c>
      <c r="K91" s="124">
        <v>81.05</v>
      </c>
      <c r="L91" s="124">
        <v>78</v>
      </c>
      <c r="M91" s="124">
        <v>3.1942400000000002</v>
      </c>
    </row>
    <row r="92" spans="1:13">
      <c r="A92" s="66">
        <v>83</v>
      </c>
      <c r="B92" s="124" t="s">
        <v>197</v>
      </c>
      <c r="C92" s="124">
        <v>152.44999999999999</v>
      </c>
      <c r="D92" s="125">
        <v>153.03333333333333</v>
      </c>
      <c r="E92" s="125">
        <v>150.71666666666667</v>
      </c>
      <c r="F92" s="125">
        <v>148.98333333333335</v>
      </c>
      <c r="G92" s="125">
        <v>146.66666666666669</v>
      </c>
      <c r="H92" s="125">
        <v>154.76666666666665</v>
      </c>
      <c r="I92" s="125">
        <v>157.08333333333331</v>
      </c>
      <c r="J92" s="125">
        <v>158.81666666666663</v>
      </c>
      <c r="K92" s="124">
        <v>155.35</v>
      </c>
      <c r="L92" s="124">
        <v>151.30000000000001</v>
      </c>
      <c r="M92" s="124">
        <v>2.6508600000000002</v>
      </c>
    </row>
    <row r="93" spans="1:13">
      <c r="A93" s="66">
        <v>84</v>
      </c>
      <c r="B93" s="124" t="s">
        <v>75</v>
      </c>
      <c r="C93" s="124">
        <v>1057.95</v>
      </c>
      <c r="D93" s="125">
        <v>1048.4833333333333</v>
      </c>
      <c r="E93" s="125">
        <v>1035.4666666666667</v>
      </c>
      <c r="F93" s="125">
        <v>1012.9833333333333</v>
      </c>
      <c r="G93" s="125">
        <v>999.9666666666667</v>
      </c>
      <c r="H93" s="125">
        <v>1070.9666666666667</v>
      </c>
      <c r="I93" s="125">
        <v>1083.9833333333336</v>
      </c>
      <c r="J93" s="125">
        <v>1106.4666666666667</v>
      </c>
      <c r="K93" s="124">
        <v>1061.5</v>
      </c>
      <c r="L93" s="124">
        <v>1026</v>
      </c>
      <c r="M93" s="124">
        <v>12.79177</v>
      </c>
    </row>
    <row r="94" spans="1:13">
      <c r="A94" s="66">
        <v>85</v>
      </c>
      <c r="B94" s="124" t="s">
        <v>77</v>
      </c>
      <c r="C94" s="124">
        <v>2108.35</v>
      </c>
      <c r="D94" s="125">
        <v>2100.4166666666665</v>
      </c>
      <c r="E94" s="125">
        <v>2089.833333333333</v>
      </c>
      <c r="F94" s="125">
        <v>2071.3166666666666</v>
      </c>
      <c r="G94" s="125">
        <v>2060.7333333333331</v>
      </c>
      <c r="H94" s="125">
        <v>2118.9333333333329</v>
      </c>
      <c r="I94" s="125">
        <v>2129.516666666666</v>
      </c>
      <c r="J94" s="125">
        <v>2148.0333333333328</v>
      </c>
      <c r="K94" s="124">
        <v>2111</v>
      </c>
      <c r="L94" s="124">
        <v>2081.9</v>
      </c>
      <c r="M94" s="124">
        <v>12.231249999999999</v>
      </c>
    </row>
    <row r="95" spans="1:13">
      <c r="A95" s="66">
        <v>86</v>
      </c>
      <c r="B95" s="124" t="s">
        <v>74</v>
      </c>
      <c r="C95" s="124">
        <v>695.15</v>
      </c>
      <c r="D95" s="125">
        <v>689.38333333333333</v>
      </c>
      <c r="E95" s="125">
        <v>679.76666666666665</v>
      </c>
      <c r="F95" s="125">
        <v>664.38333333333333</v>
      </c>
      <c r="G95" s="125">
        <v>654.76666666666665</v>
      </c>
      <c r="H95" s="125">
        <v>704.76666666666665</v>
      </c>
      <c r="I95" s="125">
        <v>714.38333333333321</v>
      </c>
      <c r="J95" s="125">
        <v>729.76666666666665</v>
      </c>
      <c r="K95" s="124">
        <v>699</v>
      </c>
      <c r="L95" s="124">
        <v>674</v>
      </c>
      <c r="M95" s="124">
        <v>10.43449</v>
      </c>
    </row>
    <row r="96" spans="1:13">
      <c r="A96" s="66">
        <v>87</v>
      </c>
      <c r="B96" s="124" t="s">
        <v>79</v>
      </c>
      <c r="C96" s="124">
        <v>2623.75</v>
      </c>
      <c r="D96" s="125">
        <v>2630.7000000000003</v>
      </c>
      <c r="E96" s="125">
        <v>2599.6500000000005</v>
      </c>
      <c r="F96" s="125">
        <v>2575.5500000000002</v>
      </c>
      <c r="G96" s="125">
        <v>2544.5000000000005</v>
      </c>
      <c r="H96" s="125">
        <v>2654.8000000000006</v>
      </c>
      <c r="I96" s="125">
        <v>2685.8500000000008</v>
      </c>
      <c r="J96" s="125">
        <v>2709.9500000000007</v>
      </c>
      <c r="K96" s="124">
        <v>2661.75</v>
      </c>
      <c r="L96" s="124">
        <v>2606.6</v>
      </c>
      <c r="M96" s="124">
        <v>6.0583</v>
      </c>
    </row>
    <row r="97" spans="1:13">
      <c r="A97" s="66">
        <v>88</v>
      </c>
      <c r="B97" s="124" t="s">
        <v>80</v>
      </c>
      <c r="C97" s="124">
        <v>356.6</v>
      </c>
      <c r="D97" s="125">
        <v>356.05</v>
      </c>
      <c r="E97" s="125">
        <v>353.1</v>
      </c>
      <c r="F97" s="125">
        <v>349.6</v>
      </c>
      <c r="G97" s="125">
        <v>346.65000000000003</v>
      </c>
      <c r="H97" s="125">
        <v>359.55</v>
      </c>
      <c r="I97" s="125">
        <v>362.49999999999994</v>
      </c>
      <c r="J97" s="125">
        <v>366</v>
      </c>
      <c r="K97" s="124">
        <v>359</v>
      </c>
      <c r="L97" s="124">
        <v>352.55</v>
      </c>
      <c r="M97" s="124">
        <v>8.3371999999999993</v>
      </c>
    </row>
    <row r="98" spans="1:13">
      <c r="A98" s="66">
        <v>89</v>
      </c>
      <c r="B98" s="124" t="s">
        <v>81</v>
      </c>
      <c r="C98" s="124">
        <v>193</v>
      </c>
      <c r="D98" s="125">
        <v>191.48333333333335</v>
      </c>
      <c r="E98" s="125">
        <v>189.06666666666669</v>
      </c>
      <c r="F98" s="125">
        <v>185.13333333333335</v>
      </c>
      <c r="G98" s="125">
        <v>182.7166666666667</v>
      </c>
      <c r="H98" s="125">
        <v>195.41666666666669</v>
      </c>
      <c r="I98" s="125">
        <v>197.83333333333331</v>
      </c>
      <c r="J98" s="125">
        <v>201.76666666666668</v>
      </c>
      <c r="K98" s="124">
        <v>193.9</v>
      </c>
      <c r="L98" s="124">
        <v>187.55</v>
      </c>
      <c r="M98" s="124">
        <v>75.950810000000004</v>
      </c>
    </row>
    <row r="99" spans="1:13">
      <c r="A99" s="66">
        <v>90</v>
      </c>
      <c r="B99" s="124" t="s">
        <v>82</v>
      </c>
      <c r="C99" s="124">
        <v>220.95</v>
      </c>
      <c r="D99" s="125">
        <v>219.33333333333334</v>
      </c>
      <c r="E99" s="125">
        <v>216.76666666666668</v>
      </c>
      <c r="F99" s="125">
        <v>212.58333333333334</v>
      </c>
      <c r="G99" s="125">
        <v>210.01666666666668</v>
      </c>
      <c r="H99" s="125">
        <v>223.51666666666668</v>
      </c>
      <c r="I99" s="125">
        <v>226.08333333333334</v>
      </c>
      <c r="J99" s="125">
        <v>230.26666666666668</v>
      </c>
      <c r="K99" s="124">
        <v>221.9</v>
      </c>
      <c r="L99" s="124">
        <v>215.15</v>
      </c>
      <c r="M99" s="124">
        <v>38.303179999999998</v>
      </c>
    </row>
    <row r="100" spans="1:13">
      <c r="A100" s="66">
        <v>91</v>
      </c>
      <c r="B100" s="124" t="s">
        <v>83</v>
      </c>
      <c r="C100" s="124">
        <v>1733.5</v>
      </c>
      <c r="D100" s="125">
        <v>1733.8166666666666</v>
      </c>
      <c r="E100" s="125">
        <v>1721.6833333333332</v>
      </c>
      <c r="F100" s="125">
        <v>1709.8666666666666</v>
      </c>
      <c r="G100" s="125">
        <v>1697.7333333333331</v>
      </c>
      <c r="H100" s="125">
        <v>1745.6333333333332</v>
      </c>
      <c r="I100" s="125">
        <v>1757.7666666666664</v>
      </c>
      <c r="J100" s="125">
        <v>1769.5833333333333</v>
      </c>
      <c r="K100" s="124">
        <v>1745.95</v>
      </c>
      <c r="L100" s="124">
        <v>1722</v>
      </c>
      <c r="M100" s="124">
        <v>14.302350000000001</v>
      </c>
    </row>
    <row r="101" spans="1:13">
      <c r="A101" s="66">
        <v>92</v>
      </c>
      <c r="B101" s="124" t="s">
        <v>84</v>
      </c>
      <c r="C101" s="124">
        <v>253.9</v>
      </c>
      <c r="D101" s="125">
        <v>252.79999999999998</v>
      </c>
      <c r="E101" s="125">
        <v>250.44999999999996</v>
      </c>
      <c r="F101" s="125">
        <v>246.99999999999997</v>
      </c>
      <c r="G101" s="125">
        <v>244.64999999999995</v>
      </c>
      <c r="H101" s="125">
        <v>256.25</v>
      </c>
      <c r="I101" s="125">
        <v>258.60000000000002</v>
      </c>
      <c r="J101" s="125">
        <v>262.04999999999995</v>
      </c>
      <c r="K101" s="124">
        <v>255.15</v>
      </c>
      <c r="L101" s="124">
        <v>249.35</v>
      </c>
      <c r="M101" s="124">
        <v>9.6090800000000005</v>
      </c>
    </row>
    <row r="102" spans="1:13">
      <c r="A102" s="66">
        <v>93</v>
      </c>
      <c r="B102" s="124" t="s">
        <v>2055</v>
      </c>
      <c r="C102" s="124">
        <v>38.5</v>
      </c>
      <c r="D102" s="125">
        <v>38.483333333333327</v>
      </c>
      <c r="E102" s="125">
        <v>38.116666666666653</v>
      </c>
      <c r="F102" s="125">
        <v>37.733333333333327</v>
      </c>
      <c r="G102" s="125">
        <v>37.366666666666653</v>
      </c>
      <c r="H102" s="125">
        <v>38.866666666666653</v>
      </c>
      <c r="I102" s="125">
        <v>39.233333333333327</v>
      </c>
      <c r="J102" s="125">
        <v>39.616666666666653</v>
      </c>
      <c r="K102" s="124">
        <v>38.85</v>
      </c>
      <c r="L102" s="124">
        <v>38.1</v>
      </c>
      <c r="M102" s="124">
        <v>4.5750599999999997</v>
      </c>
    </row>
    <row r="103" spans="1:13">
      <c r="A103" s="66">
        <v>94</v>
      </c>
      <c r="B103" s="124" t="s">
        <v>76</v>
      </c>
      <c r="C103" s="124">
        <v>1870.5</v>
      </c>
      <c r="D103" s="125">
        <v>1867.8166666666666</v>
      </c>
      <c r="E103" s="125">
        <v>1860.6833333333332</v>
      </c>
      <c r="F103" s="125">
        <v>1850.8666666666666</v>
      </c>
      <c r="G103" s="125">
        <v>1843.7333333333331</v>
      </c>
      <c r="H103" s="125">
        <v>1877.6333333333332</v>
      </c>
      <c r="I103" s="125">
        <v>1884.7666666666664</v>
      </c>
      <c r="J103" s="125">
        <v>1894.5833333333333</v>
      </c>
      <c r="K103" s="124">
        <v>1874.95</v>
      </c>
      <c r="L103" s="124">
        <v>1858</v>
      </c>
      <c r="M103" s="124">
        <v>26.450510000000001</v>
      </c>
    </row>
    <row r="104" spans="1:13">
      <c r="A104" s="66">
        <v>95</v>
      </c>
      <c r="B104" s="124" t="s">
        <v>99</v>
      </c>
      <c r="C104" s="124">
        <v>275.85000000000002</v>
      </c>
      <c r="D104" s="125">
        <v>275.86666666666667</v>
      </c>
      <c r="E104" s="125">
        <v>274.23333333333335</v>
      </c>
      <c r="F104" s="125">
        <v>272.61666666666667</v>
      </c>
      <c r="G104" s="125">
        <v>270.98333333333335</v>
      </c>
      <c r="H104" s="125">
        <v>277.48333333333335</v>
      </c>
      <c r="I104" s="125">
        <v>279.11666666666667</v>
      </c>
      <c r="J104" s="125">
        <v>280.73333333333335</v>
      </c>
      <c r="K104" s="124">
        <v>277.5</v>
      </c>
      <c r="L104" s="124">
        <v>274.25</v>
      </c>
      <c r="M104" s="124">
        <v>59.778799999999997</v>
      </c>
    </row>
    <row r="105" spans="1:13">
      <c r="A105" s="66">
        <v>96</v>
      </c>
      <c r="B105" s="124" t="s">
        <v>87</v>
      </c>
      <c r="C105" s="124">
        <v>345.2</v>
      </c>
      <c r="D105" s="125">
        <v>345.05</v>
      </c>
      <c r="E105" s="125">
        <v>342.5</v>
      </c>
      <c r="F105" s="125">
        <v>339.8</v>
      </c>
      <c r="G105" s="125">
        <v>337.25</v>
      </c>
      <c r="H105" s="125">
        <v>347.75</v>
      </c>
      <c r="I105" s="125">
        <v>350.30000000000007</v>
      </c>
      <c r="J105" s="125">
        <v>353</v>
      </c>
      <c r="K105" s="124">
        <v>347.6</v>
      </c>
      <c r="L105" s="124">
        <v>342.35</v>
      </c>
      <c r="M105" s="124">
        <v>94.747579999999999</v>
      </c>
    </row>
    <row r="106" spans="1:13">
      <c r="A106" s="66">
        <v>97</v>
      </c>
      <c r="B106" s="124" t="s">
        <v>1907</v>
      </c>
      <c r="C106" s="124">
        <v>302.89999999999998</v>
      </c>
      <c r="D106" s="125">
        <v>302.89999999999998</v>
      </c>
      <c r="E106" s="125">
        <v>300.09999999999997</v>
      </c>
      <c r="F106" s="125">
        <v>297.3</v>
      </c>
      <c r="G106" s="125">
        <v>294.5</v>
      </c>
      <c r="H106" s="125">
        <v>305.69999999999993</v>
      </c>
      <c r="I106" s="125">
        <v>308.49999999999989</v>
      </c>
      <c r="J106" s="125">
        <v>311.2999999999999</v>
      </c>
      <c r="K106" s="124">
        <v>305.7</v>
      </c>
      <c r="L106" s="124">
        <v>300.10000000000002</v>
      </c>
      <c r="M106" s="124">
        <v>4.5283600000000002</v>
      </c>
    </row>
    <row r="107" spans="1:13">
      <c r="A107" s="66">
        <v>98</v>
      </c>
      <c r="B107" s="124" t="s">
        <v>88</v>
      </c>
      <c r="C107" s="124">
        <v>43.75</v>
      </c>
      <c r="D107" s="125">
        <v>43.466666666666669</v>
      </c>
      <c r="E107" s="125">
        <v>42.933333333333337</v>
      </c>
      <c r="F107" s="125">
        <v>42.116666666666667</v>
      </c>
      <c r="G107" s="125">
        <v>41.583333333333336</v>
      </c>
      <c r="H107" s="125">
        <v>44.283333333333339</v>
      </c>
      <c r="I107" s="125">
        <v>44.81666666666667</v>
      </c>
      <c r="J107" s="125">
        <v>45.63333333333334</v>
      </c>
      <c r="K107" s="124">
        <v>44</v>
      </c>
      <c r="L107" s="124">
        <v>42.65</v>
      </c>
      <c r="M107" s="124">
        <v>69.493120000000005</v>
      </c>
    </row>
    <row r="108" spans="1:13">
      <c r="A108" s="66">
        <v>99</v>
      </c>
      <c r="B108" s="124" t="s">
        <v>3403</v>
      </c>
      <c r="C108" s="124">
        <v>44.75</v>
      </c>
      <c r="D108" s="125">
        <v>44.449999999999996</v>
      </c>
      <c r="E108" s="125">
        <v>43.899999999999991</v>
      </c>
      <c r="F108" s="125">
        <v>43.05</v>
      </c>
      <c r="G108" s="125">
        <v>42.499999999999993</v>
      </c>
      <c r="H108" s="125">
        <v>45.29999999999999</v>
      </c>
      <c r="I108" s="125">
        <v>45.849999999999987</v>
      </c>
      <c r="J108" s="125">
        <v>46.699999999999989</v>
      </c>
      <c r="K108" s="124">
        <v>45</v>
      </c>
      <c r="L108" s="124">
        <v>43.6</v>
      </c>
      <c r="M108" s="124">
        <v>116.52714</v>
      </c>
    </row>
    <row r="109" spans="1:13">
      <c r="A109" s="66">
        <v>100</v>
      </c>
      <c r="B109" s="124" t="s">
        <v>90</v>
      </c>
      <c r="C109" s="124">
        <v>35.65</v>
      </c>
      <c r="D109" s="125">
        <v>35.43333333333333</v>
      </c>
      <c r="E109" s="125">
        <v>34.766666666666659</v>
      </c>
      <c r="F109" s="125">
        <v>33.883333333333326</v>
      </c>
      <c r="G109" s="125">
        <v>33.216666666666654</v>
      </c>
      <c r="H109" s="125">
        <v>36.316666666666663</v>
      </c>
      <c r="I109" s="125">
        <v>36.983333333333334</v>
      </c>
      <c r="J109" s="125">
        <v>37.866666666666667</v>
      </c>
      <c r="K109" s="124">
        <v>36.1</v>
      </c>
      <c r="L109" s="124">
        <v>34.549999999999997</v>
      </c>
      <c r="M109" s="124">
        <v>63.719189999999998</v>
      </c>
    </row>
    <row r="110" spans="1:13">
      <c r="A110" s="66">
        <v>101</v>
      </c>
      <c r="B110" s="124" t="s">
        <v>98</v>
      </c>
      <c r="C110" s="124">
        <v>117.5</v>
      </c>
      <c r="D110" s="125">
        <v>117.41666666666667</v>
      </c>
      <c r="E110" s="125">
        <v>113.08333333333334</v>
      </c>
      <c r="F110" s="125">
        <v>108.66666666666667</v>
      </c>
      <c r="G110" s="125">
        <v>104.33333333333334</v>
      </c>
      <c r="H110" s="125">
        <v>121.83333333333334</v>
      </c>
      <c r="I110" s="125">
        <v>126.16666666666669</v>
      </c>
      <c r="J110" s="125">
        <v>130.58333333333334</v>
      </c>
      <c r="K110" s="124">
        <v>121.75</v>
      </c>
      <c r="L110" s="124">
        <v>113</v>
      </c>
      <c r="M110" s="124">
        <v>63.509450000000001</v>
      </c>
    </row>
    <row r="111" spans="1:13">
      <c r="A111" s="66">
        <v>102</v>
      </c>
      <c r="B111" s="124" t="s">
        <v>89</v>
      </c>
      <c r="C111" s="124">
        <v>30.6</v>
      </c>
      <c r="D111" s="125">
        <v>30.483333333333334</v>
      </c>
      <c r="E111" s="125">
        <v>30.06666666666667</v>
      </c>
      <c r="F111" s="125">
        <v>29.533333333333335</v>
      </c>
      <c r="G111" s="125">
        <v>29.116666666666671</v>
      </c>
      <c r="H111" s="125">
        <v>31.016666666666669</v>
      </c>
      <c r="I111" s="125">
        <v>31.433333333333334</v>
      </c>
      <c r="J111" s="125">
        <v>31.966666666666669</v>
      </c>
      <c r="K111" s="124">
        <v>30.9</v>
      </c>
      <c r="L111" s="124">
        <v>29.95</v>
      </c>
      <c r="M111" s="124">
        <v>200.88893999999999</v>
      </c>
    </row>
    <row r="112" spans="1:13">
      <c r="A112" s="66">
        <v>103</v>
      </c>
      <c r="B112" s="124" t="s">
        <v>86</v>
      </c>
      <c r="C112" s="124">
        <v>645.20000000000005</v>
      </c>
      <c r="D112" s="125">
        <v>639.06666666666672</v>
      </c>
      <c r="E112" s="125">
        <v>626.13333333333344</v>
      </c>
      <c r="F112" s="125">
        <v>607.06666666666672</v>
      </c>
      <c r="G112" s="125">
        <v>594.13333333333344</v>
      </c>
      <c r="H112" s="125">
        <v>658.13333333333344</v>
      </c>
      <c r="I112" s="125">
        <v>671.06666666666661</v>
      </c>
      <c r="J112" s="125">
        <v>690.13333333333344</v>
      </c>
      <c r="K112" s="124">
        <v>652</v>
      </c>
      <c r="L112" s="124">
        <v>620</v>
      </c>
      <c r="M112" s="124">
        <v>84.253659999999996</v>
      </c>
    </row>
    <row r="113" spans="1:13">
      <c r="A113" s="66">
        <v>104</v>
      </c>
      <c r="B113" s="124" t="s">
        <v>927</v>
      </c>
      <c r="C113" s="124">
        <v>221.35</v>
      </c>
      <c r="D113" s="125">
        <v>219.81666666666669</v>
      </c>
      <c r="E113" s="125">
        <v>216.63333333333338</v>
      </c>
      <c r="F113" s="125">
        <v>211.91666666666669</v>
      </c>
      <c r="G113" s="125">
        <v>208.73333333333338</v>
      </c>
      <c r="H113" s="125">
        <v>224.53333333333339</v>
      </c>
      <c r="I113" s="125">
        <v>227.71666666666673</v>
      </c>
      <c r="J113" s="125">
        <v>232.43333333333339</v>
      </c>
      <c r="K113" s="124">
        <v>223</v>
      </c>
      <c r="L113" s="124">
        <v>215.1</v>
      </c>
      <c r="M113" s="124">
        <v>24.589839999999999</v>
      </c>
    </row>
    <row r="114" spans="1:13">
      <c r="A114" s="66">
        <v>105</v>
      </c>
      <c r="B114" s="124" t="s">
        <v>198</v>
      </c>
      <c r="C114" s="124">
        <v>138.80000000000001</v>
      </c>
      <c r="D114" s="125">
        <v>139.93333333333334</v>
      </c>
      <c r="E114" s="125">
        <v>136.41666666666669</v>
      </c>
      <c r="F114" s="125">
        <v>134.03333333333336</v>
      </c>
      <c r="G114" s="125">
        <v>130.51666666666671</v>
      </c>
      <c r="H114" s="125">
        <v>142.31666666666666</v>
      </c>
      <c r="I114" s="125">
        <v>145.83333333333331</v>
      </c>
      <c r="J114" s="125">
        <v>148.21666666666664</v>
      </c>
      <c r="K114" s="124">
        <v>143.44999999999999</v>
      </c>
      <c r="L114" s="124">
        <v>137.55000000000001</v>
      </c>
      <c r="M114" s="124">
        <v>18.673580000000001</v>
      </c>
    </row>
    <row r="115" spans="1:13">
      <c r="A115" s="66">
        <v>106</v>
      </c>
      <c r="B115" s="124" t="s">
        <v>97</v>
      </c>
      <c r="C115" s="124">
        <v>129.30000000000001</v>
      </c>
      <c r="D115" s="125">
        <v>128.63333333333333</v>
      </c>
      <c r="E115" s="125">
        <v>126.56666666666666</v>
      </c>
      <c r="F115" s="125">
        <v>123.83333333333334</v>
      </c>
      <c r="G115" s="125">
        <v>121.76666666666668</v>
      </c>
      <c r="H115" s="125">
        <v>131.36666666666665</v>
      </c>
      <c r="I115" s="125">
        <v>133.43333333333331</v>
      </c>
      <c r="J115" s="125">
        <v>136.16666666666663</v>
      </c>
      <c r="K115" s="124">
        <v>130.69999999999999</v>
      </c>
      <c r="L115" s="124">
        <v>125.9</v>
      </c>
      <c r="M115" s="124">
        <v>79.62818</v>
      </c>
    </row>
    <row r="116" spans="1:13">
      <c r="A116" s="66">
        <v>107</v>
      </c>
      <c r="B116" s="124" t="s">
        <v>92</v>
      </c>
      <c r="C116" s="124">
        <v>284.7</v>
      </c>
      <c r="D116" s="125">
        <v>284.01666666666665</v>
      </c>
      <c r="E116" s="125">
        <v>281.98333333333329</v>
      </c>
      <c r="F116" s="125">
        <v>279.26666666666665</v>
      </c>
      <c r="G116" s="125">
        <v>277.23333333333329</v>
      </c>
      <c r="H116" s="125">
        <v>286.73333333333329</v>
      </c>
      <c r="I116" s="125">
        <v>288.76666666666659</v>
      </c>
      <c r="J116" s="125">
        <v>291.48333333333329</v>
      </c>
      <c r="K116" s="124">
        <v>286.05</v>
      </c>
      <c r="L116" s="124">
        <v>281.3</v>
      </c>
      <c r="M116" s="124">
        <v>14.69834</v>
      </c>
    </row>
    <row r="117" spans="1:13">
      <c r="A117" s="66">
        <v>108</v>
      </c>
      <c r="B117" s="124" t="s">
        <v>94</v>
      </c>
      <c r="C117" s="124">
        <v>1480.8</v>
      </c>
      <c r="D117" s="125">
        <v>1482.8333333333333</v>
      </c>
      <c r="E117" s="125">
        <v>1472.0666666666666</v>
      </c>
      <c r="F117" s="125">
        <v>1463.3333333333333</v>
      </c>
      <c r="G117" s="125">
        <v>1452.5666666666666</v>
      </c>
      <c r="H117" s="125">
        <v>1491.5666666666666</v>
      </c>
      <c r="I117" s="125">
        <v>1502.3333333333335</v>
      </c>
      <c r="J117" s="125">
        <v>1511.0666666666666</v>
      </c>
      <c r="K117" s="124">
        <v>1493.6</v>
      </c>
      <c r="L117" s="124">
        <v>1474.1</v>
      </c>
      <c r="M117" s="124">
        <v>16.884029999999999</v>
      </c>
    </row>
    <row r="118" spans="1:13">
      <c r="A118" s="66">
        <v>109</v>
      </c>
      <c r="B118" s="124" t="s">
        <v>1228</v>
      </c>
      <c r="C118" s="124">
        <v>1710.05</v>
      </c>
      <c r="D118" s="125">
        <v>1700.3333333333333</v>
      </c>
      <c r="E118" s="125">
        <v>1621.8666666666666</v>
      </c>
      <c r="F118" s="125">
        <v>1533.6833333333334</v>
      </c>
      <c r="G118" s="125">
        <v>1455.2166666666667</v>
      </c>
      <c r="H118" s="125">
        <v>1788.5166666666664</v>
      </c>
      <c r="I118" s="125">
        <v>1866.9833333333331</v>
      </c>
      <c r="J118" s="125">
        <v>1955.1666666666663</v>
      </c>
      <c r="K118" s="124">
        <v>1778.8</v>
      </c>
      <c r="L118" s="124">
        <v>1612.15</v>
      </c>
      <c r="M118" s="124">
        <v>2.55592</v>
      </c>
    </row>
    <row r="119" spans="1:13">
      <c r="A119" s="66">
        <v>110</v>
      </c>
      <c r="B119" s="124" t="s">
        <v>95</v>
      </c>
      <c r="C119" s="124">
        <v>740.7</v>
      </c>
      <c r="D119" s="125">
        <v>736.58333333333337</v>
      </c>
      <c r="E119" s="125">
        <v>730.16666666666674</v>
      </c>
      <c r="F119" s="125">
        <v>719.63333333333333</v>
      </c>
      <c r="G119" s="125">
        <v>713.2166666666667</v>
      </c>
      <c r="H119" s="125">
        <v>747.11666666666679</v>
      </c>
      <c r="I119" s="125">
        <v>753.53333333333353</v>
      </c>
      <c r="J119" s="125">
        <v>764.06666666666683</v>
      </c>
      <c r="K119" s="124">
        <v>743</v>
      </c>
      <c r="L119" s="124">
        <v>726.05</v>
      </c>
      <c r="M119" s="124">
        <v>52.106749999999998</v>
      </c>
    </row>
    <row r="120" spans="1:13">
      <c r="A120" s="66">
        <v>111</v>
      </c>
      <c r="B120" s="124" t="s">
        <v>930</v>
      </c>
      <c r="C120" s="124">
        <v>1140</v>
      </c>
      <c r="D120" s="125">
        <v>1125.3333333333333</v>
      </c>
      <c r="E120" s="125">
        <v>1101.1666666666665</v>
      </c>
      <c r="F120" s="125">
        <v>1062.3333333333333</v>
      </c>
      <c r="G120" s="125">
        <v>1038.1666666666665</v>
      </c>
      <c r="H120" s="125">
        <v>1164.1666666666665</v>
      </c>
      <c r="I120" s="125">
        <v>1188.333333333333</v>
      </c>
      <c r="J120" s="125">
        <v>1227.1666666666665</v>
      </c>
      <c r="K120" s="124">
        <v>1149.5</v>
      </c>
      <c r="L120" s="124">
        <v>1086.5</v>
      </c>
      <c r="M120" s="124">
        <v>16.430340000000001</v>
      </c>
    </row>
    <row r="121" spans="1:13">
      <c r="A121" s="66">
        <v>112</v>
      </c>
      <c r="B121" s="124" t="s">
        <v>199</v>
      </c>
      <c r="C121" s="124">
        <v>799.05</v>
      </c>
      <c r="D121" s="125">
        <v>802.35</v>
      </c>
      <c r="E121" s="125">
        <v>789.7</v>
      </c>
      <c r="F121" s="125">
        <v>780.35</v>
      </c>
      <c r="G121" s="125">
        <v>767.7</v>
      </c>
      <c r="H121" s="125">
        <v>811.7</v>
      </c>
      <c r="I121" s="125">
        <v>824.34999999999991</v>
      </c>
      <c r="J121" s="125">
        <v>833.7</v>
      </c>
      <c r="K121" s="124">
        <v>815</v>
      </c>
      <c r="L121" s="124">
        <v>793</v>
      </c>
      <c r="M121" s="124">
        <v>1.54199</v>
      </c>
    </row>
    <row r="122" spans="1:13">
      <c r="A122" s="66">
        <v>113</v>
      </c>
      <c r="B122" s="124" t="s">
        <v>103</v>
      </c>
      <c r="C122" s="124">
        <v>65.400000000000006</v>
      </c>
      <c r="D122" s="125">
        <v>65.816666666666677</v>
      </c>
      <c r="E122" s="125">
        <v>64.683333333333351</v>
      </c>
      <c r="F122" s="125">
        <v>63.966666666666669</v>
      </c>
      <c r="G122" s="125">
        <v>62.833333333333343</v>
      </c>
      <c r="H122" s="125">
        <v>66.53333333333336</v>
      </c>
      <c r="I122" s="125">
        <v>67.666666666666686</v>
      </c>
      <c r="J122" s="125">
        <v>68.383333333333368</v>
      </c>
      <c r="K122" s="124">
        <v>66.95</v>
      </c>
      <c r="L122" s="124">
        <v>65.099999999999994</v>
      </c>
      <c r="M122" s="124">
        <v>4.2277199999999997</v>
      </c>
    </row>
    <row r="123" spans="1:13">
      <c r="A123" s="66">
        <v>114</v>
      </c>
      <c r="B123" s="124" t="s">
        <v>104</v>
      </c>
      <c r="C123" s="124">
        <v>274.05</v>
      </c>
      <c r="D123" s="125">
        <v>272.58333333333331</v>
      </c>
      <c r="E123" s="125">
        <v>268.96666666666664</v>
      </c>
      <c r="F123" s="125">
        <v>263.88333333333333</v>
      </c>
      <c r="G123" s="125">
        <v>260.26666666666665</v>
      </c>
      <c r="H123" s="125">
        <v>277.66666666666663</v>
      </c>
      <c r="I123" s="125">
        <v>281.2833333333333</v>
      </c>
      <c r="J123" s="125">
        <v>286.36666666666662</v>
      </c>
      <c r="K123" s="124">
        <v>276.2</v>
      </c>
      <c r="L123" s="124">
        <v>267.5</v>
      </c>
      <c r="M123" s="124">
        <v>103.02096</v>
      </c>
    </row>
    <row r="124" spans="1:13">
      <c r="A124" s="66">
        <v>115</v>
      </c>
      <c r="B124" s="124" t="s">
        <v>100</v>
      </c>
      <c r="C124" s="124">
        <v>149.80000000000001</v>
      </c>
      <c r="D124" s="125">
        <v>147.56666666666669</v>
      </c>
      <c r="E124" s="125">
        <v>143.88333333333338</v>
      </c>
      <c r="F124" s="125">
        <v>137.9666666666667</v>
      </c>
      <c r="G124" s="125">
        <v>134.28333333333339</v>
      </c>
      <c r="H124" s="125">
        <v>153.48333333333338</v>
      </c>
      <c r="I124" s="125">
        <v>157.16666666666671</v>
      </c>
      <c r="J124" s="125">
        <v>163.08333333333337</v>
      </c>
      <c r="K124" s="124">
        <v>151.25</v>
      </c>
      <c r="L124" s="124">
        <v>141.65</v>
      </c>
      <c r="M124" s="124">
        <v>214.46463</v>
      </c>
    </row>
    <row r="125" spans="1:13">
      <c r="A125" s="66">
        <v>116</v>
      </c>
      <c r="B125" s="124" t="s">
        <v>105</v>
      </c>
      <c r="C125" s="124">
        <v>1292.5</v>
      </c>
      <c r="D125" s="125">
        <v>1309.4333333333334</v>
      </c>
      <c r="E125" s="125">
        <v>1268.2666666666669</v>
      </c>
      <c r="F125" s="125">
        <v>1244.0333333333335</v>
      </c>
      <c r="G125" s="125">
        <v>1202.866666666667</v>
      </c>
      <c r="H125" s="125">
        <v>1333.6666666666667</v>
      </c>
      <c r="I125" s="125">
        <v>1374.8333333333333</v>
      </c>
      <c r="J125" s="125">
        <v>1399.0666666666666</v>
      </c>
      <c r="K125" s="124">
        <v>1350.6</v>
      </c>
      <c r="L125" s="124">
        <v>1285.2</v>
      </c>
      <c r="M125" s="124">
        <v>27.973949999999999</v>
      </c>
    </row>
    <row r="126" spans="1:13">
      <c r="A126" s="66">
        <v>117</v>
      </c>
      <c r="B126" s="124" t="s">
        <v>1000</v>
      </c>
      <c r="C126" s="124">
        <v>751.4</v>
      </c>
      <c r="D126" s="125">
        <v>751.9</v>
      </c>
      <c r="E126" s="125">
        <v>739.8</v>
      </c>
      <c r="F126" s="125">
        <v>728.19999999999993</v>
      </c>
      <c r="G126" s="125">
        <v>716.09999999999991</v>
      </c>
      <c r="H126" s="125">
        <v>763.5</v>
      </c>
      <c r="I126" s="125">
        <v>775.60000000000014</v>
      </c>
      <c r="J126" s="125">
        <v>787.2</v>
      </c>
      <c r="K126" s="124">
        <v>764</v>
      </c>
      <c r="L126" s="124">
        <v>740.3</v>
      </c>
      <c r="M126" s="124">
        <v>4.3876900000000001</v>
      </c>
    </row>
    <row r="127" spans="1:13">
      <c r="A127" s="66">
        <v>118</v>
      </c>
      <c r="B127" s="124" t="s">
        <v>203</v>
      </c>
      <c r="C127" s="124">
        <v>66.650000000000006</v>
      </c>
      <c r="D127" s="125">
        <v>66.63333333333334</v>
      </c>
      <c r="E127" s="125">
        <v>66.26666666666668</v>
      </c>
      <c r="F127" s="125">
        <v>65.88333333333334</v>
      </c>
      <c r="G127" s="125">
        <v>65.51666666666668</v>
      </c>
      <c r="H127" s="125">
        <v>67.01666666666668</v>
      </c>
      <c r="I127" s="125">
        <v>67.383333333333326</v>
      </c>
      <c r="J127" s="125">
        <v>67.76666666666668</v>
      </c>
      <c r="K127" s="124">
        <v>67</v>
      </c>
      <c r="L127" s="124">
        <v>66.25</v>
      </c>
      <c r="M127" s="124">
        <v>5.9620100000000003</v>
      </c>
    </row>
    <row r="128" spans="1:13">
      <c r="A128" s="66">
        <v>119</v>
      </c>
      <c r="B128" s="124" t="s">
        <v>107</v>
      </c>
      <c r="C128" s="124">
        <v>1289.75</v>
      </c>
      <c r="D128" s="125">
        <v>1286.9833333333333</v>
      </c>
      <c r="E128" s="125">
        <v>1281.9666666666667</v>
      </c>
      <c r="F128" s="125">
        <v>1274.1833333333334</v>
      </c>
      <c r="G128" s="125">
        <v>1269.1666666666667</v>
      </c>
      <c r="H128" s="125">
        <v>1294.7666666666667</v>
      </c>
      <c r="I128" s="125">
        <v>1299.7833333333335</v>
      </c>
      <c r="J128" s="125">
        <v>1307.5666666666666</v>
      </c>
      <c r="K128" s="124">
        <v>1292</v>
      </c>
      <c r="L128" s="124">
        <v>1279.2</v>
      </c>
      <c r="M128" s="124">
        <v>13.50202</v>
      </c>
    </row>
    <row r="129" spans="1:13">
      <c r="A129" s="66">
        <v>120</v>
      </c>
      <c r="B129" s="124" t="s">
        <v>109</v>
      </c>
      <c r="C129" s="124">
        <v>124.2</v>
      </c>
      <c r="D129" s="125">
        <v>123.80000000000001</v>
      </c>
      <c r="E129" s="125">
        <v>122.95000000000002</v>
      </c>
      <c r="F129" s="125">
        <v>121.7</v>
      </c>
      <c r="G129" s="125">
        <v>120.85000000000001</v>
      </c>
      <c r="H129" s="125">
        <v>125.05000000000003</v>
      </c>
      <c r="I129" s="125">
        <v>125.90000000000002</v>
      </c>
      <c r="J129" s="125">
        <v>127.15000000000003</v>
      </c>
      <c r="K129" s="124">
        <v>124.65</v>
      </c>
      <c r="L129" s="124">
        <v>122.55</v>
      </c>
      <c r="M129" s="124">
        <v>41.604309999999998</v>
      </c>
    </row>
    <row r="130" spans="1:13">
      <c r="A130" s="66">
        <v>121</v>
      </c>
      <c r="B130" s="124" t="s">
        <v>110</v>
      </c>
      <c r="C130" s="124">
        <v>451.9</v>
      </c>
      <c r="D130" s="125">
        <v>451.25</v>
      </c>
      <c r="E130" s="125">
        <v>445.15</v>
      </c>
      <c r="F130" s="125">
        <v>438.4</v>
      </c>
      <c r="G130" s="125">
        <v>432.29999999999995</v>
      </c>
      <c r="H130" s="125">
        <v>458</v>
      </c>
      <c r="I130" s="125">
        <v>464.1</v>
      </c>
      <c r="J130" s="125">
        <v>470.85</v>
      </c>
      <c r="K130" s="124">
        <v>457.35</v>
      </c>
      <c r="L130" s="124">
        <v>444.5</v>
      </c>
      <c r="M130" s="124">
        <v>35.72025</v>
      </c>
    </row>
    <row r="131" spans="1:13">
      <c r="A131" s="66">
        <v>122</v>
      </c>
      <c r="B131" s="124" t="s">
        <v>111</v>
      </c>
      <c r="C131" s="124">
        <v>1276.55</v>
      </c>
      <c r="D131" s="125">
        <v>1274.4666666666665</v>
      </c>
      <c r="E131" s="125">
        <v>1266.2833333333328</v>
      </c>
      <c r="F131" s="125">
        <v>1256.0166666666664</v>
      </c>
      <c r="G131" s="125">
        <v>1247.8333333333328</v>
      </c>
      <c r="H131" s="125">
        <v>1284.7333333333329</v>
      </c>
      <c r="I131" s="125">
        <v>1292.9166666666667</v>
      </c>
      <c r="J131" s="125">
        <v>1303.1833333333329</v>
      </c>
      <c r="K131" s="124">
        <v>1282.6500000000001</v>
      </c>
      <c r="L131" s="124">
        <v>1264.2</v>
      </c>
      <c r="M131" s="124">
        <v>24.330819999999999</v>
      </c>
    </row>
    <row r="132" spans="1:13">
      <c r="A132" s="66">
        <v>123</v>
      </c>
      <c r="B132" s="124" t="s">
        <v>112</v>
      </c>
      <c r="C132" s="124">
        <v>762.65</v>
      </c>
      <c r="D132" s="125">
        <v>761.23333333333323</v>
      </c>
      <c r="E132" s="125">
        <v>754.01666666666642</v>
      </c>
      <c r="F132" s="125">
        <v>745.38333333333321</v>
      </c>
      <c r="G132" s="125">
        <v>738.1666666666664</v>
      </c>
      <c r="H132" s="125">
        <v>769.86666666666645</v>
      </c>
      <c r="I132" s="125">
        <v>777.08333333333337</v>
      </c>
      <c r="J132" s="125">
        <v>785.71666666666647</v>
      </c>
      <c r="K132" s="124">
        <v>768.45</v>
      </c>
      <c r="L132" s="124">
        <v>752.6</v>
      </c>
      <c r="M132" s="124">
        <v>14.526199999999999</v>
      </c>
    </row>
    <row r="133" spans="1:13">
      <c r="A133" s="66">
        <v>124</v>
      </c>
      <c r="B133" s="124" t="s">
        <v>119</v>
      </c>
      <c r="C133" s="124">
        <v>54793.2</v>
      </c>
      <c r="D133" s="125">
        <v>54629.4</v>
      </c>
      <c r="E133" s="125">
        <v>54288.800000000003</v>
      </c>
      <c r="F133" s="125">
        <v>53784.4</v>
      </c>
      <c r="G133" s="125">
        <v>53443.8</v>
      </c>
      <c r="H133" s="125">
        <v>55133.8</v>
      </c>
      <c r="I133" s="125">
        <v>55474.399999999994</v>
      </c>
      <c r="J133" s="125">
        <v>55978.8</v>
      </c>
      <c r="K133" s="124">
        <v>54970</v>
      </c>
      <c r="L133" s="124">
        <v>54125</v>
      </c>
      <c r="M133" s="124">
        <v>6.0310000000000002E-2</v>
      </c>
    </row>
    <row r="134" spans="1:13">
      <c r="A134" s="66">
        <v>125</v>
      </c>
      <c r="B134" s="124" t="s">
        <v>1840</v>
      </c>
      <c r="C134" s="124">
        <v>864.75</v>
      </c>
      <c r="D134" s="125">
        <v>870.01666666666677</v>
      </c>
      <c r="E134" s="125">
        <v>855.93333333333351</v>
      </c>
      <c r="F134" s="125">
        <v>847.11666666666679</v>
      </c>
      <c r="G134" s="125">
        <v>833.03333333333353</v>
      </c>
      <c r="H134" s="125">
        <v>878.83333333333348</v>
      </c>
      <c r="I134" s="125">
        <v>892.91666666666674</v>
      </c>
      <c r="J134" s="125">
        <v>901.73333333333346</v>
      </c>
      <c r="K134" s="124">
        <v>884.1</v>
      </c>
      <c r="L134" s="124">
        <v>861.2</v>
      </c>
      <c r="M134" s="124">
        <v>2.2085699999999999</v>
      </c>
    </row>
    <row r="135" spans="1:13">
      <c r="A135" s="66">
        <v>126</v>
      </c>
      <c r="B135" s="124" t="s">
        <v>114</v>
      </c>
      <c r="C135" s="124">
        <v>382.35</v>
      </c>
      <c r="D135" s="125">
        <v>379.88333333333338</v>
      </c>
      <c r="E135" s="125">
        <v>375.76666666666677</v>
      </c>
      <c r="F135" s="125">
        <v>369.18333333333339</v>
      </c>
      <c r="G135" s="125">
        <v>365.06666666666678</v>
      </c>
      <c r="H135" s="125">
        <v>386.46666666666675</v>
      </c>
      <c r="I135" s="125">
        <v>390.58333333333343</v>
      </c>
      <c r="J135" s="125">
        <v>397.16666666666674</v>
      </c>
      <c r="K135" s="124">
        <v>384</v>
      </c>
      <c r="L135" s="124">
        <v>373.3</v>
      </c>
      <c r="M135" s="124">
        <v>8.1815599999999993</v>
      </c>
    </row>
    <row r="136" spans="1:13">
      <c r="A136" s="66">
        <v>127</v>
      </c>
      <c r="B136" s="124" t="s">
        <v>113</v>
      </c>
      <c r="C136" s="124">
        <v>633.54999999999995</v>
      </c>
      <c r="D136" s="125">
        <v>633</v>
      </c>
      <c r="E136" s="125">
        <v>628.70000000000005</v>
      </c>
      <c r="F136" s="125">
        <v>623.85</v>
      </c>
      <c r="G136" s="125">
        <v>619.55000000000007</v>
      </c>
      <c r="H136" s="125">
        <v>637.85</v>
      </c>
      <c r="I136" s="125">
        <v>642.15</v>
      </c>
      <c r="J136" s="125">
        <v>647</v>
      </c>
      <c r="K136" s="124">
        <v>637.29999999999995</v>
      </c>
      <c r="L136" s="124">
        <v>628.15</v>
      </c>
      <c r="M136" s="124">
        <v>23.69483</v>
      </c>
    </row>
    <row r="137" spans="1:13">
      <c r="A137" s="66">
        <v>128</v>
      </c>
      <c r="B137" s="124" t="s">
        <v>1130</v>
      </c>
      <c r="C137" s="124">
        <v>109.3</v>
      </c>
      <c r="D137" s="125">
        <v>108.73333333333333</v>
      </c>
      <c r="E137" s="125">
        <v>107.56666666666666</v>
      </c>
      <c r="F137" s="125">
        <v>105.83333333333333</v>
      </c>
      <c r="G137" s="125">
        <v>104.66666666666666</v>
      </c>
      <c r="H137" s="125">
        <v>110.46666666666667</v>
      </c>
      <c r="I137" s="125">
        <v>111.63333333333333</v>
      </c>
      <c r="J137" s="125">
        <v>113.36666666666667</v>
      </c>
      <c r="K137" s="124">
        <v>109.9</v>
      </c>
      <c r="L137" s="124">
        <v>107</v>
      </c>
      <c r="M137" s="124">
        <v>31.506419999999999</v>
      </c>
    </row>
    <row r="138" spans="1:13">
      <c r="A138" s="66">
        <v>129</v>
      </c>
      <c r="B138" s="124" t="s">
        <v>1195</v>
      </c>
      <c r="C138" s="124">
        <v>63.65</v>
      </c>
      <c r="D138" s="125">
        <v>63.666666666666664</v>
      </c>
      <c r="E138" s="125">
        <v>63.083333333333329</v>
      </c>
      <c r="F138" s="125">
        <v>62.516666666666666</v>
      </c>
      <c r="G138" s="125">
        <v>61.93333333333333</v>
      </c>
      <c r="H138" s="125">
        <v>64.23333333333332</v>
      </c>
      <c r="I138" s="125">
        <v>64.816666666666663</v>
      </c>
      <c r="J138" s="125">
        <v>65.383333333333326</v>
      </c>
      <c r="K138" s="124">
        <v>64.25</v>
      </c>
      <c r="L138" s="124">
        <v>63.1</v>
      </c>
      <c r="M138" s="124">
        <v>9.5865799999999997</v>
      </c>
    </row>
    <row r="139" spans="1:13">
      <c r="A139" s="66">
        <v>130</v>
      </c>
      <c r="B139" s="124" t="s">
        <v>240</v>
      </c>
      <c r="C139" s="124">
        <v>333.05</v>
      </c>
      <c r="D139" s="125">
        <v>334.41666666666669</v>
      </c>
      <c r="E139" s="125">
        <v>329.83333333333337</v>
      </c>
      <c r="F139" s="125">
        <v>326.61666666666667</v>
      </c>
      <c r="G139" s="125">
        <v>322.03333333333336</v>
      </c>
      <c r="H139" s="125">
        <v>337.63333333333338</v>
      </c>
      <c r="I139" s="125">
        <v>342.21666666666675</v>
      </c>
      <c r="J139" s="125">
        <v>345.43333333333339</v>
      </c>
      <c r="K139" s="124">
        <v>339</v>
      </c>
      <c r="L139" s="124">
        <v>331.2</v>
      </c>
      <c r="M139" s="124">
        <v>18.992000000000001</v>
      </c>
    </row>
    <row r="140" spans="1:13">
      <c r="A140" s="66">
        <v>131</v>
      </c>
      <c r="B140" s="124" t="s">
        <v>115</v>
      </c>
      <c r="C140" s="124">
        <v>6849.9</v>
      </c>
      <c r="D140" s="125">
        <v>6847.4333333333334</v>
      </c>
      <c r="E140" s="125">
        <v>6806.8666666666668</v>
      </c>
      <c r="F140" s="125">
        <v>6763.833333333333</v>
      </c>
      <c r="G140" s="125">
        <v>6723.2666666666664</v>
      </c>
      <c r="H140" s="125">
        <v>6890.4666666666672</v>
      </c>
      <c r="I140" s="125">
        <v>6931.0333333333347</v>
      </c>
      <c r="J140" s="125">
        <v>6974.0666666666675</v>
      </c>
      <c r="K140" s="124">
        <v>6888</v>
      </c>
      <c r="L140" s="124">
        <v>6804.4</v>
      </c>
      <c r="M140" s="124">
        <v>5.3428399999999998</v>
      </c>
    </row>
    <row r="141" spans="1:13">
      <c r="A141" s="66">
        <v>132</v>
      </c>
      <c r="B141" s="124" t="s">
        <v>352</v>
      </c>
      <c r="C141" s="124">
        <v>395.8</v>
      </c>
      <c r="D141" s="125">
        <v>393.38333333333338</v>
      </c>
      <c r="E141" s="125">
        <v>386.76666666666677</v>
      </c>
      <c r="F141" s="125">
        <v>377.73333333333341</v>
      </c>
      <c r="G141" s="125">
        <v>371.11666666666679</v>
      </c>
      <c r="H141" s="125">
        <v>402.41666666666674</v>
      </c>
      <c r="I141" s="125">
        <v>409.03333333333342</v>
      </c>
      <c r="J141" s="125">
        <v>418.06666666666672</v>
      </c>
      <c r="K141" s="124">
        <v>400</v>
      </c>
      <c r="L141" s="124">
        <v>384.35</v>
      </c>
      <c r="M141" s="124">
        <v>3.2902800000000001</v>
      </c>
    </row>
    <row r="142" spans="1:13">
      <c r="A142" s="66">
        <v>133</v>
      </c>
      <c r="B142" s="124" t="s">
        <v>117</v>
      </c>
      <c r="C142" s="124">
        <v>903.95</v>
      </c>
      <c r="D142" s="125">
        <v>896.65</v>
      </c>
      <c r="E142" s="125">
        <v>886.3</v>
      </c>
      <c r="F142" s="125">
        <v>868.65</v>
      </c>
      <c r="G142" s="125">
        <v>858.3</v>
      </c>
      <c r="H142" s="125">
        <v>914.3</v>
      </c>
      <c r="I142" s="125">
        <v>924.65000000000009</v>
      </c>
      <c r="J142" s="125">
        <v>942.3</v>
      </c>
      <c r="K142" s="124">
        <v>907</v>
      </c>
      <c r="L142" s="124">
        <v>879</v>
      </c>
      <c r="M142" s="124">
        <v>13.32001</v>
      </c>
    </row>
    <row r="143" spans="1:13">
      <c r="A143" s="66">
        <v>134</v>
      </c>
      <c r="B143" s="124" t="s">
        <v>118</v>
      </c>
      <c r="C143" s="124">
        <v>134.44999999999999</v>
      </c>
      <c r="D143" s="125">
        <v>134.23333333333332</v>
      </c>
      <c r="E143" s="125">
        <v>132.21666666666664</v>
      </c>
      <c r="F143" s="125">
        <v>129.98333333333332</v>
      </c>
      <c r="G143" s="125">
        <v>127.96666666666664</v>
      </c>
      <c r="H143" s="125">
        <v>136.46666666666664</v>
      </c>
      <c r="I143" s="125">
        <v>138.48333333333335</v>
      </c>
      <c r="J143" s="125">
        <v>140.71666666666664</v>
      </c>
      <c r="K143" s="124">
        <v>136.25</v>
      </c>
      <c r="L143" s="124">
        <v>132</v>
      </c>
      <c r="M143" s="124">
        <v>56.905180000000001</v>
      </c>
    </row>
    <row r="144" spans="1:13">
      <c r="A144" s="66">
        <v>135</v>
      </c>
      <c r="B144" s="124" t="s">
        <v>204</v>
      </c>
      <c r="C144" s="124">
        <v>1041.25</v>
      </c>
      <c r="D144" s="125">
        <v>1039.3833333333334</v>
      </c>
      <c r="E144" s="125">
        <v>1031.9666666666669</v>
      </c>
      <c r="F144" s="125">
        <v>1022.6833333333334</v>
      </c>
      <c r="G144" s="125">
        <v>1015.2666666666669</v>
      </c>
      <c r="H144" s="125">
        <v>1048.666666666667</v>
      </c>
      <c r="I144" s="125">
        <v>1056.0833333333335</v>
      </c>
      <c r="J144" s="125">
        <v>1065.366666666667</v>
      </c>
      <c r="K144" s="124">
        <v>1046.8</v>
      </c>
      <c r="L144" s="124">
        <v>1030.0999999999999</v>
      </c>
      <c r="M144" s="124">
        <v>3.7867999999999999</v>
      </c>
    </row>
    <row r="145" spans="1:13">
      <c r="A145" s="66">
        <v>136</v>
      </c>
      <c r="B145" s="124" t="s">
        <v>1211</v>
      </c>
      <c r="C145" s="124">
        <v>519.20000000000005</v>
      </c>
      <c r="D145" s="125">
        <v>520</v>
      </c>
      <c r="E145" s="125">
        <v>515</v>
      </c>
      <c r="F145" s="125">
        <v>510.79999999999995</v>
      </c>
      <c r="G145" s="125">
        <v>505.79999999999995</v>
      </c>
      <c r="H145" s="125">
        <v>524.20000000000005</v>
      </c>
      <c r="I145" s="125">
        <v>529.20000000000005</v>
      </c>
      <c r="J145" s="125">
        <v>533.40000000000009</v>
      </c>
      <c r="K145" s="124">
        <v>525</v>
      </c>
      <c r="L145" s="124">
        <v>515.79999999999995</v>
      </c>
      <c r="M145" s="124">
        <v>5.0491799999999998</v>
      </c>
    </row>
    <row r="146" spans="1:13">
      <c r="A146" s="66">
        <v>137</v>
      </c>
      <c r="B146" s="124" t="s">
        <v>374</v>
      </c>
      <c r="C146" s="124">
        <v>575.79999999999995</v>
      </c>
      <c r="D146" s="125">
        <v>574.9666666666667</v>
      </c>
      <c r="E146" s="125">
        <v>570.93333333333339</v>
      </c>
      <c r="F146" s="125">
        <v>566.06666666666672</v>
      </c>
      <c r="G146" s="125">
        <v>562.03333333333342</v>
      </c>
      <c r="H146" s="125">
        <v>579.83333333333337</v>
      </c>
      <c r="I146" s="125">
        <v>583.86666666666667</v>
      </c>
      <c r="J146" s="125">
        <v>588.73333333333335</v>
      </c>
      <c r="K146" s="124">
        <v>579</v>
      </c>
      <c r="L146" s="124">
        <v>570.1</v>
      </c>
      <c r="M146" s="124">
        <v>1.71271</v>
      </c>
    </row>
    <row r="147" spans="1:13">
      <c r="A147" s="66">
        <v>138</v>
      </c>
      <c r="B147" s="124" t="s">
        <v>367</v>
      </c>
      <c r="C147" s="124">
        <v>51.35</v>
      </c>
      <c r="D147" s="125">
        <v>51.066666666666663</v>
      </c>
      <c r="E147" s="125">
        <v>50.533333333333324</v>
      </c>
      <c r="F147" s="125">
        <v>49.716666666666661</v>
      </c>
      <c r="G147" s="125">
        <v>49.183333333333323</v>
      </c>
      <c r="H147" s="125">
        <v>51.883333333333326</v>
      </c>
      <c r="I147" s="125">
        <v>52.416666666666657</v>
      </c>
      <c r="J147" s="125">
        <v>53.233333333333327</v>
      </c>
      <c r="K147" s="124">
        <v>51.6</v>
      </c>
      <c r="L147" s="124">
        <v>50.25</v>
      </c>
      <c r="M147" s="124">
        <v>59.852530000000002</v>
      </c>
    </row>
    <row r="148" spans="1:13">
      <c r="A148" s="66">
        <v>139</v>
      </c>
      <c r="B148" s="124" t="s">
        <v>120</v>
      </c>
      <c r="C148" s="124">
        <v>23.6</v>
      </c>
      <c r="D148" s="125">
        <v>23.600000000000005</v>
      </c>
      <c r="E148" s="125">
        <v>23.400000000000009</v>
      </c>
      <c r="F148" s="125">
        <v>23.200000000000003</v>
      </c>
      <c r="G148" s="125">
        <v>23.000000000000007</v>
      </c>
      <c r="H148" s="125">
        <v>23.800000000000011</v>
      </c>
      <c r="I148" s="125">
        <v>24.000000000000007</v>
      </c>
      <c r="J148" s="125">
        <v>24.200000000000014</v>
      </c>
      <c r="K148" s="124">
        <v>23.8</v>
      </c>
      <c r="L148" s="124">
        <v>23.4</v>
      </c>
      <c r="M148" s="124">
        <v>21.026859999999999</v>
      </c>
    </row>
    <row r="149" spans="1:13">
      <c r="A149" s="66">
        <v>140</v>
      </c>
      <c r="B149" s="124" t="s">
        <v>121</v>
      </c>
      <c r="C149" s="124">
        <v>93.85</v>
      </c>
      <c r="D149" s="125">
        <v>93.649999999999991</v>
      </c>
      <c r="E149" s="125">
        <v>92.999999999999986</v>
      </c>
      <c r="F149" s="125">
        <v>92.149999999999991</v>
      </c>
      <c r="G149" s="125">
        <v>91.499999999999986</v>
      </c>
      <c r="H149" s="125">
        <v>94.499999999999986</v>
      </c>
      <c r="I149" s="125">
        <v>95.149999999999991</v>
      </c>
      <c r="J149" s="125">
        <v>95.999999999999986</v>
      </c>
      <c r="K149" s="124">
        <v>94.3</v>
      </c>
      <c r="L149" s="124">
        <v>92.8</v>
      </c>
      <c r="M149" s="124">
        <v>28.899360000000001</v>
      </c>
    </row>
    <row r="150" spans="1:13">
      <c r="A150" s="66">
        <v>141</v>
      </c>
      <c r="B150" s="124" t="s">
        <v>122</v>
      </c>
      <c r="C150" s="124">
        <v>137.19999999999999</v>
      </c>
      <c r="D150" s="125">
        <v>136.13333333333335</v>
      </c>
      <c r="E150" s="125">
        <v>133.3666666666667</v>
      </c>
      <c r="F150" s="125">
        <v>129.53333333333336</v>
      </c>
      <c r="G150" s="125">
        <v>126.76666666666671</v>
      </c>
      <c r="H150" s="125">
        <v>139.9666666666667</v>
      </c>
      <c r="I150" s="125">
        <v>142.73333333333335</v>
      </c>
      <c r="J150" s="125">
        <v>146.56666666666669</v>
      </c>
      <c r="K150" s="124">
        <v>138.9</v>
      </c>
      <c r="L150" s="124">
        <v>132.30000000000001</v>
      </c>
      <c r="M150" s="124">
        <v>124.62775000000001</v>
      </c>
    </row>
    <row r="151" spans="1:13">
      <c r="A151" s="66">
        <v>142</v>
      </c>
      <c r="B151" s="124" t="s">
        <v>1226</v>
      </c>
      <c r="C151" s="124">
        <v>49.85</v>
      </c>
      <c r="D151" s="125">
        <v>50.016666666666673</v>
      </c>
      <c r="E151" s="125">
        <v>48.733333333333348</v>
      </c>
      <c r="F151" s="125">
        <v>47.616666666666674</v>
      </c>
      <c r="G151" s="125">
        <v>46.33333333333335</v>
      </c>
      <c r="H151" s="125">
        <v>51.133333333333347</v>
      </c>
      <c r="I151" s="125">
        <v>52.416666666666664</v>
      </c>
      <c r="J151" s="125">
        <v>53.533333333333346</v>
      </c>
      <c r="K151" s="124">
        <v>51.3</v>
      </c>
      <c r="L151" s="124">
        <v>48.9</v>
      </c>
      <c r="M151" s="124">
        <v>118.7766</v>
      </c>
    </row>
    <row r="152" spans="1:13">
      <c r="A152" s="66">
        <v>143</v>
      </c>
      <c r="B152" s="124" t="s">
        <v>1277</v>
      </c>
      <c r="C152" s="124">
        <v>481</v>
      </c>
      <c r="D152" s="125">
        <v>482.16666666666669</v>
      </c>
      <c r="E152" s="125">
        <v>471.38333333333338</v>
      </c>
      <c r="F152" s="125">
        <v>461.76666666666671</v>
      </c>
      <c r="G152" s="125">
        <v>450.98333333333341</v>
      </c>
      <c r="H152" s="125">
        <v>491.78333333333336</v>
      </c>
      <c r="I152" s="125">
        <v>502.56666666666666</v>
      </c>
      <c r="J152" s="125">
        <v>512.18333333333339</v>
      </c>
      <c r="K152" s="124">
        <v>492.95</v>
      </c>
      <c r="L152" s="124">
        <v>472.55</v>
      </c>
      <c r="M152" s="124">
        <v>5.3891999999999998</v>
      </c>
    </row>
    <row r="153" spans="1:13">
      <c r="A153" s="66">
        <v>144</v>
      </c>
      <c r="B153" s="124" t="s">
        <v>124</v>
      </c>
      <c r="C153" s="124">
        <v>144.05000000000001</v>
      </c>
      <c r="D153" s="125">
        <v>143.13333333333333</v>
      </c>
      <c r="E153" s="125">
        <v>140.91666666666666</v>
      </c>
      <c r="F153" s="125">
        <v>137.78333333333333</v>
      </c>
      <c r="G153" s="125">
        <v>135.56666666666666</v>
      </c>
      <c r="H153" s="125">
        <v>146.26666666666665</v>
      </c>
      <c r="I153" s="125">
        <v>148.48333333333335</v>
      </c>
      <c r="J153" s="125">
        <v>151.61666666666665</v>
      </c>
      <c r="K153" s="124">
        <v>145.35</v>
      </c>
      <c r="L153" s="124">
        <v>140</v>
      </c>
      <c r="M153" s="124">
        <v>142.36358999999999</v>
      </c>
    </row>
    <row r="154" spans="1:13">
      <c r="A154" s="66">
        <v>145</v>
      </c>
      <c r="B154" s="124" t="s">
        <v>205</v>
      </c>
      <c r="C154" s="124">
        <v>180.25</v>
      </c>
      <c r="D154" s="125">
        <v>179.26666666666665</v>
      </c>
      <c r="E154" s="125">
        <v>177.5333333333333</v>
      </c>
      <c r="F154" s="125">
        <v>174.81666666666666</v>
      </c>
      <c r="G154" s="125">
        <v>173.08333333333331</v>
      </c>
      <c r="H154" s="125">
        <v>181.98333333333329</v>
      </c>
      <c r="I154" s="125">
        <v>183.71666666666664</v>
      </c>
      <c r="J154" s="125">
        <v>186.43333333333328</v>
      </c>
      <c r="K154" s="124">
        <v>181</v>
      </c>
      <c r="L154" s="124">
        <v>176.55</v>
      </c>
      <c r="M154" s="124">
        <v>47.592500000000001</v>
      </c>
    </row>
    <row r="155" spans="1:13">
      <c r="A155" s="66">
        <v>146</v>
      </c>
      <c r="B155" s="124" t="s">
        <v>123</v>
      </c>
      <c r="C155" s="124">
        <v>3484.15</v>
      </c>
      <c r="D155" s="125">
        <v>3483.7666666666664</v>
      </c>
      <c r="E155" s="125">
        <v>3453.0333333333328</v>
      </c>
      <c r="F155" s="125">
        <v>3421.9166666666665</v>
      </c>
      <c r="G155" s="125">
        <v>3391.1833333333329</v>
      </c>
      <c r="H155" s="125">
        <v>3514.8833333333328</v>
      </c>
      <c r="I155" s="125">
        <v>3545.6166666666663</v>
      </c>
      <c r="J155" s="125">
        <v>3576.7333333333327</v>
      </c>
      <c r="K155" s="124">
        <v>3514.5</v>
      </c>
      <c r="L155" s="124">
        <v>3452.65</v>
      </c>
      <c r="M155" s="124">
        <v>0.16347</v>
      </c>
    </row>
    <row r="156" spans="1:13">
      <c r="A156" s="66">
        <v>147</v>
      </c>
      <c r="B156" s="124" t="s">
        <v>349</v>
      </c>
      <c r="C156" s="124">
        <v>67.5</v>
      </c>
      <c r="D156" s="125">
        <v>67.7</v>
      </c>
      <c r="E156" s="125">
        <v>66.850000000000009</v>
      </c>
      <c r="F156" s="125">
        <v>66.2</v>
      </c>
      <c r="G156" s="125">
        <v>65.350000000000009</v>
      </c>
      <c r="H156" s="125">
        <v>68.350000000000009</v>
      </c>
      <c r="I156" s="125">
        <v>69.2</v>
      </c>
      <c r="J156" s="125">
        <v>69.850000000000009</v>
      </c>
      <c r="K156" s="124">
        <v>68.55</v>
      </c>
      <c r="L156" s="124">
        <v>67.05</v>
      </c>
      <c r="M156" s="124">
        <v>65.197950000000006</v>
      </c>
    </row>
    <row r="157" spans="1:13">
      <c r="A157" s="66">
        <v>148</v>
      </c>
      <c r="B157" s="124" t="s">
        <v>1331</v>
      </c>
      <c r="C157" s="124">
        <v>900.4</v>
      </c>
      <c r="D157" s="125">
        <v>891.61666666666679</v>
      </c>
      <c r="E157" s="125">
        <v>880.23333333333358</v>
      </c>
      <c r="F157" s="125">
        <v>860.06666666666683</v>
      </c>
      <c r="G157" s="125">
        <v>848.68333333333362</v>
      </c>
      <c r="H157" s="125">
        <v>911.78333333333353</v>
      </c>
      <c r="I157" s="125">
        <v>923.16666666666674</v>
      </c>
      <c r="J157" s="125">
        <v>943.33333333333348</v>
      </c>
      <c r="K157" s="124">
        <v>903</v>
      </c>
      <c r="L157" s="124">
        <v>871.45</v>
      </c>
      <c r="M157" s="124">
        <v>1.01536</v>
      </c>
    </row>
    <row r="158" spans="1:13">
      <c r="A158" s="66">
        <v>149</v>
      </c>
      <c r="B158" s="124" t="s">
        <v>1926</v>
      </c>
      <c r="C158" s="124">
        <v>869.8</v>
      </c>
      <c r="D158" s="125">
        <v>871.44999999999993</v>
      </c>
      <c r="E158" s="125">
        <v>855.19999999999982</v>
      </c>
      <c r="F158" s="125">
        <v>840.59999999999991</v>
      </c>
      <c r="G158" s="125">
        <v>824.3499999999998</v>
      </c>
      <c r="H158" s="125">
        <v>886.04999999999984</v>
      </c>
      <c r="I158" s="125">
        <v>902.30000000000007</v>
      </c>
      <c r="J158" s="125">
        <v>916.89999999999986</v>
      </c>
      <c r="K158" s="124">
        <v>887.7</v>
      </c>
      <c r="L158" s="124">
        <v>856.85</v>
      </c>
      <c r="M158" s="124">
        <v>0.70515000000000005</v>
      </c>
    </row>
    <row r="159" spans="1:13">
      <c r="A159" s="66">
        <v>150</v>
      </c>
      <c r="B159" s="124" t="s">
        <v>229</v>
      </c>
      <c r="C159" s="124">
        <v>20566.099999999999</v>
      </c>
      <c r="D159" s="125">
        <v>20901.366666666665</v>
      </c>
      <c r="E159" s="125">
        <v>19964.73333333333</v>
      </c>
      <c r="F159" s="125">
        <v>19363.366666666665</v>
      </c>
      <c r="G159" s="125">
        <v>18426.73333333333</v>
      </c>
      <c r="H159" s="125">
        <v>21502.73333333333</v>
      </c>
      <c r="I159" s="125">
        <v>22439.366666666669</v>
      </c>
      <c r="J159" s="125">
        <v>23040.73333333333</v>
      </c>
      <c r="K159" s="124">
        <v>21838</v>
      </c>
      <c r="L159" s="124">
        <v>20300</v>
      </c>
      <c r="M159" s="124">
        <v>1.30582</v>
      </c>
    </row>
    <row r="160" spans="1:13">
      <c r="A160" s="66">
        <v>151</v>
      </c>
      <c r="B160" s="124" t="s">
        <v>126</v>
      </c>
      <c r="C160" s="124">
        <v>211.85</v>
      </c>
      <c r="D160" s="125">
        <v>213.56666666666669</v>
      </c>
      <c r="E160" s="125">
        <v>209.48333333333338</v>
      </c>
      <c r="F160" s="125">
        <v>207.11666666666667</v>
      </c>
      <c r="G160" s="125">
        <v>203.03333333333336</v>
      </c>
      <c r="H160" s="125">
        <v>215.93333333333339</v>
      </c>
      <c r="I160" s="125">
        <v>220.01666666666671</v>
      </c>
      <c r="J160" s="125">
        <v>222.38333333333341</v>
      </c>
      <c r="K160" s="124">
        <v>217.65</v>
      </c>
      <c r="L160" s="124">
        <v>211.2</v>
      </c>
      <c r="M160" s="124">
        <v>54.007739999999998</v>
      </c>
    </row>
    <row r="161" spans="1:13">
      <c r="A161" s="66">
        <v>152</v>
      </c>
      <c r="B161" s="124" t="s">
        <v>206</v>
      </c>
      <c r="C161" s="124">
        <v>1074.95</v>
      </c>
      <c r="D161" s="125">
        <v>1072.05</v>
      </c>
      <c r="E161" s="125">
        <v>1059.3999999999999</v>
      </c>
      <c r="F161" s="125">
        <v>1043.8499999999999</v>
      </c>
      <c r="G161" s="125">
        <v>1031.1999999999998</v>
      </c>
      <c r="H161" s="125">
        <v>1087.5999999999999</v>
      </c>
      <c r="I161" s="125">
        <v>1100.25</v>
      </c>
      <c r="J161" s="125">
        <v>1115.8</v>
      </c>
      <c r="K161" s="124">
        <v>1084.7</v>
      </c>
      <c r="L161" s="124">
        <v>1056.5</v>
      </c>
      <c r="M161" s="124">
        <v>3.8517100000000002</v>
      </c>
    </row>
    <row r="162" spans="1:13">
      <c r="A162" s="66">
        <v>153</v>
      </c>
      <c r="B162" s="124" t="s">
        <v>207</v>
      </c>
      <c r="C162" s="124">
        <v>2197.4499999999998</v>
      </c>
      <c r="D162" s="125">
        <v>2198.35</v>
      </c>
      <c r="E162" s="125">
        <v>2177.6999999999998</v>
      </c>
      <c r="F162" s="125">
        <v>2157.9499999999998</v>
      </c>
      <c r="G162" s="125">
        <v>2137.2999999999997</v>
      </c>
      <c r="H162" s="125">
        <v>2218.1</v>
      </c>
      <c r="I162" s="125">
        <v>2238.7500000000005</v>
      </c>
      <c r="J162" s="125">
        <v>2258.5</v>
      </c>
      <c r="K162" s="124">
        <v>2219</v>
      </c>
      <c r="L162" s="124">
        <v>2178.6</v>
      </c>
      <c r="M162" s="124">
        <v>5.0440199999999997</v>
      </c>
    </row>
    <row r="163" spans="1:13">
      <c r="A163" s="66">
        <v>154</v>
      </c>
      <c r="B163" s="124" t="s">
        <v>127</v>
      </c>
      <c r="C163" s="124">
        <v>108.8</v>
      </c>
      <c r="D163" s="125">
        <v>108.56666666666668</v>
      </c>
      <c r="E163" s="125">
        <v>107.38333333333335</v>
      </c>
      <c r="F163" s="125">
        <v>105.96666666666668</v>
      </c>
      <c r="G163" s="125">
        <v>104.78333333333336</v>
      </c>
      <c r="H163" s="125">
        <v>109.98333333333335</v>
      </c>
      <c r="I163" s="125">
        <v>111.16666666666666</v>
      </c>
      <c r="J163" s="125">
        <v>112.58333333333334</v>
      </c>
      <c r="K163" s="124">
        <v>109.75</v>
      </c>
      <c r="L163" s="124">
        <v>107.15</v>
      </c>
      <c r="M163" s="124">
        <v>78.472049999999996</v>
      </c>
    </row>
    <row r="164" spans="1:13">
      <c r="A164" s="66">
        <v>155</v>
      </c>
      <c r="B164" s="124" t="s">
        <v>129</v>
      </c>
      <c r="C164" s="124">
        <v>181.8</v>
      </c>
      <c r="D164" s="125">
        <v>181</v>
      </c>
      <c r="E164" s="125">
        <v>179.4</v>
      </c>
      <c r="F164" s="125">
        <v>177</v>
      </c>
      <c r="G164" s="125">
        <v>175.4</v>
      </c>
      <c r="H164" s="125">
        <v>183.4</v>
      </c>
      <c r="I164" s="125">
        <v>185.00000000000003</v>
      </c>
      <c r="J164" s="125">
        <v>187.4</v>
      </c>
      <c r="K164" s="124">
        <v>182.6</v>
      </c>
      <c r="L164" s="124">
        <v>178.6</v>
      </c>
      <c r="M164" s="124">
        <v>54.327300000000001</v>
      </c>
    </row>
    <row r="165" spans="1:13">
      <c r="A165" s="66">
        <v>156</v>
      </c>
      <c r="B165" s="124" t="s">
        <v>1361</v>
      </c>
      <c r="C165" s="124">
        <v>212.25</v>
      </c>
      <c r="D165" s="125">
        <v>213.35</v>
      </c>
      <c r="E165" s="125">
        <v>207.89999999999998</v>
      </c>
      <c r="F165" s="125">
        <v>203.54999999999998</v>
      </c>
      <c r="G165" s="125">
        <v>198.09999999999997</v>
      </c>
      <c r="H165" s="125">
        <v>217.7</v>
      </c>
      <c r="I165" s="125">
        <v>223.14999999999998</v>
      </c>
      <c r="J165" s="125">
        <v>227.5</v>
      </c>
      <c r="K165" s="124">
        <v>218.8</v>
      </c>
      <c r="L165" s="124">
        <v>209</v>
      </c>
      <c r="M165" s="124">
        <v>4.5731000000000002</v>
      </c>
    </row>
    <row r="166" spans="1:13">
      <c r="A166" s="66">
        <v>157</v>
      </c>
      <c r="B166" s="124" t="s">
        <v>208</v>
      </c>
      <c r="C166" s="124">
        <v>9988.6</v>
      </c>
      <c r="D166" s="125">
        <v>9957.8666666666668</v>
      </c>
      <c r="E166" s="125">
        <v>9865.7333333333336</v>
      </c>
      <c r="F166" s="125">
        <v>9742.8666666666668</v>
      </c>
      <c r="G166" s="125">
        <v>9650.7333333333336</v>
      </c>
      <c r="H166" s="125">
        <v>10080.733333333334</v>
      </c>
      <c r="I166" s="125">
        <v>10172.866666666669</v>
      </c>
      <c r="J166" s="125">
        <v>10295.733333333334</v>
      </c>
      <c r="K166" s="124">
        <v>10050</v>
      </c>
      <c r="L166" s="124">
        <v>9835</v>
      </c>
      <c r="M166" s="124">
        <v>1.6590000000000001E-2</v>
      </c>
    </row>
    <row r="167" spans="1:13">
      <c r="A167" s="66">
        <v>158</v>
      </c>
      <c r="B167" s="124" t="s">
        <v>128</v>
      </c>
      <c r="C167" s="124">
        <v>71.099999999999994</v>
      </c>
      <c r="D167" s="125">
        <v>70.933333333333337</v>
      </c>
      <c r="E167" s="125">
        <v>70.416666666666671</v>
      </c>
      <c r="F167" s="125">
        <v>69.733333333333334</v>
      </c>
      <c r="G167" s="125">
        <v>69.216666666666669</v>
      </c>
      <c r="H167" s="125">
        <v>71.616666666666674</v>
      </c>
      <c r="I167" s="125">
        <v>72.133333333333326</v>
      </c>
      <c r="J167" s="125">
        <v>72.816666666666677</v>
      </c>
      <c r="K167" s="124">
        <v>71.45</v>
      </c>
      <c r="L167" s="124">
        <v>70.25</v>
      </c>
      <c r="M167" s="124">
        <v>146.46665999999999</v>
      </c>
    </row>
    <row r="168" spans="1:13">
      <c r="A168" s="66">
        <v>159</v>
      </c>
      <c r="B168" s="124" t="s">
        <v>1887</v>
      </c>
      <c r="C168" s="124">
        <v>554.75</v>
      </c>
      <c r="D168" s="125">
        <v>552.56666666666661</v>
      </c>
      <c r="E168" s="125">
        <v>548.83333333333326</v>
      </c>
      <c r="F168" s="125">
        <v>542.91666666666663</v>
      </c>
      <c r="G168" s="125">
        <v>539.18333333333328</v>
      </c>
      <c r="H168" s="125">
        <v>558.48333333333323</v>
      </c>
      <c r="I168" s="125">
        <v>562.21666666666658</v>
      </c>
      <c r="J168" s="125">
        <v>568.13333333333321</v>
      </c>
      <c r="K168" s="124">
        <v>556.29999999999995</v>
      </c>
      <c r="L168" s="124">
        <v>546.65</v>
      </c>
      <c r="M168" s="124">
        <v>7.5987099999999996</v>
      </c>
    </row>
    <row r="169" spans="1:13">
      <c r="A169" s="66">
        <v>160</v>
      </c>
      <c r="B169" s="124" t="s">
        <v>1373</v>
      </c>
      <c r="C169" s="124">
        <v>565.5</v>
      </c>
      <c r="D169" s="125">
        <v>571.91666666666663</v>
      </c>
      <c r="E169" s="125">
        <v>552.63333333333321</v>
      </c>
      <c r="F169" s="125">
        <v>539.76666666666654</v>
      </c>
      <c r="G169" s="125">
        <v>520.48333333333312</v>
      </c>
      <c r="H169" s="125">
        <v>584.7833333333333</v>
      </c>
      <c r="I169" s="125">
        <v>604.06666666666683</v>
      </c>
      <c r="J169" s="125">
        <v>616.93333333333339</v>
      </c>
      <c r="K169" s="124">
        <v>591.20000000000005</v>
      </c>
      <c r="L169" s="124">
        <v>559.04999999999995</v>
      </c>
      <c r="M169" s="124">
        <v>7.9481700000000002</v>
      </c>
    </row>
    <row r="170" spans="1:13">
      <c r="A170" s="66">
        <v>161</v>
      </c>
      <c r="B170" s="124" t="s">
        <v>133</v>
      </c>
      <c r="C170" s="124">
        <v>144.94999999999999</v>
      </c>
      <c r="D170" s="125">
        <v>144.18333333333331</v>
      </c>
      <c r="E170" s="125">
        <v>135.86666666666662</v>
      </c>
      <c r="F170" s="125">
        <v>126.7833333333333</v>
      </c>
      <c r="G170" s="125">
        <v>118.46666666666661</v>
      </c>
      <c r="H170" s="125">
        <v>153.26666666666662</v>
      </c>
      <c r="I170" s="125">
        <v>161.58333333333329</v>
      </c>
      <c r="J170" s="125">
        <v>170.66666666666663</v>
      </c>
      <c r="K170" s="124">
        <v>152.5</v>
      </c>
      <c r="L170" s="124">
        <v>135.1</v>
      </c>
      <c r="M170" s="124">
        <v>304.29253</v>
      </c>
    </row>
    <row r="171" spans="1:13">
      <c r="A171" s="66">
        <v>162</v>
      </c>
      <c r="B171" s="124" t="s">
        <v>131</v>
      </c>
      <c r="C171" s="124">
        <v>5.75</v>
      </c>
      <c r="D171" s="125">
        <v>5.7833333333333341</v>
      </c>
      <c r="E171" s="125">
        <v>5.4166666666666679</v>
      </c>
      <c r="F171" s="125">
        <v>5.0833333333333339</v>
      </c>
      <c r="G171" s="125">
        <v>4.7166666666666677</v>
      </c>
      <c r="H171" s="125">
        <v>6.116666666666668</v>
      </c>
      <c r="I171" s="125">
        <v>6.4833333333333334</v>
      </c>
      <c r="J171" s="125">
        <v>6.8166666666666682</v>
      </c>
      <c r="K171" s="124">
        <v>6.15</v>
      </c>
      <c r="L171" s="124">
        <v>5.45</v>
      </c>
      <c r="M171" s="124">
        <v>1344.64383</v>
      </c>
    </row>
    <row r="172" spans="1:13">
      <c r="A172" s="66">
        <v>163</v>
      </c>
      <c r="B172" s="124" t="s">
        <v>134</v>
      </c>
      <c r="C172" s="124">
        <v>1234.3499999999999</v>
      </c>
      <c r="D172" s="125">
        <v>1231.1166666666666</v>
      </c>
      <c r="E172" s="125">
        <v>1222.2333333333331</v>
      </c>
      <c r="F172" s="125">
        <v>1210.1166666666666</v>
      </c>
      <c r="G172" s="125">
        <v>1201.2333333333331</v>
      </c>
      <c r="H172" s="125">
        <v>1243.2333333333331</v>
      </c>
      <c r="I172" s="125">
        <v>1252.1166666666668</v>
      </c>
      <c r="J172" s="125">
        <v>1264.2333333333331</v>
      </c>
      <c r="K172" s="124">
        <v>1240</v>
      </c>
      <c r="L172" s="124">
        <v>1219</v>
      </c>
      <c r="M172" s="124">
        <v>62.981789999999997</v>
      </c>
    </row>
    <row r="173" spans="1:13">
      <c r="A173" s="66">
        <v>164</v>
      </c>
      <c r="B173" s="124" t="s">
        <v>135</v>
      </c>
      <c r="C173" s="124">
        <v>119.6</v>
      </c>
      <c r="D173" s="125">
        <v>118.45</v>
      </c>
      <c r="E173" s="125">
        <v>112.7</v>
      </c>
      <c r="F173" s="125">
        <v>105.8</v>
      </c>
      <c r="G173" s="125">
        <v>100.05</v>
      </c>
      <c r="H173" s="125">
        <v>125.35000000000001</v>
      </c>
      <c r="I173" s="125">
        <v>131.10000000000002</v>
      </c>
      <c r="J173" s="125">
        <v>138</v>
      </c>
      <c r="K173" s="124">
        <v>124.2</v>
      </c>
      <c r="L173" s="124">
        <v>111.55</v>
      </c>
      <c r="M173" s="124">
        <v>268.45895000000002</v>
      </c>
    </row>
    <row r="174" spans="1:13">
      <c r="A174" s="66">
        <v>165</v>
      </c>
      <c r="B174" s="124" t="s">
        <v>136</v>
      </c>
      <c r="C174" s="124">
        <v>10.75</v>
      </c>
      <c r="D174" s="125">
        <v>10.716666666666667</v>
      </c>
      <c r="E174" s="125">
        <v>10.283333333333333</v>
      </c>
      <c r="F174" s="125">
        <v>9.8166666666666664</v>
      </c>
      <c r="G174" s="125">
        <v>9.3833333333333329</v>
      </c>
      <c r="H174" s="125">
        <v>11.183333333333334</v>
      </c>
      <c r="I174" s="125">
        <v>11.616666666666667</v>
      </c>
      <c r="J174" s="125">
        <v>12.083333333333334</v>
      </c>
      <c r="K174" s="124">
        <v>11.15</v>
      </c>
      <c r="L174" s="124">
        <v>10.25</v>
      </c>
      <c r="M174" s="124">
        <v>604.34670000000006</v>
      </c>
    </row>
    <row r="175" spans="1:13">
      <c r="A175" s="66">
        <v>166</v>
      </c>
      <c r="B175" s="124" t="s">
        <v>132</v>
      </c>
      <c r="C175" s="124">
        <v>127.75</v>
      </c>
      <c r="D175" s="125">
        <v>127.05</v>
      </c>
      <c r="E175" s="125">
        <v>125.19999999999999</v>
      </c>
      <c r="F175" s="125">
        <v>122.64999999999999</v>
      </c>
      <c r="G175" s="125">
        <v>120.79999999999998</v>
      </c>
      <c r="H175" s="125">
        <v>129.6</v>
      </c>
      <c r="I175" s="125">
        <v>131.44999999999999</v>
      </c>
      <c r="J175" s="125">
        <v>134</v>
      </c>
      <c r="K175" s="124">
        <v>128.9</v>
      </c>
      <c r="L175" s="124">
        <v>124.5</v>
      </c>
      <c r="M175" s="124">
        <v>77.079750000000004</v>
      </c>
    </row>
    <row r="176" spans="1:13">
      <c r="A176" s="66">
        <v>167</v>
      </c>
      <c r="B176" s="124" t="s">
        <v>228</v>
      </c>
      <c r="C176" s="124">
        <v>2208.6</v>
      </c>
      <c r="D176" s="125">
        <v>2201.3333333333335</v>
      </c>
      <c r="E176" s="125">
        <v>2187.5666666666671</v>
      </c>
      <c r="F176" s="125">
        <v>2166.5333333333338</v>
      </c>
      <c r="G176" s="125">
        <v>2152.7666666666673</v>
      </c>
      <c r="H176" s="125">
        <v>2222.3666666666668</v>
      </c>
      <c r="I176" s="125">
        <v>2236.1333333333332</v>
      </c>
      <c r="J176" s="125">
        <v>2257.1666666666665</v>
      </c>
      <c r="K176" s="124">
        <v>2215.1</v>
      </c>
      <c r="L176" s="124">
        <v>2180.3000000000002</v>
      </c>
      <c r="M176" s="124">
        <v>2.0454300000000001</v>
      </c>
    </row>
    <row r="177" spans="1:13">
      <c r="A177" s="66">
        <v>168</v>
      </c>
      <c r="B177" s="124" t="s">
        <v>210</v>
      </c>
      <c r="C177" s="124">
        <v>15706.2</v>
      </c>
      <c r="D177" s="125">
        <v>15633.4</v>
      </c>
      <c r="E177" s="125">
        <v>15422.8</v>
      </c>
      <c r="F177" s="125">
        <v>15139.4</v>
      </c>
      <c r="G177" s="125">
        <v>14928.8</v>
      </c>
      <c r="H177" s="125">
        <v>15916.8</v>
      </c>
      <c r="I177" s="125">
        <v>16127.400000000001</v>
      </c>
      <c r="J177" s="125">
        <v>16410.8</v>
      </c>
      <c r="K177" s="124">
        <v>15844</v>
      </c>
      <c r="L177" s="124">
        <v>15350</v>
      </c>
      <c r="M177" s="124">
        <v>0.28949999999999998</v>
      </c>
    </row>
    <row r="178" spans="1:13">
      <c r="A178" s="66">
        <v>169</v>
      </c>
      <c r="B178" s="124" t="s">
        <v>140</v>
      </c>
      <c r="C178" s="124">
        <v>1051</v>
      </c>
      <c r="D178" s="125">
        <v>1039.5333333333335</v>
      </c>
      <c r="E178" s="125">
        <v>1019.5166666666671</v>
      </c>
      <c r="F178" s="125">
        <v>988.03333333333353</v>
      </c>
      <c r="G178" s="125">
        <v>968.01666666666711</v>
      </c>
      <c r="H178" s="125">
        <v>1071.0166666666671</v>
      </c>
      <c r="I178" s="125">
        <v>1091.0333333333335</v>
      </c>
      <c r="J178" s="125">
        <v>1122.5166666666671</v>
      </c>
      <c r="K178" s="124">
        <v>1059.55</v>
      </c>
      <c r="L178" s="124">
        <v>1008.05</v>
      </c>
      <c r="M178" s="124">
        <v>19.361920000000001</v>
      </c>
    </row>
    <row r="179" spans="1:13">
      <c r="A179" s="66">
        <v>170</v>
      </c>
      <c r="B179" s="124" t="s">
        <v>139</v>
      </c>
      <c r="C179" s="124">
        <v>966.6</v>
      </c>
      <c r="D179" s="125">
        <v>961.06666666666672</v>
      </c>
      <c r="E179" s="125">
        <v>952.43333333333339</v>
      </c>
      <c r="F179" s="125">
        <v>938.26666666666665</v>
      </c>
      <c r="G179" s="125">
        <v>929.63333333333333</v>
      </c>
      <c r="H179" s="125">
        <v>975.23333333333346</v>
      </c>
      <c r="I179" s="125">
        <v>983.8666666666669</v>
      </c>
      <c r="J179" s="125">
        <v>998.03333333333353</v>
      </c>
      <c r="K179" s="124">
        <v>969.7</v>
      </c>
      <c r="L179" s="124">
        <v>946.9</v>
      </c>
      <c r="M179" s="124">
        <v>5.00969</v>
      </c>
    </row>
    <row r="180" spans="1:13">
      <c r="A180" s="66">
        <v>171</v>
      </c>
      <c r="B180" s="124" t="s">
        <v>138</v>
      </c>
      <c r="C180" s="124">
        <v>267.7</v>
      </c>
      <c r="D180" s="125">
        <v>266.76666666666665</v>
      </c>
      <c r="E180" s="125">
        <v>265.23333333333329</v>
      </c>
      <c r="F180" s="125">
        <v>262.76666666666665</v>
      </c>
      <c r="G180" s="125">
        <v>261.23333333333329</v>
      </c>
      <c r="H180" s="125">
        <v>269.23333333333329</v>
      </c>
      <c r="I180" s="125">
        <v>270.76666666666659</v>
      </c>
      <c r="J180" s="125">
        <v>273.23333333333329</v>
      </c>
      <c r="K180" s="124">
        <v>268.3</v>
      </c>
      <c r="L180" s="124">
        <v>264.3</v>
      </c>
      <c r="M180" s="124">
        <v>155.14595</v>
      </c>
    </row>
    <row r="181" spans="1:13">
      <c r="A181" s="66">
        <v>172</v>
      </c>
      <c r="B181" s="124" t="s">
        <v>137</v>
      </c>
      <c r="C181" s="124">
        <v>47.9</v>
      </c>
      <c r="D181" s="125">
        <v>47.533333333333339</v>
      </c>
      <c r="E181" s="125">
        <v>46.566666666666677</v>
      </c>
      <c r="F181" s="125">
        <v>45.233333333333341</v>
      </c>
      <c r="G181" s="125">
        <v>44.26666666666668</v>
      </c>
      <c r="H181" s="125">
        <v>48.866666666666674</v>
      </c>
      <c r="I181" s="125">
        <v>49.833333333333329</v>
      </c>
      <c r="J181" s="125">
        <v>51.166666666666671</v>
      </c>
      <c r="K181" s="124">
        <v>48.5</v>
      </c>
      <c r="L181" s="124">
        <v>46.2</v>
      </c>
      <c r="M181" s="124">
        <v>260.58078</v>
      </c>
    </row>
    <row r="182" spans="1:13">
      <c r="A182" s="66">
        <v>173</v>
      </c>
      <c r="B182" s="124" t="s">
        <v>1549</v>
      </c>
      <c r="C182" s="124">
        <v>160.85</v>
      </c>
      <c r="D182" s="125">
        <v>159.93333333333334</v>
      </c>
      <c r="E182" s="125">
        <v>157.96666666666667</v>
      </c>
      <c r="F182" s="125">
        <v>155.08333333333334</v>
      </c>
      <c r="G182" s="125">
        <v>153.11666666666667</v>
      </c>
      <c r="H182" s="125">
        <v>162.81666666666666</v>
      </c>
      <c r="I182" s="125">
        <v>164.78333333333336</v>
      </c>
      <c r="J182" s="125">
        <v>167.66666666666666</v>
      </c>
      <c r="K182" s="124">
        <v>161.9</v>
      </c>
      <c r="L182" s="124">
        <v>157.05000000000001</v>
      </c>
      <c r="M182" s="124">
        <v>3.012</v>
      </c>
    </row>
    <row r="183" spans="1:13">
      <c r="A183" s="66">
        <v>174</v>
      </c>
      <c r="B183" s="124" t="s">
        <v>142</v>
      </c>
      <c r="C183" s="124">
        <v>422.35</v>
      </c>
      <c r="D183" s="125">
        <v>420.95</v>
      </c>
      <c r="E183" s="125">
        <v>417.45</v>
      </c>
      <c r="F183" s="125">
        <v>412.55</v>
      </c>
      <c r="G183" s="125">
        <v>409.05</v>
      </c>
      <c r="H183" s="125">
        <v>425.84999999999997</v>
      </c>
      <c r="I183" s="125">
        <v>429.34999999999997</v>
      </c>
      <c r="J183" s="125">
        <v>434.24999999999994</v>
      </c>
      <c r="K183" s="124">
        <v>424.45</v>
      </c>
      <c r="L183" s="124">
        <v>416.05</v>
      </c>
      <c r="M183" s="124">
        <v>43.853499999999997</v>
      </c>
    </row>
    <row r="184" spans="1:13">
      <c r="A184" s="66">
        <v>175</v>
      </c>
      <c r="B184" s="124" t="s">
        <v>143</v>
      </c>
      <c r="C184" s="124">
        <v>567.25</v>
      </c>
      <c r="D184" s="125">
        <v>565.28333333333342</v>
      </c>
      <c r="E184" s="125">
        <v>558.16666666666686</v>
      </c>
      <c r="F184" s="125">
        <v>549.08333333333348</v>
      </c>
      <c r="G184" s="125">
        <v>541.96666666666692</v>
      </c>
      <c r="H184" s="125">
        <v>574.36666666666679</v>
      </c>
      <c r="I184" s="125">
        <v>581.48333333333335</v>
      </c>
      <c r="J184" s="125">
        <v>590.56666666666672</v>
      </c>
      <c r="K184" s="124">
        <v>572.4</v>
      </c>
      <c r="L184" s="124">
        <v>556.20000000000005</v>
      </c>
      <c r="M184" s="124">
        <v>25.874359999999999</v>
      </c>
    </row>
    <row r="185" spans="1:13">
      <c r="A185" s="66">
        <v>176</v>
      </c>
      <c r="B185" s="124" t="s">
        <v>1590</v>
      </c>
      <c r="C185" s="124">
        <v>3.7</v>
      </c>
      <c r="D185" s="125">
        <v>3.6666666666666665</v>
      </c>
      <c r="E185" s="125">
        <v>3.583333333333333</v>
      </c>
      <c r="F185" s="125">
        <v>3.4666666666666663</v>
      </c>
      <c r="G185" s="125">
        <v>3.3833333333333329</v>
      </c>
      <c r="H185" s="125">
        <v>3.7833333333333332</v>
      </c>
      <c r="I185" s="125">
        <v>3.8666666666666663</v>
      </c>
      <c r="J185" s="125">
        <v>3.9833333333333334</v>
      </c>
      <c r="K185" s="124">
        <v>3.75</v>
      </c>
      <c r="L185" s="124">
        <v>3.55</v>
      </c>
      <c r="M185" s="124">
        <v>137.20587</v>
      </c>
    </row>
    <row r="186" spans="1:13">
      <c r="A186" s="66">
        <v>177</v>
      </c>
      <c r="B186" s="124" t="s">
        <v>144</v>
      </c>
      <c r="C186" s="124">
        <v>32.1</v>
      </c>
      <c r="D186" s="125">
        <v>31.950000000000003</v>
      </c>
      <c r="E186" s="125">
        <v>31.600000000000009</v>
      </c>
      <c r="F186" s="125">
        <v>31.100000000000005</v>
      </c>
      <c r="G186" s="125">
        <v>30.750000000000011</v>
      </c>
      <c r="H186" s="125">
        <v>32.450000000000003</v>
      </c>
      <c r="I186" s="125">
        <v>32.799999999999997</v>
      </c>
      <c r="J186" s="125">
        <v>33.300000000000004</v>
      </c>
      <c r="K186" s="124">
        <v>32.299999999999997</v>
      </c>
      <c r="L186" s="124">
        <v>31.45</v>
      </c>
      <c r="M186" s="124">
        <v>30.019189999999998</v>
      </c>
    </row>
    <row r="187" spans="1:13">
      <c r="A187" s="66">
        <v>178</v>
      </c>
      <c r="B187" s="124" t="s">
        <v>1603</v>
      </c>
      <c r="C187" s="124">
        <v>590.85</v>
      </c>
      <c r="D187" s="125">
        <v>594.48333333333335</v>
      </c>
      <c r="E187" s="125">
        <v>581.36666666666667</v>
      </c>
      <c r="F187" s="125">
        <v>571.88333333333333</v>
      </c>
      <c r="G187" s="125">
        <v>558.76666666666665</v>
      </c>
      <c r="H187" s="125">
        <v>603.9666666666667</v>
      </c>
      <c r="I187" s="125">
        <v>617.08333333333348</v>
      </c>
      <c r="J187" s="125">
        <v>626.56666666666672</v>
      </c>
      <c r="K187" s="124">
        <v>607.6</v>
      </c>
      <c r="L187" s="124">
        <v>585</v>
      </c>
      <c r="M187" s="124">
        <v>1.6660600000000001</v>
      </c>
    </row>
    <row r="188" spans="1:13">
      <c r="A188" s="66">
        <v>179</v>
      </c>
      <c r="B188" s="124" t="s">
        <v>242</v>
      </c>
      <c r="C188" s="124">
        <v>32.4</v>
      </c>
      <c r="D188" s="125">
        <v>32.216666666666669</v>
      </c>
      <c r="E188" s="125">
        <v>31.833333333333336</v>
      </c>
      <c r="F188" s="125">
        <v>31.266666666666666</v>
      </c>
      <c r="G188" s="125">
        <v>30.883333333333333</v>
      </c>
      <c r="H188" s="125">
        <v>32.783333333333339</v>
      </c>
      <c r="I188" s="125">
        <v>33.166666666666664</v>
      </c>
      <c r="J188" s="125">
        <v>33.733333333333341</v>
      </c>
      <c r="K188" s="124">
        <v>32.6</v>
      </c>
      <c r="L188" s="124">
        <v>31.65</v>
      </c>
      <c r="M188" s="124">
        <v>21.73883</v>
      </c>
    </row>
    <row r="189" spans="1:13">
      <c r="A189" s="66">
        <v>180</v>
      </c>
      <c r="B189" s="124" t="s">
        <v>155</v>
      </c>
      <c r="C189" s="124">
        <v>466.3</v>
      </c>
      <c r="D189" s="125">
        <v>470.06666666666666</v>
      </c>
      <c r="E189" s="125">
        <v>460.48333333333335</v>
      </c>
      <c r="F189" s="125">
        <v>454.66666666666669</v>
      </c>
      <c r="G189" s="125">
        <v>445.08333333333337</v>
      </c>
      <c r="H189" s="125">
        <v>475.88333333333333</v>
      </c>
      <c r="I189" s="125">
        <v>485.4666666666667</v>
      </c>
      <c r="J189" s="125">
        <v>491.2833333333333</v>
      </c>
      <c r="K189" s="124">
        <v>479.65</v>
      </c>
      <c r="L189" s="124">
        <v>464.25</v>
      </c>
      <c r="M189" s="124">
        <v>10.2951</v>
      </c>
    </row>
    <row r="190" spans="1:13">
      <c r="A190" s="66">
        <v>181</v>
      </c>
      <c r="B190" s="124" t="s">
        <v>145</v>
      </c>
      <c r="C190" s="124">
        <v>565.04999999999995</v>
      </c>
      <c r="D190" s="125">
        <v>566.4666666666667</v>
      </c>
      <c r="E190" s="125">
        <v>560.93333333333339</v>
      </c>
      <c r="F190" s="125">
        <v>556.81666666666672</v>
      </c>
      <c r="G190" s="125">
        <v>551.28333333333342</v>
      </c>
      <c r="H190" s="125">
        <v>570.58333333333337</v>
      </c>
      <c r="I190" s="125">
        <v>576.11666666666667</v>
      </c>
      <c r="J190" s="125">
        <v>580.23333333333335</v>
      </c>
      <c r="K190" s="124">
        <v>572</v>
      </c>
      <c r="L190" s="124">
        <v>562.35</v>
      </c>
      <c r="M190" s="124">
        <v>2.7310400000000001</v>
      </c>
    </row>
    <row r="191" spans="1:13">
      <c r="A191" s="66">
        <v>182</v>
      </c>
      <c r="B191" s="124" t="s">
        <v>146</v>
      </c>
      <c r="C191" s="124">
        <v>519.04999999999995</v>
      </c>
      <c r="D191" s="125">
        <v>513.5</v>
      </c>
      <c r="E191" s="125">
        <v>505.54999999999995</v>
      </c>
      <c r="F191" s="125">
        <v>492.04999999999995</v>
      </c>
      <c r="G191" s="125">
        <v>484.09999999999991</v>
      </c>
      <c r="H191" s="125">
        <v>527</v>
      </c>
      <c r="I191" s="125">
        <v>534.95000000000005</v>
      </c>
      <c r="J191" s="125">
        <v>548.45000000000005</v>
      </c>
      <c r="K191" s="124">
        <v>521.45000000000005</v>
      </c>
      <c r="L191" s="124">
        <v>500</v>
      </c>
      <c r="M191" s="124">
        <v>4.2941500000000001</v>
      </c>
    </row>
    <row r="192" spans="1:13">
      <c r="A192" s="66">
        <v>183</v>
      </c>
      <c r="B192" s="124" t="s">
        <v>152</v>
      </c>
      <c r="C192" s="124">
        <v>1914.75</v>
      </c>
      <c r="D192" s="125">
        <v>1909.95</v>
      </c>
      <c r="E192" s="125">
        <v>1886.1000000000001</v>
      </c>
      <c r="F192" s="125">
        <v>1857.45</v>
      </c>
      <c r="G192" s="125">
        <v>1833.6000000000001</v>
      </c>
      <c r="H192" s="125">
        <v>1938.6000000000001</v>
      </c>
      <c r="I192" s="125">
        <v>1962.45</v>
      </c>
      <c r="J192" s="125">
        <v>1991.1000000000001</v>
      </c>
      <c r="K192" s="124">
        <v>1933.8</v>
      </c>
      <c r="L192" s="124">
        <v>1881.3</v>
      </c>
      <c r="M192" s="124">
        <v>46.45778</v>
      </c>
    </row>
    <row r="193" spans="1:13">
      <c r="A193" s="66">
        <v>184</v>
      </c>
      <c r="B193" s="124" t="s">
        <v>147</v>
      </c>
      <c r="C193" s="124">
        <v>188.7</v>
      </c>
      <c r="D193" s="125">
        <v>187.5</v>
      </c>
      <c r="E193" s="125">
        <v>185.7</v>
      </c>
      <c r="F193" s="125">
        <v>182.7</v>
      </c>
      <c r="G193" s="125">
        <v>180.89999999999998</v>
      </c>
      <c r="H193" s="125">
        <v>190.5</v>
      </c>
      <c r="I193" s="125">
        <v>192.3</v>
      </c>
      <c r="J193" s="125">
        <v>195.3</v>
      </c>
      <c r="K193" s="124">
        <v>189.3</v>
      </c>
      <c r="L193" s="124">
        <v>184.5</v>
      </c>
      <c r="M193" s="124">
        <v>9.9316999999999993</v>
      </c>
    </row>
    <row r="194" spans="1:13">
      <c r="A194" s="66">
        <v>185</v>
      </c>
      <c r="B194" s="124" t="s">
        <v>149</v>
      </c>
      <c r="C194" s="124">
        <v>85.8</v>
      </c>
      <c r="D194" s="125">
        <v>85.783333333333346</v>
      </c>
      <c r="E194" s="125">
        <v>85.116666666666688</v>
      </c>
      <c r="F194" s="125">
        <v>84.433333333333337</v>
      </c>
      <c r="G194" s="125">
        <v>83.76666666666668</v>
      </c>
      <c r="H194" s="125">
        <v>86.466666666666697</v>
      </c>
      <c r="I194" s="125">
        <v>87.133333333333354</v>
      </c>
      <c r="J194" s="125">
        <v>87.816666666666706</v>
      </c>
      <c r="K194" s="124">
        <v>86.45</v>
      </c>
      <c r="L194" s="124">
        <v>85.1</v>
      </c>
      <c r="M194" s="124">
        <v>8.6699300000000008</v>
      </c>
    </row>
    <row r="195" spans="1:13">
      <c r="A195" s="66">
        <v>186</v>
      </c>
      <c r="B195" s="124" t="s">
        <v>148</v>
      </c>
      <c r="C195" s="124">
        <v>164.8</v>
      </c>
      <c r="D195" s="125">
        <v>165.08333333333334</v>
      </c>
      <c r="E195" s="125">
        <v>163.4666666666667</v>
      </c>
      <c r="F195" s="125">
        <v>162.13333333333335</v>
      </c>
      <c r="G195" s="125">
        <v>160.51666666666671</v>
      </c>
      <c r="H195" s="125">
        <v>166.41666666666669</v>
      </c>
      <c r="I195" s="125">
        <v>168.0333333333333</v>
      </c>
      <c r="J195" s="125">
        <v>169.36666666666667</v>
      </c>
      <c r="K195" s="124">
        <v>166.7</v>
      </c>
      <c r="L195" s="124">
        <v>163.75</v>
      </c>
      <c r="M195" s="124">
        <v>116.10728</v>
      </c>
    </row>
    <row r="196" spans="1:13">
      <c r="A196" s="66">
        <v>187</v>
      </c>
      <c r="B196" s="124" t="s">
        <v>150</v>
      </c>
      <c r="C196" s="124">
        <v>66.900000000000006</v>
      </c>
      <c r="D196" s="125">
        <v>66.88333333333334</v>
      </c>
      <c r="E196" s="125">
        <v>65.816666666666677</v>
      </c>
      <c r="F196" s="125">
        <v>64.733333333333334</v>
      </c>
      <c r="G196" s="125">
        <v>63.666666666666671</v>
      </c>
      <c r="H196" s="125">
        <v>67.966666666666683</v>
      </c>
      <c r="I196" s="125">
        <v>69.033333333333346</v>
      </c>
      <c r="J196" s="125">
        <v>70.116666666666688</v>
      </c>
      <c r="K196" s="124">
        <v>67.95</v>
      </c>
      <c r="L196" s="124">
        <v>65.8</v>
      </c>
      <c r="M196" s="124">
        <v>59.504550000000002</v>
      </c>
    </row>
    <row r="197" spans="1:13">
      <c r="A197" s="66">
        <v>188</v>
      </c>
      <c r="B197" s="124" t="s">
        <v>151</v>
      </c>
      <c r="C197" s="124">
        <v>491.15</v>
      </c>
      <c r="D197" s="125">
        <v>485.83333333333331</v>
      </c>
      <c r="E197" s="125">
        <v>477.81666666666661</v>
      </c>
      <c r="F197" s="125">
        <v>464.48333333333329</v>
      </c>
      <c r="G197" s="125">
        <v>456.46666666666658</v>
      </c>
      <c r="H197" s="125">
        <v>499.16666666666663</v>
      </c>
      <c r="I197" s="125">
        <v>507.18333333333339</v>
      </c>
      <c r="J197" s="125">
        <v>520.51666666666665</v>
      </c>
      <c r="K197" s="124">
        <v>493.85</v>
      </c>
      <c r="L197" s="124">
        <v>472.5</v>
      </c>
      <c r="M197" s="124">
        <v>154.87251000000001</v>
      </c>
    </row>
    <row r="198" spans="1:13">
      <c r="A198" s="66">
        <v>189</v>
      </c>
      <c r="B198" s="124" t="s">
        <v>153</v>
      </c>
      <c r="C198" s="124">
        <v>812.4</v>
      </c>
      <c r="D198" s="125">
        <v>804.63333333333333</v>
      </c>
      <c r="E198" s="125">
        <v>793.01666666666665</v>
      </c>
      <c r="F198" s="125">
        <v>773.63333333333333</v>
      </c>
      <c r="G198" s="125">
        <v>762.01666666666665</v>
      </c>
      <c r="H198" s="125">
        <v>824.01666666666665</v>
      </c>
      <c r="I198" s="125">
        <v>835.63333333333321</v>
      </c>
      <c r="J198" s="125">
        <v>855.01666666666665</v>
      </c>
      <c r="K198" s="124">
        <v>816.25</v>
      </c>
      <c r="L198" s="124">
        <v>785.25</v>
      </c>
      <c r="M198" s="124">
        <v>33.4024</v>
      </c>
    </row>
    <row r="199" spans="1:13">
      <c r="A199" s="66">
        <v>190</v>
      </c>
      <c r="B199" s="124" t="s">
        <v>212</v>
      </c>
      <c r="C199" s="124">
        <v>622.75</v>
      </c>
      <c r="D199" s="125">
        <v>617.21666666666658</v>
      </c>
      <c r="E199" s="125">
        <v>608.33333333333314</v>
      </c>
      <c r="F199" s="125">
        <v>593.91666666666652</v>
      </c>
      <c r="G199" s="125">
        <v>585.03333333333308</v>
      </c>
      <c r="H199" s="125">
        <v>631.63333333333321</v>
      </c>
      <c r="I199" s="125">
        <v>640.51666666666665</v>
      </c>
      <c r="J199" s="125">
        <v>654.93333333333328</v>
      </c>
      <c r="K199" s="124">
        <v>626.1</v>
      </c>
      <c r="L199" s="124">
        <v>602.79999999999995</v>
      </c>
      <c r="M199" s="124">
        <v>2.57911</v>
      </c>
    </row>
    <row r="200" spans="1:13">
      <c r="A200" s="66">
        <v>191</v>
      </c>
      <c r="B200" s="124" t="s">
        <v>154</v>
      </c>
      <c r="C200" s="124">
        <v>1032.75</v>
      </c>
      <c r="D200" s="125">
        <v>1034.8833333333334</v>
      </c>
      <c r="E200" s="125">
        <v>1025.3666666666668</v>
      </c>
      <c r="F200" s="125">
        <v>1017.9833333333333</v>
      </c>
      <c r="G200" s="125">
        <v>1008.4666666666667</v>
      </c>
      <c r="H200" s="125">
        <v>1042.2666666666669</v>
      </c>
      <c r="I200" s="125">
        <v>1051.7833333333338</v>
      </c>
      <c r="J200" s="125">
        <v>1059.166666666667</v>
      </c>
      <c r="K200" s="124">
        <v>1044.4000000000001</v>
      </c>
      <c r="L200" s="124">
        <v>1027.5</v>
      </c>
      <c r="M200" s="124">
        <v>15.06583</v>
      </c>
    </row>
    <row r="201" spans="1:13">
      <c r="A201" s="66">
        <v>192</v>
      </c>
      <c r="B201" s="124" t="s">
        <v>214</v>
      </c>
      <c r="C201" s="124">
        <v>1768.75</v>
      </c>
      <c r="D201" s="125">
        <v>1760.95</v>
      </c>
      <c r="E201" s="125">
        <v>1750.9</v>
      </c>
      <c r="F201" s="125">
        <v>1733.05</v>
      </c>
      <c r="G201" s="125">
        <v>1723</v>
      </c>
      <c r="H201" s="125">
        <v>1778.8000000000002</v>
      </c>
      <c r="I201" s="125">
        <v>1788.85</v>
      </c>
      <c r="J201" s="125">
        <v>1806.7000000000003</v>
      </c>
      <c r="K201" s="124">
        <v>1771</v>
      </c>
      <c r="L201" s="124">
        <v>1743.1</v>
      </c>
      <c r="M201" s="124">
        <v>0.99807000000000001</v>
      </c>
    </row>
    <row r="202" spans="1:13">
      <c r="A202" s="66">
        <v>193</v>
      </c>
      <c r="B202" s="124" t="s">
        <v>215</v>
      </c>
      <c r="C202" s="124">
        <v>239.05</v>
      </c>
      <c r="D202" s="125">
        <v>238.18333333333331</v>
      </c>
      <c r="E202" s="125">
        <v>235.56666666666661</v>
      </c>
      <c r="F202" s="125">
        <v>232.08333333333329</v>
      </c>
      <c r="G202" s="125">
        <v>229.46666666666658</v>
      </c>
      <c r="H202" s="125">
        <v>241.66666666666663</v>
      </c>
      <c r="I202" s="125">
        <v>244.28333333333336</v>
      </c>
      <c r="J202" s="125">
        <v>247.76666666666665</v>
      </c>
      <c r="K202" s="124">
        <v>240.8</v>
      </c>
      <c r="L202" s="124">
        <v>234.7</v>
      </c>
      <c r="M202" s="124">
        <v>17.117709999999999</v>
      </c>
    </row>
    <row r="203" spans="1:13">
      <c r="A203" s="66">
        <v>194</v>
      </c>
      <c r="B203" s="124" t="s">
        <v>160</v>
      </c>
      <c r="C203" s="124">
        <v>822.75</v>
      </c>
      <c r="D203" s="125">
        <v>821.85</v>
      </c>
      <c r="E203" s="125">
        <v>814.7</v>
      </c>
      <c r="F203" s="125">
        <v>806.65</v>
      </c>
      <c r="G203" s="125">
        <v>799.5</v>
      </c>
      <c r="H203" s="125">
        <v>829.90000000000009</v>
      </c>
      <c r="I203" s="125">
        <v>837.05</v>
      </c>
      <c r="J203" s="125">
        <v>845.10000000000014</v>
      </c>
      <c r="K203" s="124">
        <v>829</v>
      </c>
      <c r="L203" s="124">
        <v>813.8</v>
      </c>
      <c r="M203" s="124">
        <v>14.959429999999999</v>
      </c>
    </row>
    <row r="204" spans="1:13">
      <c r="A204" s="66">
        <v>195</v>
      </c>
      <c r="B204" s="65" t="s">
        <v>158</v>
      </c>
      <c r="C204" s="65">
        <v>3573.35</v>
      </c>
      <c r="D204" s="302">
        <v>3547.15</v>
      </c>
      <c r="E204" s="302">
        <v>3497.3</v>
      </c>
      <c r="F204" s="302">
        <v>3421.25</v>
      </c>
      <c r="G204" s="302">
        <v>3371.4</v>
      </c>
      <c r="H204" s="302">
        <v>3623.2000000000003</v>
      </c>
      <c r="I204" s="302">
        <v>3673.0499999999997</v>
      </c>
      <c r="J204" s="302">
        <v>3749.1000000000004</v>
      </c>
      <c r="K204" s="65">
        <v>3597</v>
      </c>
      <c r="L204" s="65">
        <v>3471.1</v>
      </c>
      <c r="M204" s="65">
        <v>2.4381499999999998</v>
      </c>
    </row>
    <row r="205" spans="1:13">
      <c r="A205" s="66">
        <v>196</v>
      </c>
      <c r="B205" s="65" t="s">
        <v>159</v>
      </c>
      <c r="C205" s="65">
        <v>69.650000000000006</v>
      </c>
      <c r="D205" s="302">
        <v>69.416666666666671</v>
      </c>
      <c r="E205" s="302">
        <v>68.733333333333348</v>
      </c>
      <c r="F205" s="302">
        <v>67.816666666666677</v>
      </c>
      <c r="G205" s="302">
        <v>67.133333333333354</v>
      </c>
      <c r="H205" s="302">
        <v>70.333333333333343</v>
      </c>
      <c r="I205" s="302">
        <v>71.016666666666652</v>
      </c>
      <c r="J205" s="302">
        <v>71.933333333333337</v>
      </c>
      <c r="K205" s="65">
        <v>70.099999999999994</v>
      </c>
      <c r="L205" s="65">
        <v>68.5</v>
      </c>
      <c r="M205" s="65">
        <v>64.243830000000003</v>
      </c>
    </row>
    <row r="206" spans="1:13">
      <c r="A206" s="66">
        <v>197</v>
      </c>
      <c r="B206" s="65" t="s">
        <v>156</v>
      </c>
      <c r="C206" s="65">
        <v>1360</v>
      </c>
      <c r="D206" s="302">
        <v>1356.5166666666667</v>
      </c>
      <c r="E206" s="302">
        <v>1349.0333333333333</v>
      </c>
      <c r="F206" s="302">
        <v>1338.0666666666666</v>
      </c>
      <c r="G206" s="302">
        <v>1330.5833333333333</v>
      </c>
      <c r="H206" s="302">
        <v>1367.4833333333333</v>
      </c>
      <c r="I206" s="302">
        <v>1374.9666666666665</v>
      </c>
      <c r="J206" s="302">
        <v>1385.9333333333334</v>
      </c>
      <c r="K206" s="65">
        <v>1364</v>
      </c>
      <c r="L206" s="65">
        <v>1345.55</v>
      </c>
      <c r="M206" s="65">
        <v>3.9494899999999999</v>
      </c>
    </row>
    <row r="207" spans="1:13">
      <c r="A207" s="66">
        <v>198</v>
      </c>
      <c r="B207" s="65" t="s">
        <v>348</v>
      </c>
      <c r="C207" s="65">
        <v>528.1</v>
      </c>
      <c r="D207" s="302">
        <v>528.23333333333323</v>
      </c>
      <c r="E207" s="302">
        <v>515.96666666666647</v>
      </c>
      <c r="F207" s="302">
        <v>503.83333333333326</v>
      </c>
      <c r="G207" s="302">
        <v>491.56666666666649</v>
      </c>
      <c r="H207" s="302">
        <v>540.36666666666645</v>
      </c>
      <c r="I207" s="302">
        <v>552.6333333333331</v>
      </c>
      <c r="J207" s="302">
        <v>564.76666666666642</v>
      </c>
      <c r="K207" s="65">
        <v>540.5</v>
      </c>
      <c r="L207" s="65">
        <v>516.1</v>
      </c>
      <c r="M207" s="65">
        <v>18.02403</v>
      </c>
    </row>
    <row r="208" spans="1:13">
      <c r="A208" s="66">
        <v>199</v>
      </c>
      <c r="B208" s="65" t="s">
        <v>1742</v>
      </c>
      <c r="C208" s="65">
        <v>187.5</v>
      </c>
      <c r="D208" s="302">
        <v>187.4</v>
      </c>
      <c r="E208" s="302">
        <v>186.4</v>
      </c>
      <c r="F208" s="302">
        <v>185.3</v>
      </c>
      <c r="G208" s="302">
        <v>184.3</v>
      </c>
      <c r="H208" s="302">
        <v>188.5</v>
      </c>
      <c r="I208" s="302">
        <v>189.5</v>
      </c>
      <c r="J208" s="302">
        <v>190.6</v>
      </c>
      <c r="K208" s="65">
        <v>188.4</v>
      </c>
      <c r="L208" s="65">
        <v>186.3</v>
      </c>
      <c r="M208" s="65">
        <v>3.0522499999999999</v>
      </c>
    </row>
    <row r="209" spans="1:13">
      <c r="A209" s="66">
        <v>200</v>
      </c>
      <c r="B209" s="65" t="s">
        <v>2626</v>
      </c>
      <c r="C209" s="65">
        <v>41.85</v>
      </c>
      <c r="D209" s="302">
        <v>42.066666666666663</v>
      </c>
      <c r="E209" s="302">
        <v>41.133333333333326</v>
      </c>
      <c r="F209" s="302">
        <v>40.416666666666664</v>
      </c>
      <c r="G209" s="302">
        <v>39.483333333333327</v>
      </c>
      <c r="H209" s="302">
        <v>42.783333333333324</v>
      </c>
      <c r="I209" s="302">
        <v>43.716666666666661</v>
      </c>
      <c r="J209" s="302">
        <v>44.433333333333323</v>
      </c>
      <c r="K209" s="65">
        <v>43</v>
      </c>
      <c r="L209" s="65">
        <v>41.35</v>
      </c>
      <c r="M209" s="65">
        <v>26.0914</v>
      </c>
    </row>
    <row r="210" spans="1:13">
      <c r="A210" s="66">
        <v>201</v>
      </c>
      <c r="B210" s="65" t="s">
        <v>226</v>
      </c>
      <c r="C210" s="65">
        <v>160.25</v>
      </c>
      <c r="D210" s="302">
        <v>158.38333333333333</v>
      </c>
      <c r="E210" s="302">
        <v>155.86666666666665</v>
      </c>
      <c r="F210" s="302">
        <v>151.48333333333332</v>
      </c>
      <c r="G210" s="302">
        <v>148.96666666666664</v>
      </c>
      <c r="H210" s="302">
        <v>162.76666666666665</v>
      </c>
      <c r="I210" s="302">
        <v>165.2833333333333</v>
      </c>
      <c r="J210" s="302">
        <v>169.66666666666666</v>
      </c>
      <c r="K210" s="65">
        <v>160.9</v>
      </c>
      <c r="L210" s="65">
        <v>154</v>
      </c>
      <c r="M210" s="65">
        <v>172.51557</v>
      </c>
    </row>
    <row r="211" spans="1:13">
      <c r="A211" s="66">
        <v>202</v>
      </c>
      <c r="B211" s="65" t="s">
        <v>161</v>
      </c>
      <c r="C211" s="65">
        <v>529.79999999999995</v>
      </c>
      <c r="D211" s="302">
        <v>529.09999999999991</v>
      </c>
      <c r="E211" s="302">
        <v>524.79999999999984</v>
      </c>
      <c r="F211" s="302">
        <v>519.79999999999995</v>
      </c>
      <c r="G211" s="302">
        <v>515.49999999999989</v>
      </c>
      <c r="H211" s="302">
        <v>534.0999999999998</v>
      </c>
      <c r="I211" s="302">
        <v>538.4</v>
      </c>
      <c r="J211" s="302">
        <v>543.39999999999975</v>
      </c>
      <c r="K211" s="65">
        <v>533.4</v>
      </c>
      <c r="L211" s="65">
        <v>524.1</v>
      </c>
      <c r="M211" s="65">
        <v>6.5857400000000004</v>
      </c>
    </row>
    <row r="212" spans="1:13">
      <c r="A212" s="66">
        <v>203</v>
      </c>
      <c r="B212" s="65" t="s">
        <v>1797</v>
      </c>
      <c r="C212" s="65">
        <v>48.25</v>
      </c>
      <c r="D212" s="302">
        <v>47.733333333333327</v>
      </c>
      <c r="E212" s="302">
        <v>47.016666666666652</v>
      </c>
      <c r="F212" s="302">
        <v>45.783333333333324</v>
      </c>
      <c r="G212" s="302">
        <v>45.066666666666649</v>
      </c>
      <c r="H212" s="302">
        <v>48.966666666666654</v>
      </c>
      <c r="I212" s="302">
        <v>49.683333333333337</v>
      </c>
      <c r="J212" s="302">
        <v>50.916666666666657</v>
      </c>
      <c r="K212" s="65">
        <v>48.45</v>
      </c>
      <c r="L212" s="65">
        <v>46.5</v>
      </c>
      <c r="M212" s="65">
        <v>3.10304</v>
      </c>
    </row>
    <row r="213" spans="1:13">
      <c r="A213" s="66">
        <v>204</v>
      </c>
      <c r="B213" s="65" t="s">
        <v>162</v>
      </c>
      <c r="C213" s="65">
        <v>372.2</v>
      </c>
      <c r="D213" s="302">
        <v>369.13333333333338</v>
      </c>
      <c r="E213" s="302">
        <v>364.26666666666677</v>
      </c>
      <c r="F213" s="302">
        <v>356.33333333333337</v>
      </c>
      <c r="G213" s="302">
        <v>351.46666666666675</v>
      </c>
      <c r="H213" s="302">
        <v>377.06666666666678</v>
      </c>
      <c r="I213" s="302">
        <v>381.93333333333345</v>
      </c>
      <c r="J213" s="302">
        <v>389.86666666666679</v>
      </c>
      <c r="K213" s="65">
        <v>374</v>
      </c>
      <c r="L213" s="65">
        <v>361.2</v>
      </c>
      <c r="M213" s="65">
        <v>44.104840000000003</v>
      </c>
    </row>
    <row r="214" spans="1:13">
      <c r="A214" s="66">
        <v>205</v>
      </c>
      <c r="B214" s="407" t="s">
        <v>163</v>
      </c>
      <c r="C214" s="65">
        <v>392.65</v>
      </c>
      <c r="D214" s="302">
        <v>392.48333333333329</v>
      </c>
      <c r="E214" s="302">
        <v>389.26666666666659</v>
      </c>
      <c r="F214" s="302">
        <v>385.88333333333333</v>
      </c>
      <c r="G214" s="302">
        <v>382.66666666666663</v>
      </c>
      <c r="H214" s="302">
        <v>395.86666666666656</v>
      </c>
      <c r="I214" s="302">
        <v>399.08333333333326</v>
      </c>
      <c r="J214" s="302">
        <v>402.46666666666653</v>
      </c>
      <c r="K214" s="65">
        <v>395.7</v>
      </c>
      <c r="L214" s="65">
        <v>389.1</v>
      </c>
      <c r="M214" s="65">
        <v>8.2448700000000006</v>
      </c>
    </row>
    <row r="215" spans="1:13">
      <c r="A215" s="66">
        <v>206</v>
      </c>
      <c r="B215" s="407" t="s">
        <v>164</v>
      </c>
      <c r="C215" s="65">
        <v>217.85</v>
      </c>
      <c r="D215" s="302">
        <v>217</v>
      </c>
      <c r="E215" s="302">
        <v>214.2</v>
      </c>
      <c r="F215" s="302">
        <v>210.54999999999998</v>
      </c>
      <c r="G215" s="302">
        <v>207.74999999999997</v>
      </c>
      <c r="H215" s="302">
        <v>220.65</v>
      </c>
      <c r="I215" s="302">
        <v>223.45000000000002</v>
      </c>
      <c r="J215" s="302">
        <v>227.10000000000002</v>
      </c>
      <c r="K215" s="65">
        <v>219.8</v>
      </c>
      <c r="L215" s="65">
        <v>213.35</v>
      </c>
      <c r="M215" s="65">
        <v>484.29455000000002</v>
      </c>
    </row>
    <row r="216" spans="1:13">
      <c r="A216" s="66">
        <v>207</v>
      </c>
      <c r="B216" s="407" t="s">
        <v>165</v>
      </c>
      <c r="C216" s="65">
        <v>445.05</v>
      </c>
      <c r="D216" s="302">
        <v>444.81666666666661</v>
      </c>
      <c r="E216" s="302">
        <v>438.63333333333321</v>
      </c>
      <c r="F216" s="302">
        <v>432.21666666666658</v>
      </c>
      <c r="G216" s="302">
        <v>426.03333333333319</v>
      </c>
      <c r="H216" s="302">
        <v>451.23333333333323</v>
      </c>
      <c r="I216" s="302">
        <v>457.41666666666663</v>
      </c>
      <c r="J216" s="302">
        <v>463.83333333333326</v>
      </c>
      <c r="K216" s="65">
        <v>451</v>
      </c>
      <c r="L216" s="65">
        <v>438.4</v>
      </c>
      <c r="M216" s="65">
        <v>54.84272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I28" sqref="I28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0"/>
      <c r="B1" s="49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43517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7" t="s">
        <v>13</v>
      </c>
      <c r="B9" s="488" t="s">
        <v>14</v>
      </c>
      <c r="C9" s="486" t="s">
        <v>15</v>
      </c>
      <c r="D9" s="486" t="s">
        <v>16</v>
      </c>
      <c r="E9" s="486" t="s">
        <v>17</v>
      </c>
      <c r="F9" s="486"/>
      <c r="G9" s="486"/>
      <c r="H9" s="486" t="s">
        <v>18</v>
      </c>
      <c r="I9" s="486"/>
      <c r="J9" s="486"/>
      <c r="K9" s="23"/>
      <c r="L9" s="24"/>
      <c r="M9" s="34"/>
    </row>
    <row r="10" spans="1:15" ht="42.75" customHeight="1">
      <c r="A10" s="482"/>
      <c r="B10" s="484"/>
      <c r="C10" s="489" t="s">
        <v>19</v>
      </c>
      <c r="D10" s="48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21971.9</v>
      </c>
      <c r="D11" s="118">
        <v>21899.3</v>
      </c>
      <c r="E11" s="118">
        <v>21685.599999999999</v>
      </c>
      <c r="F11" s="118">
        <v>21399.3</v>
      </c>
      <c r="G11" s="118">
        <v>21185.599999999999</v>
      </c>
      <c r="H11" s="118">
        <v>22185.599999999999</v>
      </c>
      <c r="I11" s="118">
        <v>22399.300000000003</v>
      </c>
      <c r="J11" s="118">
        <v>22685.599999999999</v>
      </c>
      <c r="K11" s="117">
        <v>22113</v>
      </c>
      <c r="L11" s="117">
        <v>21613</v>
      </c>
      <c r="M11" s="117">
        <v>2.1850000000000001E-2</v>
      </c>
    </row>
    <row r="12" spans="1:15" ht="12" customHeight="1">
      <c r="A12" s="65">
        <v>2</v>
      </c>
      <c r="B12" s="117" t="s">
        <v>390</v>
      </c>
      <c r="C12" s="120">
        <v>111.15</v>
      </c>
      <c r="D12" s="118">
        <v>110.53333333333335</v>
      </c>
      <c r="E12" s="118">
        <v>108.11666666666669</v>
      </c>
      <c r="F12" s="118">
        <v>105.08333333333334</v>
      </c>
      <c r="G12" s="118">
        <v>102.66666666666669</v>
      </c>
      <c r="H12" s="118">
        <v>113.56666666666669</v>
      </c>
      <c r="I12" s="118">
        <v>115.98333333333335</v>
      </c>
      <c r="J12" s="118">
        <v>119.01666666666669</v>
      </c>
      <c r="K12" s="117">
        <v>112.95</v>
      </c>
      <c r="L12" s="117">
        <v>107.5</v>
      </c>
      <c r="M12" s="117">
        <v>2.5360999999999998</v>
      </c>
    </row>
    <row r="13" spans="1:15" ht="12" customHeight="1">
      <c r="A13" s="65">
        <v>3</v>
      </c>
      <c r="B13" s="117" t="s">
        <v>391</v>
      </c>
      <c r="C13" s="120">
        <v>1308.6500000000001</v>
      </c>
      <c r="D13" s="118">
        <v>1325.8</v>
      </c>
      <c r="E13" s="118">
        <v>1282.8499999999999</v>
      </c>
      <c r="F13" s="118">
        <v>1257.05</v>
      </c>
      <c r="G13" s="118">
        <v>1214.0999999999999</v>
      </c>
      <c r="H13" s="118">
        <v>1351.6</v>
      </c>
      <c r="I13" s="118">
        <v>1394.5500000000002</v>
      </c>
      <c r="J13" s="118">
        <v>1420.35</v>
      </c>
      <c r="K13" s="117">
        <v>1368.75</v>
      </c>
      <c r="L13" s="117">
        <v>1300</v>
      </c>
      <c r="M13" s="117">
        <v>4.2051299999999996</v>
      </c>
    </row>
    <row r="14" spans="1:15" ht="12" customHeight="1">
      <c r="A14" s="65">
        <v>4</v>
      </c>
      <c r="B14" s="117" t="s">
        <v>392</v>
      </c>
      <c r="C14" s="120">
        <v>52.95</v>
      </c>
      <c r="D14" s="118">
        <v>53.333333333333336</v>
      </c>
      <c r="E14" s="118">
        <v>51.866666666666674</v>
      </c>
      <c r="F14" s="118">
        <v>50.783333333333339</v>
      </c>
      <c r="G14" s="118">
        <v>49.316666666666677</v>
      </c>
      <c r="H14" s="118">
        <v>54.416666666666671</v>
      </c>
      <c r="I14" s="118">
        <v>55.883333333333326</v>
      </c>
      <c r="J14" s="118">
        <v>56.966666666666669</v>
      </c>
      <c r="K14" s="117">
        <v>54.8</v>
      </c>
      <c r="L14" s="117">
        <v>52.25</v>
      </c>
      <c r="M14" s="117">
        <v>7.29983</v>
      </c>
    </row>
    <row r="15" spans="1:15" ht="12" customHeight="1">
      <c r="A15" s="65">
        <v>5</v>
      </c>
      <c r="B15" s="117" t="s">
        <v>185</v>
      </c>
      <c r="C15" s="120">
        <v>1250.5</v>
      </c>
      <c r="D15" s="118">
        <v>1256.8500000000001</v>
      </c>
      <c r="E15" s="118">
        <v>1239.2000000000003</v>
      </c>
      <c r="F15" s="118">
        <v>1227.9000000000001</v>
      </c>
      <c r="G15" s="118">
        <v>1210.2500000000002</v>
      </c>
      <c r="H15" s="118">
        <v>1268.1500000000003</v>
      </c>
      <c r="I15" s="118">
        <v>1285.8000000000004</v>
      </c>
      <c r="J15" s="118">
        <v>1297.1000000000004</v>
      </c>
      <c r="K15" s="117">
        <v>1274.5</v>
      </c>
      <c r="L15" s="117">
        <v>1245.55</v>
      </c>
      <c r="M15" s="117">
        <v>0.63951999999999998</v>
      </c>
    </row>
    <row r="16" spans="1:15" ht="12" customHeight="1">
      <c r="A16" s="65">
        <v>6</v>
      </c>
      <c r="B16" s="117" t="s">
        <v>2189</v>
      </c>
      <c r="C16" s="120">
        <v>81.650000000000006</v>
      </c>
      <c r="D16" s="118">
        <v>81.566666666666677</v>
      </c>
      <c r="E16" s="118">
        <v>80.733333333333348</v>
      </c>
      <c r="F16" s="118">
        <v>79.816666666666677</v>
      </c>
      <c r="G16" s="118">
        <v>78.983333333333348</v>
      </c>
      <c r="H16" s="118">
        <v>82.483333333333348</v>
      </c>
      <c r="I16" s="118">
        <v>83.316666666666691</v>
      </c>
      <c r="J16" s="118">
        <v>84.233333333333348</v>
      </c>
      <c r="K16" s="117">
        <v>82.4</v>
      </c>
      <c r="L16" s="117">
        <v>80.650000000000006</v>
      </c>
      <c r="M16" s="117">
        <v>24.42672</v>
      </c>
    </row>
    <row r="17" spans="1:13" ht="12" customHeight="1">
      <c r="A17" s="65">
        <v>7</v>
      </c>
      <c r="B17" s="117" t="s">
        <v>394</v>
      </c>
      <c r="C17" s="120">
        <v>218.45</v>
      </c>
      <c r="D17" s="118">
        <v>217.15</v>
      </c>
      <c r="E17" s="118">
        <v>213.3</v>
      </c>
      <c r="F17" s="118">
        <v>208.15</v>
      </c>
      <c r="G17" s="118">
        <v>204.3</v>
      </c>
      <c r="H17" s="118">
        <v>222.3</v>
      </c>
      <c r="I17" s="118">
        <v>226.14999999999998</v>
      </c>
      <c r="J17" s="118">
        <v>231.3</v>
      </c>
      <c r="K17" s="117">
        <v>221</v>
      </c>
      <c r="L17" s="117">
        <v>212</v>
      </c>
      <c r="M17" s="117">
        <v>4.1452600000000004</v>
      </c>
    </row>
    <row r="18" spans="1:13" ht="12" customHeight="1">
      <c r="A18" s="65">
        <v>8</v>
      </c>
      <c r="B18" s="117" t="s">
        <v>30</v>
      </c>
      <c r="C18" s="120">
        <v>1382.5</v>
      </c>
      <c r="D18" s="118">
        <v>1378.1666666666667</v>
      </c>
      <c r="E18" s="118">
        <v>1364.3333333333335</v>
      </c>
      <c r="F18" s="118">
        <v>1346.1666666666667</v>
      </c>
      <c r="G18" s="118">
        <v>1332.3333333333335</v>
      </c>
      <c r="H18" s="118">
        <v>1396.3333333333335</v>
      </c>
      <c r="I18" s="118">
        <v>1410.166666666667</v>
      </c>
      <c r="J18" s="118">
        <v>1428.3333333333335</v>
      </c>
      <c r="K18" s="117">
        <v>1392</v>
      </c>
      <c r="L18" s="117">
        <v>1360</v>
      </c>
      <c r="M18" s="117">
        <v>7.06935</v>
      </c>
    </row>
    <row r="19" spans="1:13" ht="12" customHeight="1">
      <c r="A19" s="65">
        <v>9</v>
      </c>
      <c r="B19" s="117" t="s">
        <v>32</v>
      </c>
      <c r="C19" s="120">
        <v>354.75</v>
      </c>
      <c r="D19" s="118">
        <v>350.68333333333334</v>
      </c>
      <c r="E19" s="118">
        <v>345.01666666666665</v>
      </c>
      <c r="F19" s="118">
        <v>335.2833333333333</v>
      </c>
      <c r="G19" s="118">
        <v>329.61666666666662</v>
      </c>
      <c r="H19" s="118">
        <v>360.41666666666669</v>
      </c>
      <c r="I19" s="118">
        <v>366.08333333333331</v>
      </c>
      <c r="J19" s="118">
        <v>375.81666666666672</v>
      </c>
      <c r="K19" s="117">
        <v>356.35</v>
      </c>
      <c r="L19" s="117">
        <v>340.95</v>
      </c>
      <c r="M19" s="117">
        <v>48.855710000000002</v>
      </c>
    </row>
    <row r="20" spans="1:13" ht="12" customHeight="1">
      <c r="A20" s="65">
        <v>10</v>
      </c>
      <c r="B20" s="117" t="s">
        <v>33</v>
      </c>
      <c r="C20" s="120">
        <v>39.549999999999997</v>
      </c>
      <c r="D20" s="118">
        <v>39.166666666666664</v>
      </c>
      <c r="E20" s="118">
        <v>37.233333333333327</v>
      </c>
      <c r="F20" s="118">
        <v>34.916666666666664</v>
      </c>
      <c r="G20" s="118">
        <v>32.983333333333327</v>
      </c>
      <c r="H20" s="118">
        <v>41.483333333333327</v>
      </c>
      <c r="I20" s="118">
        <v>43.416666666666664</v>
      </c>
      <c r="J20" s="118">
        <v>45.733333333333327</v>
      </c>
      <c r="K20" s="117">
        <v>41.1</v>
      </c>
      <c r="L20" s="117">
        <v>36.85</v>
      </c>
      <c r="M20" s="117">
        <v>116.57825</v>
      </c>
    </row>
    <row r="21" spans="1:13" ht="12" customHeight="1">
      <c r="A21" s="65">
        <v>11</v>
      </c>
      <c r="B21" s="117" t="s">
        <v>402</v>
      </c>
      <c r="C21" s="120">
        <v>216.8</v>
      </c>
      <c r="D21" s="118">
        <v>217.26666666666665</v>
      </c>
      <c r="E21" s="118">
        <v>214.68333333333331</v>
      </c>
      <c r="F21" s="118">
        <v>212.56666666666666</v>
      </c>
      <c r="G21" s="118">
        <v>209.98333333333332</v>
      </c>
      <c r="H21" s="118">
        <v>219.3833333333333</v>
      </c>
      <c r="I21" s="118">
        <v>221.96666666666667</v>
      </c>
      <c r="J21" s="118">
        <v>224.08333333333329</v>
      </c>
      <c r="K21" s="117">
        <v>219.85</v>
      </c>
      <c r="L21" s="117">
        <v>215.15</v>
      </c>
      <c r="M21" s="117">
        <v>1.0867199999999999</v>
      </c>
    </row>
    <row r="22" spans="1:13" ht="12" customHeight="1">
      <c r="A22" s="65">
        <v>12</v>
      </c>
      <c r="B22" s="117" t="s">
        <v>1862</v>
      </c>
      <c r="C22" s="120">
        <v>157.85</v>
      </c>
      <c r="D22" s="118">
        <v>158.88333333333335</v>
      </c>
      <c r="E22" s="118">
        <v>155.26666666666671</v>
      </c>
      <c r="F22" s="118">
        <v>152.68333333333337</v>
      </c>
      <c r="G22" s="118">
        <v>149.06666666666672</v>
      </c>
      <c r="H22" s="118">
        <v>161.4666666666667</v>
      </c>
      <c r="I22" s="118">
        <v>165.08333333333331</v>
      </c>
      <c r="J22" s="118">
        <v>167.66666666666669</v>
      </c>
      <c r="K22" s="117">
        <v>162.5</v>
      </c>
      <c r="L22" s="117">
        <v>156.30000000000001</v>
      </c>
      <c r="M22" s="117">
        <v>1.3274600000000001</v>
      </c>
    </row>
    <row r="23" spans="1:13">
      <c r="A23" s="65">
        <v>13</v>
      </c>
      <c r="B23" s="117" t="s">
        <v>409</v>
      </c>
      <c r="C23" s="120">
        <v>185.5</v>
      </c>
      <c r="D23" s="118">
        <v>183.63333333333333</v>
      </c>
      <c r="E23" s="118">
        <v>177.36666666666665</v>
      </c>
      <c r="F23" s="118">
        <v>169.23333333333332</v>
      </c>
      <c r="G23" s="118">
        <v>162.96666666666664</v>
      </c>
      <c r="H23" s="118">
        <v>191.76666666666665</v>
      </c>
      <c r="I23" s="118">
        <v>198.0333333333333</v>
      </c>
      <c r="J23" s="118">
        <v>206.16666666666666</v>
      </c>
      <c r="K23" s="117">
        <v>189.9</v>
      </c>
      <c r="L23" s="117">
        <v>175.5</v>
      </c>
      <c r="M23" s="117">
        <v>0.61019000000000001</v>
      </c>
    </row>
    <row r="24" spans="1:13">
      <c r="A24" s="65">
        <v>14</v>
      </c>
      <c r="B24" s="117" t="s">
        <v>413</v>
      </c>
      <c r="C24" s="120">
        <v>1615.2</v>
      </c>
      <c r="D24" s="118">
        <v>1624.45</v>
      </c>
      <c r="E24" s="118">
        <v>1600.8000000000002</v>
      </c>
      <c r="F24" s="118">
        <v>1586.4</v>
      </c>
      <c r="G24" s="118">
        <v>1562.7500000000002</v>
      </c>
      <c r="H24" s="118">
        <v>1638.8500000000001</v>
      </c>
      <c r="I24" s="118">
        <v>1662.5000000000002</v>
      </c>
      <c r="J24" s="118">
        <v>1676.9</v>
      </c>
      <c r="K24" s="117">
        <v>1648.1</v>
      </c>
      <c r="L24" s="117">
        <v>1610.05</v>
      </c>
      <c r="M24" s="117">
        <v>9.2840000000000006E-2</v>
      </c>
    </row>
    <row r="25" spans="1:13">
      <c r="A25" s="65">
        <v>15</v>
      </c>
      <c r="B25" s="117" t="s">
        <v>233</v>
      </c>
      <c r="C25" s="120">
        <v>970.65</v>
      </c>
      <c r="D25" s="118">
        <v>965.85</v>
      </c>
      <c r="E25" s="118">
        <v>954.80000000000007</v>
      </c>
      <c r="F25" s="118">
        <v>938.95</v>
      </c>
      <c r="G25" s="118">
        <v>927.90000000000009</v>
      </c>
      <c r="H25" s="118">
        <v>981.7</v>
      </c>
      <c r="I25" s="118">
        <v>992.75</v>
      </c>
      <c r="J25" s="118">
        <v>1008.6</v>
      </c>
      <c r="K25" s="117">
        <v>976.9</v>
      </c>
      <c r="L25" s="117">
        <v>950</v>
      </c>
      <c r="M25" s="117">
        <v>3.1019899999999998</v>
      </c>
    </row>
    <row r="26" spans="1:13">
      <c r="A26" s="65">
        <v>16</v>
      </c>
      <c r="B26" s="117" t="s">
        <v>420</v>
      </c>
      <c r="C26" s="120">
        <v>1683.55</v>
      </c>
      <c r="D26" s="118">
        <v>1673.8499999999997</v>
      </c>
      <c r="E26" s="118">
        <v>1647.7999999999993</v>
      </c>
      <c r="F26" s="118">
        <v>1612.0499999999995</v>
      </c>
      <c r="G26" s="118">
        <v>1585.9999999999991</v>
      </c>
      <c r="H26" s="118">
        <v>1709.5999999999995</v>
      </c>
      <c r="I26" s="118">
        <v>1735.65</v>
      </c>
      <c r="J26" s="118">
        <v>1771.3999999999996</v>
      </c>
      <c r="K26" s="117">
        <v>1699.9</v>
      </c>
      <c r="L26" s="117">
        <v>1638.1</v>
      </c>
      <c r="M26" s="117">
        <v>3.8019999999999998E-2</v>
      </c>
    </row>
    <row r="27" spans="1:13">
      <c r="A27" s="65">
        <v>17</v>
      </c>
      <c r="B27" s="117" t="s">
        <v>34</v>
      </c>
      <c r="C27" s="120">
        <v>44.2</v>
      </c>
      <c r="D27" s="118">
        <v>43.5</v>
      </c>
      <c r="E27" s="118">
        <v>42</v>
      </c>
      <c r="F27" s="118">
        <v>39.799999999999997</v>
      </c>
      <c r="G27" s="118">
        <v>38.299999999999997</v>
      </c>
      <c r="H27" s="118">
        <v>45.7</v>
      </c>
      <c r="I27" s="118">
        <v>47.2</v>
      </c>
      <c r="J27" s="118">
        <v>49.400000000000006</v>
      </c>
      <c r="K27" s="117">
        <v>45</v>
      </c>
      <c r="L27" s="117">
        <v>41.3</v>
      </c>
      <c r="M27" s="117">
        <v>60.239609999999999</v>
      </c>
    </row>
    <row r="28" spans="1:13">
      <c r="A28" s="65">
        <v>18</v>
      </c>
      <c r="B28" s="117" t="s">
        <v>424</v>
      </c>
      <c r="C28" s="120">
        <v>1835.8</v>
      </c>
      <c r="D28" s="118">
        <v>1839.7</v>
      </c>
      <c r="E28" s="118">
        <v>1824.1000000000001</v>
      </c>
      <c r="F28" s="118">
        <v>1812.4</v>
      </c>
      <c r="G28" s="118">
        <v>1796.8000000000002</v>
      </c>
      <c r="H28" s="118">
        <v>1851.4</v>
      </c>
      <c r="I28" s="118">
        <v>1867</v>
      </c>
      <c r="J28" s="118">
        <v>1878.7</v>
      </c>
      <c r="K28" s="117">
        <v>1855.3</v>
      </c>
      <c r="L28" s="117">
        <v>1828</v>
      </c>
      <c r="M28" s="117">
        <v>0.11486</v>
      </c>
    </row>
    <row r="29" spans="1:13">
      <c r="A29" s="65">
        <v>19</v>
      </c>
      <c r="B29" s="117" t="s">
        <v>427</v>
      </c>
      <c r="C29" s="120">
        <v>101.15</v>
      </c>
      <c r="D29" s="118">
        <v>100.95</v>
      </c>
      <c r="E29" s="118">
        <v>100.2</v>
      </c>
      <c r="F29" s="118">
        <v>99.25</v>
      </c>
      <c r="G29" s="118">
        <v>98.5</v>
      </c>
      <c r="H29" s="118">
        <v>101.9</v>
      </c>
      <c r="I29" s="118">
        <v>102.65</v>
      </c>
      <c r="J29" s="118">
        <v>103.60000000000001</v>
      </c>
      <c r="K29" s="117">
        <v>101.7</v>
      </c>
      <c r="L29" s="117">
        <v>100</v>
      </c>
      <c r="M29" s="117">
        <v>0.37524000000000002</v>
      </c>
    </row>
    <row r="30" spans="1:13">
      <c r="A30" s="65">
        <v>20</v>
      </c>
      <c r="B30" s="117" t="s">
        <v>186</v>
      </c>
      <c r="C30" s="120">
        <v>724.3</v>
      </c>
      <c r="D30" s="118">
        <v>729.01666666666677</v>
      </c>
      <c r="E30" s="118">
        <v>709.03333333333353</v>
      </c>
      <c r="F30" s="118">
        <v>693.76666666666677</v>
      </c>
      <c r="G30" s="118">
        <v>673.78333333333353</v>
      </c>
      <c r="H30" s="118">
        <v>744.28333333333353</v>
      </c>
      <c r="I30" s="118">
        <v>764.26666666666688</v>
      </c>
      <c r="J30" s="118">
        <v>779.53333333333353</v>
      </c>
      <c r="K30" s="117">
        <v>749</v>
      </c>
      <c r="L30" s="117">
        <v>713.75</v>
      </c>
      <c r="M30" s="117">
        <v>13.81382</v>
      </c>
    </row>
    <row r="31" spans="1:13">
      <c r="A31" s="65">
        <v>21</v>
      </c>
      <c r="B31" s="117" t="s">
        <v>35</v>
      </c>
      <c r="C31" s="120">
        <v>206.8</v>
      </c>
      <c r="D31" s="118">
        <v>204.73333333333335</v>
      </c>
      <c r="E31" s="118">
        <v>201.66666666666669</v>
      </c>
      <c r="F31" s="118">
        <v>196.53333333333333</v>
      </c>
      <c r="G31" s="118">
        <v>193.46666666666667</v>
      </c>
      <c r="H31" s="118">
        <v>209.8666666666667</v>
      </c>
      <c r="I31" s="118">
        <v>212.93333333333337</v>
      </c>
      <c r="J31" s="118">
        <v>218.06666666666672</v>
      </c>
      <c r="K31" s="117">
        <v>207.8</v>
      </c>
      <c r="L31" s="117">
        <v>199.6</v>
      </c>
      <c r="M31" s="117">
        <v>35.281489999999998</v>
      </c>
    </row>
    <row r="32" spans="1:13">
      <c r="A32" s="65">
        <v>22</v>
      </c>
      <c r="B32" s="117" t="s">
        <v>36</v>
      </c>
      <c r="C32" s="120">
        <v>24</v>
      </c>
      <c r="D32" s="118">
        <v>23.816666666666666</v>
      </c>
      <c r="E32" s="118">
        <v>23.483333333333334</v>
      </c>
      <c r="F32" s="118">
        <v>22.966666666666669</v>
      </c>
      <c r="G32" s="118">
        <v>22.633333333333336</v>
      </c>
      <c r="H32" s="118">
        <v>24.333333333333332</v>
      </c>
      <c r="I32" s="118">
        <v>24.666666666666668</v>
      </c>
      <c r="J32" s="118">
        <v>25.18333333333333</v>
      </c>
      <c r="K32" s="117">
        <v>24.15</v>
      </c>
      <c r="L32" s="117">
        <v>23.3</v>
      </c>
      <c r="M32" s="117">
        <v>10.94622</v>
      </c>
    </row>
    <row r="33" spans="1:13">
      <c r="A33" s="65">
        <v>23</v>
      </c>
      <c r="B33" s="117" t="s">
        <v>447</v>
      </c>
      <c r="C33" s="120">
        <v>1086.55</v>
      </c>
      <c r="D33" s="118">
        <v>1101.8500000000001</v>
      </c>
      <c r="E33" s="118">
        <v>1064.7000000000003</v>
      </c>
      <c r="F33" s="118">
        <v>1042.8500000000001</v>
      </c>
      <c r="G33" s="118">
        <v>1005.7000000000003</v>
      </c>
      <c r="H33" s="118">
        <v>1123.7000000000003</v>
      </c>
      <c r="I33" s="118">
        <v>1160.8500000000004</v>
      </c>
      <c r="J33" s="118">
        <v>1182.7000000000003</v>
      </c>
      <c r="K33" s="117">
        <v>1139</v>
      </c>
      <c r="L33" s="117">
        <v>1080</v>
      </c>
      <c r="M33" s="117">
        <v>0.13719999999999999</v>
      </c>
    </row>
    <row r="34" spans="1:13">
      <c r="A34" s="65">
        <v>24</v>
      </c>
      <c r="B34" s="117" t="s">
        <v>449</v>
      </c>
      <c r="C34" s="120">
        <v>528.35</v>
      </c>
      <c r="D34" s="118">
        <v>533.26666666666677</v>
      </c>
      <c r="E34" s="118">
        <v>521.08333333333348</v>
      </c>
      <c r="F34" s="118">
        <v>513.81666666666672</v>
      </c>
      <c r="G34" s="118">
        <v>501.63333333333344</v>
      </c>
      <c r="H34" s="118">
        <v>540.53333333333353</v>
      </c>
      <c r="I34" s="118">
        <v>552.7166666666667</v>
      </c>
      <c r="J34" s="118">
        <v>559.98333333333358</v>
      </c>
      <c r="K34" s="117">
        <v>545.45000000000005</v>
      </c>
      <c r="L34" s="117">
        <v>526</v>
      </c>
      <c r="M34" s="117">
        <v>0.27537</v>
      </c>
    </row>
    <row r="35" spans="1:13">
      <c r="A35" s="65">
        <v>25</v>
      </c>
      <c r="B35" s="117" t="s">
        <v>37</v>
      </c>
      <c r="C35" s="120">
        <v>1129.5999999999999</v>
      </c>
      <c r="D35" s="118">
        <v>1131</v>
      </c>
      <c r="E35" s="118">
        <v>1118.5999999999999</v>
      </c>
      <c r="F35" s="118">
        <v>1107.5999999999999</v>
      </c>
      <c r="G35" s="118">
        <v>1095.1999999999998</v>
      </c>
      <c r="H35" s="118">
        <v>1142</v>
      </c>
      <c r="I35" s="118">
        <v>1154.4000000000001</v>
      </c>
      <c r="J35" s="118">
        <v>1165.4000000000001</v>
      </c>
      <c r="K35" s="117">
        <v>1143.4000000000001</v>
      </c>
      <c r="L35" s="117">
        <v>1120</v>
      </c>
      <c r="M35" s="117">
        <v>11.88434</v>
      </c>
    </row>
    <row r="36" spans="1:13">
      <c r="A36" s="65">
        <v>26</v>
      </c>
      <c r="B36" s="117" t="s">
        <v>38</v>
      </c>
      <c r="C36" s="120">
        <v>209.1</v>
      </c>
      <c r="D36" s="118">
        <v>207.73333333333335</v>
      </c>
      <c r="E36" s="118">
        <v>204.56666666666669</v>
      </c>
      <c r="F36" s="118">
        <v>200.03333333333333</v>
      </c>
      <c r="G36" s="118">
        <v>196.86666666666667</v>
      </c>
      <c r="H36" s="118">
        <v>212.26666666666671</v>
      </c>
      <c r="I36" s="118">
        <v>215.43333333333334</v>
      </c>
      <c r="J36" s="118">
        <v>219.96666666666673</v>
      </c>
      <c r="K36" s="117">
        <v>210.9</v>
      </c>
      <c r="L36" s="117">
        <v>203.2</v>
      </c>
      <c r="M36" s="117">
        <v>36.268479999999997</v>
      </c>
    </row>
    <row r="37" spans="1:13">
      <c r="A37" s="65">
        <v>27</v>
      </c>
      <c r="B37" s="117" t="s">
        <v>39</v>
      </c>
      <c r="C37" s="120">
        <v>76.650000000000006</v>
      </c>
      <c r="D37" s="118">
        <v>76.650000000000006</v>
      </c>
      <c r="E37" s="118">
        <v>76.150000000000006</v>
      </c>
      <c r="F37" s="118">
        <v>75.650000000000006</v>
      </c>
      <c r="G37" s="118">
        <v>75.150000000000006</v>
      </c>
      <c r="H37" s="118">
        <v>77.150000000000006</v>
      </c>
      <c r="I37" s="118">
        <v>77.650000000000006</v>
      </c>
      <c r="J37" s="118">
        <v>78.150000000000006</v>
      </c>
      <c r="K37" s="117">
        <v>77.150000000000006</v>
      </c>
      <c r="L37" s="117">
        <v>76.150000000000006</v>
      </c>
      <c r="M37" s="117">
        <v>8.8151100000000007</v>
      </c>
    </row>
    <row r="38" spans="1:13">
      <c r="A38" s="65">
        <v>28</v>
      </c>
      <c r="B38" s="117" t="s">
        <v>466</v>
      </c>
      <c r="C38" s="120">
        <v>250.35</v>
      </c>
      <c r="D38" s="118">
        <v>251.25</v>
      </c>
      <c r="E38" s="118">
        <v>249.1</v>
      </c>
      <c r="F38" s="118">
        <v>247.85</v>
      </c>
      <c r="G38" s="118">
        <v>245.7</v>
      </c>
      <c r="H38" s="118">
        <v>252.5</v>
      </c>
      <c r="I38" s="118">
        <v>254.64999999999998</v>
      </c>
      <c r="J38" s="118">
        <v>255.9</v>
      </c>
      <c r="K38" s="117">
        <v>253.4</v>
      </c>
      <c r="L38" s="117">
        <v>250</v>
      </c>
      <c r="M38" s="117">
        <v>0.10448</v>
      </c>
    </row>
    <row r="39" spans="1:13">
      <c r="A39" s="65">
        <v>29</v>
      </c>
      <c r="B39" s="117" t="s">
        <v>476</v>
      </c>
      <c r="C39" s="120">
        <v>111.95</v>
      </c>
      <c r="D39" s="118">
        <v>110.83333333333333</v>
      </c>
      <c r="E39" s="118">
        <v>108.76666666666665</v>
      </c>
      <c r="F39" s="118">
        <v>105.58333333333333</v>
      </c>
      <c r="G39" s="118">
        <v>103.51666666666665</v>
      </c>
      <c r="H39" s="118">
        <v>114.01666666666665</v>
      </c>
      <c r="I39" s="118">
        <v>116.08333333333334</v>
      </c>
      <c r="J39" s="118">
        <v>119.26666666666665</v>
      </c>
      <c r="K39" s="117">
        <v>112.9</v>
      </c>
      <c r="L39" s="117">
        <v>107.65</v>
      </c>
      <c r="M39" s="117">
        <v>0.78580000000000005</v>
      </c>
    </row>
    <row r="40" spans="1:13">
      <c r="A40" s="65">
        <v>30</v>
      </c>
      <c r="B40" s="117" t="s">
        <v>40</v>
      </c>
      <c r="C40" s="120">
        <v>80.95</v>
      </c>
      <c r="D40" s="118">
        <v>80.75</v>
      </c>
      <c r="E40" s="118">
        <v>80</v>
      </c>
      <c r="F40" s="118">
        <v>79.05</v>
      </c>
      <c r="G40" s="118">
        <v>78.3</v>
      </c>
      <c r="H40" s="118">
        <v>81.7</v>
      </c>
      <c r="I40" s="118">
        <v>82.45</v>
      </c>
      <c r="J40" s="118">
        <v>83.4</v>
      </c>
      <c r="K40" s="117">
        <v>81.5</v>
      </c>
      <c r="L40" s="117">
        <v>79.8</v>
      </c>
      <c r="M40" s="117">
        <v>255.43536</v>
      </c>
    </row>
    <row r="41" spans="1:13">
      <c r="A41" s="65">
        <v>31</v>
      </c>
      <c r="B41" s="117" t="s">
        <v>41</v>
      </c>
      <c r="C41" s="120">
        <v>1396.9</v>
      </c>
      <c r="D41" s="118">
        <v>1390.5666666666666</v>
      </c>
      <c r="E41" s="118">
        <v>1382.3333333333333</v>
      </c>
      <c r="F41" s="118">
        <v>1367.7666666666667</v>
      </c>
      <c r="G41" s="118">
        <v>1359.5333333333333</v>
      </c>
      <c r="H41" s="118">
        <v>1405.1333333333332</v>
      </c>
      <c r="I41" s="118">
        <v>1413.3666666666668</v>
      </c>
      <c r="J41" s="118">
        <v>1427.9333333333332</v>
      </c>
      <c r="K41" s="117">
        <v>1398.8</v>
      </c>
      <c r="L41" s="117">
        <v>1376</v>
      </c>
      <c r="M41" s="117">
        <v>8.4346899999999998</v>
      </c>
    </row>
    <row r="42" spans="1:13">
      <c r="A42" s="65">
        <v>32</v>
      </c>
      <c r="B42" s="117" t="s">
        <v>484</v>
      </c>
      <c r="C42" s="120">
        <v>1098.4000000000001</v>
      </c>
      <c r="D42" s="118">
        <v>1101.3166666666666</v>
      </c>
      <c r="E42" s="118">
        <v>1076.1333333333332</v>
      </c>
      <c r="F42" s="118">
        <v>1053.8666666666666</v>
      </c>
      <c r="G42" s="118">
        <v>1028.6833333333332</v>
      </c>
      <c r="H42" s="118">
        <v>1123.5833333333333</v>
      </c>
      <c r="I42" s="118">
        <v>1148.7666666666667</v>
      </c>
      <c r="J42" s="118">
        <v>1171.0333333333333</v>
      </c>
      <c r="K42" s="117">
        <v>1126.5</v>
      </c>
      <c r="L42" s="117">
        <v>1079.05</v>
      </c>
      <c r="M42" s="117">
        <v>2.1236600000000001</v>
      </c>
    </row>
    <row r="43" spans="1:13">
      <c r="A43" s="65">
        <v>33</v>
      </c>
      <c r="B43" s="117" t="s">
        <v>494</v>
      </c>
      <c r="C43" s="120">
        <v>3399.1</v>
      </c>
      <c r="D43" s="118">
        <v>3416.3666666666668</v>
      </c>
      <c r="E43" s="118">
        <v>3352.7333333333336</v>
      </c>
      <c r="F43" s="118">
        <v>3306.3666666666668</v>
      </c>
      <c r="G43" s="118">
        <v>3242.7333333333336</v>
      </c>
      <c r="H43" s="118">
        <v>3462.7333333333336</v>
      </c>
      <c r="I43" s="118">
        <v>3526.3666666666668</v>
      </c>
      <c r="J43" s="118">
        <v>3572.7333333333336</v>
      </c>
      <c r="K43" s="117">
        <v>3480</v>
      </c>
      <c r="L43" s="117">
        <v>3370</v>
      </c>
      <c r="M43" s="117">
        <v>0.16052</v>
      </c>
    </row>
    <row r="44" spans="1:13">
      <c r="A44" s="65">
        <v>34</v>
      </c>
      <c r="B44" s="117" t="s">
        <v>2114</v>
      </c>
      <c r="C44" s="120">
        <v>564.4</v>
      </c>
      <c r="D44" s="118">
        <v>564.9666666666667</v>
      </c>
      <c r="E44" s="118">
        <v>557.43333333333339</v>
      </c>
      <c r="F44" s="118">
        <v>550.4666666666667</v>
      </c>
      <c r="G44" s="118">
        <v>542.93333333333339</v>
      </c>
      <c r="H44" s="118">
        <v>571.93333333333339</v>
      </c>
      <c r="I44" s="118">
        <v>579.4666666666667</v>
      </c>
      <c r="J44" s="118">
        <v>586.43333333333339</v>
      </c>
      <c r="K44" s="117">
        <v>572.5</v>
      </c>
      <c r="L44" s="117">
        <v>558</v>
      </c>
      <c r="M44" s="117">
        <v>1.34989</v>
      </c>
    </row>
    <row r="45" spans="1:13">
      <c r="A45" s="65">
        <v>35</v>
      </c>
      <c r="B45" s="117" t="s">
        <v>42</v>
      </c>
      <c r="C45" s="120">
        <v>722.8</v>
      </c>
      <c r="D45" s="118">
        <v>718.71666666666658</v>
      </c>
      <c r="E45" s="118">
        <v>712.63333333333321</v>
      </c>
      <c r="F45" s="118">
        <v>702.46666666666658</v>
      </c>
      <c r="G45" s="118">
        <v>696.38333333333321</v>
      </c>
      <c r="H45" s="118">
        <v>728.88333333333321</v>
      </c>
      <c r="I45" s="118">
        <v>734.96666666666647</v>
      </c>
      <c r="J45" s="118">
        <v>745.13333333333321</v>
      </c>
      <c r="K45" s="117">
        <v>724.8</v>
      </c>
      <c r="L45" s="117">
        <v>708.55</v>
      </c>
      <c r="M45" s="117">
        <v>22.07544</v>
      </c>
    </row>
    <row r="46" spans="1:13">
      <c r="A46" s="65">
        <v>36</v>
      </c>
      <c r="B46" s="117" t="s">
        <v>503</v>
      </c>
      <c r="C46" s="120">
        <v>323.85000000000002</v>
      </c>
      <c r="D46" s="118">
        <v>324.34999999999997</v>
      </c>
      <c r="E46" s="118">
        <v>321.69999999999993</v>
      </c>
      <c r="F46" s="118">
        <v>319.54999999999995</v>
      </c>
      <c r="G46" s="118">
        <v>316.89999999999992</v>
      </c>
      <c r="H46" s="118">
        <v>326.49999999999994</v>
      </c>
      <c r="I46" s="118">
        <v>329.14999999999992</v>
      </c>
      <c r="J46" s="118">
        <v>331.29999999999995</v>
      </c>
      <c r="K46" s="117">
        <v>327</v>
      </c>
      <c r="L46" s="117">
        <v>322.2</v>
      </c>
      <c r="M46" s="117">
        <v>0.79886999999999997</v>
      </c>
    </row>
    <row r="47" spans="1:13">
      <c r="A47" s="65">
        <v>37</v>
      </c>
      <c r="B47" s="117" t="s">
        <v>43</v>
      </c>
      <c r="C47" s="120">
        <v>700.35</v>
      </c>
      <c r="D47" s="118">
        <v>699.54999999999984</v>
      </c>
      <c r="E47" s="118">
        <v>696.09999999999968</v>
      </c>
      <c r="F47" s="118">
        <v>691.8499999999998</v>
      </c>
      <c r="G47" s="118">
        <v>688.39999999999964</v>
      </c>
      <c r="H47" s="118">
        <v>703.79999999999973</v>
      </c>
      <c r="I47" s="118">
        <v>707.24999999999977</v>
      </c>
      <c r="J47" s="118">
        <v>711.49999999999977</v>
      </c>
      <c r="K47" s="117">
        <v>703</v>
      </c>
      <c r="L47" s="117">
        <v>695.3</v>
      </c>
      <c r="M47" s="117">
        <v>57.726869999999998</v>
      </c>
    </row>
    <row r="48" spans="1:13">
      <c r="A48" s="65">
        <v>38</v>
      </c>
      <c r="B48" s="117" t="s">
        <v>44</v>
      </c>
      <c r="C48" s="120">
        <v>2774.7</v>
      </c>
      <c r="D48" s="118">
        <v>2769.9833333333336</v>
      </c>
      <c r="E48" s="118">
        <v>2741.9666666666672</v>
      </c>
      <c r="F48" s="118">
        <v>2709.2333333333336</v>
      </c>
      <c r="G48" s="118">
        <v>2681.2166666666672</v>
      </c>
      <c r="H48" s="118">
        <v>2802.7166666666672</v>
      </c>
      <c r="I48" s="118">
        <v>2830.7333333333336</v>
      </c>
      <c r="J48" s="118">
        <v>2863.4666666666672</v>
      </c>
      <c r="K48" s="117">
        <v>2798</v>
      </c>
      <c r="L48" s="117">
        <v>2737.25</v>
      </c>
      <c r="M48" s="117">
        <v>4.28139</v>
      </c>
    </row>
    <row r="49" spans="1:13">
      <c r="A49" s="65">
        <v>39</v>
      </c>
      <c r="B49" s="117" t="s">
        <v>3402</v>
      </c>
      <c r="C49" s="120">
        <v>350.85</v>
      </c>
      <c r="D49" s="118">
        <v>350.18333333333334</v>
      </c>
      <c r="E49" s="118">
        <v>347.66666666666669</v>
      </c>
      <c r="F49" s="118">
        <v>344.48333333333335</v>
      </c>
      <c r="G49" s="118">
        <v>341.9666666666667</v>
      </c>
      <c r="H49" s="118">
        <v>353.36666666666667</v>
      </c>
      <c r="I49" s="118">
        <v>355.88333333333333</v>
      </c>
      <c r="J49" s="118">
        <v>359.06666666666666</v>
      </c>
      <c r="K49" s="117">
        <v>352.7</v>
      </c>
      <c r="L49" s="117">
        <v>347</v>
      </c>
      <c r="M49" s="117">
        <v>0.25252999999999998</v>
      </c>
    </row>
    <row r="50" spans="1:13">
      <c r="A50" s="65">
        <v>40</v>
      </c>
      <c r="B50" s="117" t="s">
        <v>513</v>
      </c>
      <c r="C50" s="120">
        <v>436.85</v>
      </c>
      <c r="D50" s="118">
        <v>439.40000000000003</v>
      </c>
      <c r="E50" s="118">
        <v>431.50000000000006</v>
      </c>
      <c r="F50" s="118">
        <v>426.15000000000003</v>
      </c>
      <c r="G50" s="118">
        <v>418.25000000000006</v>
      </c>
      <c r="H50" s="118">
        <v>444.75000000000006</v>
      </c>
      <c r="I50" s="118">
        <v>452.65000000000003</v>
      </c>
      <c r="J50" s="118">
        <v>458.00000000000006</v>
      </c>
      <c r="K50" s="117">
        <v>447.3</v>
      </c>
      <c r="L50" s="117">
        <v>434.05</v>
      </c>
      <c r="M50" s="117">
        <v>2.0345900000000001</v>
      </c>
    </row>
    <row r="51" spans="1:13">
      <c r="A51" s="65">
        <v>41</v>
      </c>
      <c r="B51" s="117" t="s">
        <v>188</v>
      </c>
      <c r="C51" s="120">
        <v>5998.45</v>
      </c>
      <c r="D51" s="118">
        <v>5991.8833333333341</v>
      </c>
      <c r="E51" s="118">
        <v>5938.7666666666682</v>
      </c>
      <c r="F51" s="118">
        <v>5879.0833333333339</v>
      </c>
      <c r="G51" s="118">
        <v>5825.9666666666681</v>
      </c>
      <c r="H51" s="118">
        <v>6051.5666666666684</v>
      </c>
      <c r="I51" s="118">
        <v>6104.6833333333352</v>
      </c>
      <c r="J51" s="118">
        <v>6164.3666666666686</v>
      </c>
      <c r="K51" s="117">
        <v>6045</v>
      </c>
      <c r="L51" s="117">
        <v>5932.2</v>
      </c>
      <c r="M51" s="117">
        <v>1.61713</v>
      </c>
    </row>
    <row r="52" spans="1:13">
      <c r="A52" s="65">
        <v>42</v>
      </c>
      <c r="B52" s="117" t="s">
        <v>516</v>
      </c>
      <c r="C52" s="120">
        <v>7.8</v>
      </c>
      <c r="D52" s="118">
        <v>7.7833333333333341</v>
      </c>
      <c r="E52" s="118">
        <v>7.6666666666666679</v>
      </c>
      <c r="F52" s="118">
        <v>7.5333333333333341</v>
      </c>
      <c r="G52" s="118">
        <v>7.4166666666666679</v>
      </c>
      <c r="H52" s="118">
        <v>7.9166666666666679</v>
      </c>
      <c r="I52" s="118">
        <v>8.0333333333333332</v>
      </c>
      <c r="J52" s="118">
        <v>8.1666666666666679</v>
      </c>
      <c r="K52" s="117">
        <v>7.9</v>
      </c>
      <c r="L52" s="117">
        <v>7.65</v>
      </c>
      <c r="M52" s="117">
        <v>12.865360000000001</v>
      </c>
    </row>
    <row r="53" spans="1:13">
      <c r="A53" s="65">
        <v>43</v>
      </c>
      <c r="B53" s="117" t="s">
        <v>517</v>
      </c>
      <c r="C53" s="120">
        <v>3159.2</v>
      </c>
      <c r="D53" s="118">
        <v>3130.5333333333333</v>
      </c>
      <c r="E53" s="118">
        <v>3068.1666666666665</v>
      </c>
      <c r="F53" s="118">
        <v>2977.1333333333332</v>
      </c>
      <c r="G53" s="118">
        <v>2914.7666666666664</v>
      </c>
      <c r="H53" s="118">
        <v>3221.5666666666666</v>
      </c>
      <c r="I53" s="118">
        <v>3283.9333333333334</v>
      </c>
      <c r="J53" s="118">
        <v>3374.9666666666667</v>
      </c>
      <c r="K53" s="117">
        <v>3192.9</v>
      </c>
      <c r="L53" s="117">
        <v>3039.5</v>
      </c>
      <c r="M53" s="117">
        <v>0.94549000000000005</v>
      </c>
    </row>
    <row r="54" spans="1:13">
      <c r="A54" s="65">
        <v>44</v>
      </c>
      <c r="B54" s="117" t="s">
        <v>187</v>
      </c>
      <c r="C54" s="120">
        <v>2606.15</v>
      </c>
      <c r="D54" s="118">
        <v>2597.3166666666671</v>
      </c>
      <c r="E54" s="118">
        <v>2579.8333333333339</v>
      </c>
      <c r="F54" s="118">
        <v>2553.5166666666669</v>
      </c>
      <c r="G54" s="118">
        <v>2536.0333333333338</v>
      </c>
      <c r="H54" s="118">
        <v>2623.6333333333341</v>
      </c>
      <c r="I54" s="118">
        <v>2641.1166666666668</v>
      </c>
      <c r="J54" s="118">
        <v>2667.4333333333343</v>
      </c>
      <c r="K54" s="117">
        <v>2614.8000000000002</v>
      </c>
      <c r="L54" s="117">
        <v>2571</v>
      </c>
      <c r="M54" s="117">
        <v>10.381270000000001</v>
      </c>
    </row>
    <row r="55" spans="1:13">
      <c r="A55" s="65">
        <v>45</v>
      </c>
      <c r="B55" s="117" t="s">
        <v>522</v>
      </c>
      <c r="C55" s="120">
        <v>827.05</v>
      </c>
      <c r="D55" s="118">
        <v>827.6</v>
      </c>
      <c r="E55" s="118">
        <v>820.5</v>
      </c>
      <c r="F55" s="118">
        <v>813.94999999999993</v>
      </c>
      <c r="G55" s="118">
        <v>806.84999999999991</v>
      </c>
      <c r="H55" s="118">
        <v>834.15000000000009</v>
      </c>
      <c r="I55" s="118">
        <v>841.25000000000023</v>
      </c>
      <c r="J55" s="118">
        <v>847.80000000000018</v>
      </c>
      <c r="K55" s="117">
        <v>834.7</v>
      </c>
      <c r="L55" s="117">
        <v>821.05</v>
      </c>
      <c r="M55" s="117">
        <v>4.6027300000000002</v>
      </c>
    </row>
    <row r="56" spans="1:13">
      <c r="A56" s="65">
        <v>46</v>
      </c>
      <c r="B56" s="117" t="s">
        <v>524</v>
      </c>
      <c r="C56" s="120">
        <v>3.55</v>
      </c>
      <c r="D56" s="118">
        <v>3.5333333333333332</v>
      </c>
      <c r="E56" s="118">
        <v>3.4166666666666665</v>
      </c>
      <c r="F56" s="118">
        <v>3.2833333333333332</v>
      </c>
      <c r="G56" s="118">
        <v>3.1666666666666665</v>
      </c>
      <c r="H56" s="118">
        <v>3.6666666666666665</v>
      </c>
      <c r="I56" s="118">
        <v>3.7833333333333337</v>
      </c>
      <c r="J56" s="118">
        <v>3.9166666666666665</v>
      </c>
      <c r="K56" s="117">
        <v>3.65</v>
      </c>
      <c r="L56" s="117">
        <v>3.4</v>
      </c>
      <c r="M56" s="117">
        <v>2.7215199999999999</v>
      </c>
    </row>
    <row r="57" spans="1:13">
      <c r="A57" s="65">
        <v>47</v>
      </c>
      <c r="B57" s="117" t="s">
        <v>526</v>
      </c>
      <c r="C57" s="120">
        <v>169.05</v>
      </c>
      <c r="D57" s="118">
        <v>168.33333333333334</v>
      </c>
      <c r="E57" s="118">
        <v>165.7166666666667</v>
      </c>
      <c r="F57" s="118">
        <v>162.38333333333335</v>
      </c>
      <c r="G57" s="118">
        <v>159.76666666666671</v>
      </c>
      <c r="H57" s="118">
        <v>171.66666666666669</v>
      </c>
      <c r="I57" s="118">
        <v>174.2833333333333</v>
      </c>
      <c r="J57" s="118">
        <v>177.61666666666667</v>
      </c>
      <c r="K57" s="117">
        <v>170.95</v>
      </c>
      <c r="L57" s="117">
        <v>165</v>
      </c>
      <c r="M57" s="117">
        <v>0.31753999999999999</v>
      </c>
    </row>
    <row r="58" spans="1:13">
      <c r="A58" s="65">
        <v>48</v>
      </c>
      <c r="B58" s="117" t="s">
        <v>530</v>
      </c>
      <c r="C58" s="120">
        <v>123.7</v>
      </c>
      <c r="D58" s="118">
        <v>124.66666666666667</v>
      </c>
      <c r="E58" s="118">
        <v>121.13333333333335</v>
      </c>
      <c r="F58" s="118">
        <v>118.56666666666668</v>
      </c>
      <c r="G58" s="118">
        <v>115.03333333333336</v>
      </c>
      <c r="H58" s="118">
        <v>127.23333333333335</v>
      </c>
      <c r="I58" s="118">
        <v>130.76666666666668</v>
      </c>
      <c r="J58" s="118">
        <v>133.33333333333334</v>
      </c>
      <c r="K58" s="117">
        <v>128.19999999999999</v>
      </c>
      <c r="L58" s="117">
        <v>122.1</v>
      </c>
      <c r="M58" s="117">
        <v>37.343400000000003</v>
      </c>
    </row>
    <row r="59" spans="1:13">
      <c r="A59" s="65">
        <v>49</v>
      </c>
      <c r="B59" s="117" t="s">
        <v>45</v>
      </c>
      <c r="C59" s="120">
        <v>102.95</v>
      </c>
      <c r="D59" s="118">
        <v>103.05</v>
      </c>
      <c r="E59" s="118">
        <v>101.89999999999999</v>
      </c>
      <c r="F59" s="118">
        <v>100.85</v>
      </c>
      <c r="G59" s="118">
        <v>99.699999999999989</v>
      </c>
      <c r="H59" s="118">
        <v>104.1</v>
      </c>
      <c r="I59" s="118">
        <v>105.25</v>
      </c>
      <c r="J59" s="118">
        <v>106.3</v>
      </c>
      <c r="K59" s="117">
        <v>104.2</v>
      </c>
      <c r="L59" s="117">
        <v>102</v>
      </c>
      <c r="M59" s="117">
        <v>110.9731</v>
      </c>
    </row>
    <row r="60" spans="1:13" ht="12" customHeight="1">
      <c r="A60" s="65">
        <v>50</v>
      </c>
      <c r="B60" s="117" t="s">
        <v>46</v>
      </c>
      <c r="C60" s="120">
        <v>81.849999999999994</v>
      </c>
      <c r="D60" s="118">
        <v>81.833333333333329</v>
      </c>
      <c r="E60" s="118">
        <v>80.766666666666652</v>
      </c>
      <c r="F60" s="118">
        <v>79.683333333333323</v>
      </c>
      <c r="G60" s="118">
        <v>78.616666666666646</v>
      </c>
      <c r="H60" s="118">
        <v>82.916666666666657</v>
      </c>
      <c r="I60" s="118">
        <v>83.983333333333348</v>
      </c>
      <c r="J60" s="118">
        <v>85.066666666666663</v>
      </c>
      <c r="K60" s="117">
        <v>82.9</v>
      </c>
      <c r="L60" s="117">
        <v>80.75</v>
      </c>
      <c r="M60" s="117">
        <v>69.052880000000002</v>
      </c>
    </row>
    <row r="61" spans="1:13">
      <c r="A61" s="65">
        <v>51</v>
      </c>
      <c r="B61" s="117" t="s">
        <v>542</v>
      </c>
      <c r="C61" s="120">
        <v>1199.6500000000001</v>
      </c>
      <c r="D61" s="118">
        <v>1200.2</v>
      </c>
      <c r="E61" s="118">
        <v>1175.5</v>
      </c>
      <c r="F61" s="118">
        <v>1151.3499999999999</v>
      </c>
      <c r="G61" s="118">
        <v>1126.6499999999999</v>
      </c>
      <c r="H61" s="118">
        <v>1224.3500000000001</v>
      </c>
      <c r="I61" s="118">
        <v>1249.0500000000004</v>
      </c>
      <c r="J61" s="118">
        <v>1273.2000000000003</v>
      </c>
      <c r="K61" s="117">
        <v>1224.9000000000001</v>
      </c>
      <c r="L61" s="117">
        <v>1176.05</v>
      </c>
      <c r="M61" s="117">
        <v>0.11453000000000001</v>
      </c>
    </row>
    <row r="62" spans="1:13">
      <c r="A62" s="65">
        <v>52</v>
      </c>
      <c r="B62" s="117" t="s">
        <v>47</v>
      </c>
      <c r="C62" s="120">
        <v>1269.2</v>
      </c>
      <c r="D62" s="118">
        <v>1266.25</v>
      </c>
      <c r="E62" s="118">
        <v>1258.5</v>
      </c>
      <c r="F62" s="118">
        <v>1247.8</v>
      </c>
      <c r="G62" s="118">
        <v>1240.05</v>
      </c>
      <c r="H62" s="118">
        <v>1276.95</v>
      </c>
      <c r="I62" s="118">
        <v>1284.7</v>
      </c>
      <c r="J62" s="118">
        <v>1295.4000000000001</v>
      </c>
      <c r="K62" s="117">
        <v>1274</v>
      </c>
      <c r="L62" s="117">
        <v>1255.55</v>
      </c>
      <c r="M62" s="117">
        <v>6.5858699999999999</v>
      </c>
    </row>
    <row r="63" spans="1:13">
      <c r="A63" s="65">
        <v>53</v>
      </c>
      <c r="B63" s="117" t="s">
        <v>549</v>
      </c>
      <c r="C63" s="120">
        <v>1216.6500000000001</v>
      </c>
      <c r="D63" s="118">
        <v>1218.3166666666666</v>
      </c>
      <c r="E63" s="118">
        <v>1194.3833333333332</v>
      </c>
      <c r="F63" s="118">
        <v>1172.1166666666666</v>
      </c>
      <c r="G63" s="118">
        <v>1148.1833333333332</v>
      </c>
      <c r="H63" s="118">
        <v>1240.5833333333333</v>
      </c>
      <c r="I63" s="118">
        <v>1264.5166666666667</v>
      </c>
      <c r="J63" s="118">
        <v>1286.7833333333333</v>
      </c>
      <c r="K63" s="117">
        <v>1242.25</v>
      </c>
      <c r="L63" s="117">
        <v>1196.05</v>
      </c>
      <c r="M63" s="117">
        <v>0.83187</v>
      </c>
    </row>
    <row r="64" spans="1:13">
      <c r="A64" s="65">
        <v>54</v>
      </c>
      <c r="B64" s="117" t="s">
        <v>189</v>
      </c>
      <c r="C64" s="120">
        <v>77.5</v>
      </c>
      <c r="D64" s="118">
        <v>77.516666666666666</v>
      </c>
      <c r="E64" s="118">
        <v>76.283333333333331</v>
      </c>
      <c r="F64" s="118">
        <v>75.066666666666663</v>
      </c>
      <c r="G64" s="118">
        <v>73.833333333333329</v>
      </c>
      <c r="H64" s="118">
        <v>78.733333333333334</v>
      </c>
      <c r="I64" s="118">
        <v>79.966666666666654</v>
      </c>
      <c r="J64" s="118">
        <v>81.183333333333337</v>
      </c>
      <c r="K64" s="117">
        <v>78.75</v>
      </c>
      <c r="L64" s="117">
        <v>76.3</v>
      </c>
      <c r="M64" s="117">
        <v>125.25521000000001</v>
      </c>
    </row>
    <row r="65" spans="1:13">
      <c r="A65" s="65">
        <v>55</v>
      </c>
      <c r="B65" s="117" t="s">
        <v>239</v>
      </c>
      <c r="C65" s="120">
        <v>773.9</v>
      </c>
      <c r="D65" s="118">
        <v>769.48333333333323</v>
      </c>
      <c r="E65" s="118">
        <v>760.96666666666647</v>
      </c>
      <c r="F65" s="118">
        <v>748.03333333333319</v>
      </c>
      <c r="G65" s="118">
        <v>739.51666666666642</v>
      </c>
      <c r="H65" s="118">
        <v>782.41666666666652</v>
      </c>
      <c r="I65" s="118">
        <v>790.93333333333317</v>
      </c>
      <c r="J65" s="118">
        <v>803.86666666666656</v>
      </c>
      <c r="K65" s="117">
        <v>778</v>
      </c>
      <c r="L65" s="117">
        <v>756.55</v>
      </c>
      <c r="M65" s="117">
        <v>14.10493</v>
      </c>
    </row>
    <row r="66" spans="1:13">
      <c r="A66" s="65">
        <v>56</v>
      </c>
      <c r="B66" s="117" t="s">
        <v>554</v>
      </c>
      <c r="C66" s="120">
        <v>294.75</v>
      </c>
      <c r="D66" s="118">
        <v>293.21666666666664</v>
      </c>
      <c r="E66" s="118">
        <v>290.13333333333327</v>
      </c>
      <c r="F66" s="118">
        <v>285.51666666666665</v>
      </c>
      <c r="G66" s="118">
        <v>282.43333333333328</v>
      </c>
      <c r="H66" s="118">
        <v>297.83333333333326</v>
      </c>
      <c r="I66" s="118">
        <v>300.91666666666663</v>
      </c>
      <c r="J66" s="118">
        <v>305.53333333333325</v>
      </c>
      <c r="K66" s="117">
        <v>296.3</v>
      </c>
      <c r="L66" s="117">
        <v>288.60000000000002</v>
      </c>
      <c r="M66" s="117">
        <v>6.4298099999999998</v>
      </c>
    </row>
    <row r="67" spans="1:13">
      <c r="A67" s="65">
        <v>57</v>
      </c>
      <c r="B67" s="117" t="s">
        <v>557</v>
      </c>
      <c r="C67" s="120">
        <v>154.6</v>
      </c>
      <c r="D67" s="118">
        <v>153.78333333333333</v>
      </c>
      <c r="E67" s="118">
        <v>151.66666666666666</v>
      </c>
      <c r="F67" s="118">
        <v>148.73333333333332</v>
      </c>
      <c r="G67" s="118">
        <v>146.61666666666665</v>
      </c>
      <c r="H67" s="118">
        <v>156.71666666666667</v>
      </c>
      <c r="I67" s="118">
        <v>158.83333333333334</v>
      </c>
      <c r="J67" s="118">
        <v>161.76666666666668</v>
      </c>
      <c r="K67" s="117">
        <v>155.9</v>
      </c>
      <c r="L67" s="117">
        <v>150.85</v>
      </c>
      <c r="M67" s="117">
        <v>3.2222</v>
      </c>
    </row>
    <row r="68" spans="1:13">
      <c r="A68" s="65">
        <v>58</v>
      </c>
      <c r="B68" s="117" t="s">
        <v>559</v>
      </c>
      <c r="C68" s="120">
        <v>49.5</v>
      </c>
      <c r="D68" s="118">
        <v>49.933333333333337</v>
      </c>
      <c r="E68" s="118">
        <v>48.866666666666674</v>
      </c>
      <c r="F68" s="118">
        <v>48.233333333333334</v>
      </c>
      <c r="G68" s="118">
        <v>47.166666666666671</v>
      </c>
      <c r="H68" s="118">
        <v>50.566666666666677</v>
      </c>
      <c r="I68" s="118">
        <v>51.63333333333334</v>
      </c>
      <c r="J68" s="118">
        <v>52.26666666666668</v>
      </c>
      <c r="K68" s="117">
        <v>51</v>
      </c>
      <c r="L68" s="117">
        <v>49.3</v>
      </c>
      <c r="M68" s="117">
        <v>0.65705999999999998</v>
      </c>
    </row>
    <row r="69" spans="1:13">
      <c r="A69" s="65">
        <v>59</v>
      </c>
      <c r="B69" s="117" t="s">
        <v>1837</v>
      </c>
      <c r="C69" s="120">
        <v>933</v>
      </c>
      <c r="D69" s="118">
        <v>929.4</v>
      </c>
      <c r="E69" s="118">
        <v>923.59999999999991</v>
      </c>
      <c r="F69" s="118">
        <v>914.19999999999993</v>
      </c>
      <c r="G69" s="118">
        <v>908.39999999999986</v>
      </c>
      <c r="H69" s="118">
        <v>938.8</v>
      </c>
      <c r="I69" s="118">
        <v>944.59999999999991</v>
      </c>
      <c r="J69" s="118">
        <v>954</v>
      </c>
      <c r="K69" s="117">
        <v>935.2</v>
      </c>
      <c r="L69" s="117">
        <v>920</v>
      </c>
      <c r="M69" s="117">
        <v>4.8037400000000003</v>
      </c>
    </row>
    <row r="70" spans="1:13">
      <c r="A70" s="65">
        <v>60</v>
      </c>
      <c r="B70" s="117" t="s">
        <v>48</v>
      </c>
      <c r="C70" s="120">
        <v>473.55</v>
      </c>
      <c r="D70" s="118">
        <v>470.3</v>
      </c>
      <c r="E70" s="118">
        <v>462.65000000000003</v>
      </c>
      <c r="F70" s="118">
        <v>451.75</v>
      </c>
      <c r="G70" s="118">
        <v>444.1</v>
      </c>
      <c r="H70" s="118">
        <v>481.20000000000005</v>
      </c>
      <c r="I70" s="118">
        <v>488.85</v>
      </c>
      <c r="J70" s="118">
        <v>499.75000000000006</v>
      </c>
      <c r="K70" s="117">
        <v>477.95</v>
      </c>
      <c r="L70" s="117">
        <v>459.4</v>
      </c>
      <c r="M70" s="117">
        <v>14.94861</v>
      </c>
    </row>
    <row r="71" spans="1:13">
      <c r="A71" s="65">
        <v>61</v>
      </c>
      <c r="B71" s="117" t="s">
        <v>49</v>
      </c>
      <c r="C71" s="120">
        <v>309</v>
      </c>
      <c r="D71" s="118">
        <v>308.26666666666665</v>
      </c>
      <c r="E71" s="118">
        <v>305.68333333333328</v>
      </c>
      <c r="F71" s="118">
        <v>302.36666666666662</v>
      </c>
      <c r="G71" s="118">
        <v>299.78333333333325</v>
      </c>
      <c r="H71" s="118">
        <v>311.58333333333331</v>
      </c>
      <c r="I71" s="118">
        <v>314.16666666666669</v>
      </c>
      <c r="J71" s="118">
        <v>317.48333333333335</v>
      </c>
      <c r="K71" s="117">
        <v>310.85000000000002</v>
      </c>
      <c r="L71" s="117">
        <v>304.95</v>
      </c>
      <c r="M71" s="117">
        <v>56.030859999999997</v>
      </c>
    </row>
    <row r="72" spans="1:13">
      <c r="A72" s="65">
        <v>62</v>
      </c>
      <c r="B72" s="117" t="s">
        <v>50</v>
      </c>
      <c r="C72" s="120">
        <v>62.75</v>
      </c>
      <c r="D72" s="118">
        <v>62.633333333333333</v>
      </c>
      <c r="E72" s="118">
        <v>62.116666666666667</v>
      </c>
      <c r="F72" s="118">
        <v>61.483333333333334</v>
      </c>
      <c r="G72" s="118">
        <v>60.966666666666669</v>
      </c>
      <c r="H72" s="118">
        <v>63.266666666666666</v>
      </c>
      <c r="I72" s="118">
        <v>63.783333333333331</v>
      </c>
      <c r="J72" s="118">
        <v>64.416666666666657</v>
      </c>
      <c r="K72" s="117">
        <v>63.15</v>
      </c>
      <c r="L72" s="117">
        <v>62</v>
      </c>
      <c r="M72" s="117">
        <v>50.898260000000001</v>
      </c>
    </row>
    <row r="73" spans="1:13">
      <c r="A73" s="65">
        <v>63</v>
      </c>
      <c r="B73" s="117" t="s">
        <v>51</v>
      </c>
      <c r="C73" s="120">
        <v>619.4</v>
      </c>
      <c r="D73" s="118">
        <v>617.20000000000005</v>
      </c>
      <c r="E73" s="118">
        <v>613.40000000000009</v>
      </c>
      <c r="F73" s="118">
        <v>607.40000000000009</v>
      </c>
      <c r="G73" s="118">
        <v>603.60000000000014</v>
      </c>
      <c r="H73" s="118">
        <v>623.20000000000005</v>
      </c>
      <c r="I73" s="118">
        <v>627</v>
      </c>
      <c r="J73" s="118">
        <v>633</v>
      </c>
      <c r="K73" s="117">
        <v>621</v>
      </c>
      <c r="L73" s="117">
        <v>611.20000000000005</v>
      </c>
      <c r="M73" s="117">
        <v>10.46992</v>
      </c>
    </row>
    <row r="74" spans="1:13">
      <c r="A74" s="65">
        <v>64</v>
      </c>
      <c r="B74" s="117" t="s">
        <v>573</v>
      </c>
      <c r="C74" s="120">
        <v>459.4</v>
      </c>
      <c r="D74" s="118">
        <v>455.15000000000003</v>
      </c>
      <c r="E74" s="118">
        <v>450.30000000000007</v>
      </c>
      <c r="F74" s="118">
        <v>441.20000000000005</v>
      </c>
      <c r="G74" s="118">
        <v>436.35000000000008</v>
      </c>
      <c r="H74" s="118">
        <v>464.25000000000006</v>
      </c>
      <c r="I74" s="118">
        <v>469.10000000000008</v>
      </c>
      <c r="J74" s="118">
        <v>478.20000000000005</v>
      </c>
      <c r="K74" s="117">
        <v>460</v>
      </c>
      <c r="L74" s="117">
        <v>446.05</v>
      </c>
      <c r="M74" s="117">
        <v>0.34412999999999999</v>
      </c>
    </row>
    <row r="75" spans="1:13">
      <c r="A75" s="65">
        <v>65</v>
      </c>
      <c r="B75" s="117" t="s">
        <v>575</v>
      </c>
      <c r="C75" s="120">
        <v>153</v>
      </c>
      <c r="D75" s="118">
        <v>152.96666666666667</v>
      </c>
      <c r="E75" s="118">
        <v>150.88333333333333</v>
      </c>
      <c r="F75" s="118">
        <v>148.76666666666665</v>
      </c>
      <c r="G75" s="118">
        <v>146.68333333333331</v>
      </c>
      <c r="H75" s="118">
        <v>155.08333333333334</v>
      </c>
      <c r="I75" s="118">
        <v>157.16666666666666</v>
      </c>
      <c r="J75" s="118">
        <v>159.28333333333336</v>
      </c>
      <c r="K75" s="117">
        <v>155.05000000000001</v>
      </c>
      <c r="L75" s="117">
        <v>150.85</v>
      </c>
      <c r="M75" s="117">
        <v>19.667159999999999</v>
      </c>
    </row>
    <row r="76" spans="1:13" s="18" customFormat="1">
      <c r="A76" s="65">
        <v>66</v>
      </c>
      <c r="B76" s="117" t="s">
        <v>580</v>
      </c>
      <c r="C76" s="120">
        <v>2996.05</v>
      </c>
      <c r="D76" s="118">
        <v>3003.4833333333336</v>
      </c>
      <c r="E76" s="118">
        <v>2972.5666666666671</v>
      </c>
      <c r="F76" s="118">
        <v>2949.0833333333335</v>
      </c>
      <c r="G76" s="118">
        <v>2918.166666666667</v>
      </c>
      <c r="H76" s="118">
        <v>3026.9666666666672</v>
      </c>
      <c r="I76" s="118">
        <v>3057.8833333333332</v>
      </c>
      <c r="J76" s="118">
        <v>3081.3666666666672</v>
      </c>
      <c r="K76" s="117">
        <v>3034.4</v>
      </c>
      <c r="L76" s="117">
        <v>2980</v>
      </c>
      <c r="M76" s="117">
        <v>5.4099999999999999E-3</v>
      </c>
    </row>
    <row r="77" spans="1:13" s="18" customFormat="1">
      <c r="A77" s="65">
        <v>67</v>
      </c>
      <c r="B77" s="117" t="s">
        <v>582</v>
      </c>
      <c r="C77" s="120">
        <v>586.6</v>
      </c>
      <c r="D77" s="118">
        <v>581.86666666666667</v>
      </c>
      <c r="E77" s="118">
        <v>568.73333333333335</v>
      </c>
      <c r="F77" s="118">
        <v>550.86666666666667</v>
      </c>
      <c r="G77" s="118">
        <v>537.73333333333335</v>
      </c>
      <c r="H77" s="118">
        <v>599.73333333333335</v>
      </c>
      <c r="I77" s="118">
        <v>612.86666666666679</v>
      </c>
      <c r="J77" s="118">
        <v>630.73333333333335</v>
      </c>
      <c r="K77" s="117">
        <v>595</v>
      </c>
      <c r="L77" s="117">
        <v>564</v>
      </c>
      <c r="M77" s="117">
        <v>9.3509999999999996E-2</v>
      </c>
    </row>
    <row r="78" spans="1:13" s="18" customFormat="1">
      <c r="A78" s="65">
        <v>68</v>
      </c>
      <c r="B78" s="117" t="s">
        <v>586</v>
      </c>
      <c r="C78" s="120">
        <v>107.45</v>
      </c>
      <c r="D78" s="118">
        <v>107.58333333333333</v>
      </c>
      <c r="E78" s="118">
        <v>105.86666666666666</v>
      </c>
      <c r="F78" s="118">
        <v>104.28333333333333</v>
      </c>
      <c r="G78" s="118">
        <v>102.56666666666666</v>
      </c>
      <c r="H78" s="118">
        <v>109.16666666666666</v>
      </c>
      <c r="I78" s="118">
        <v>110.88333333333333</v>
      </c>
      <c r="J78" s="118">
        <v>112.46666666666665</v>
      </c>
      <c r="K78" s="117">
        <v>109.3</v>
      </c>
      <c r="L78" s="117">
        <v>106</v>
      </c>
      <c r="M78" s="117">
        <v>7.4157500000000001</v>
      </c>
    </row>
    <row r="79" spans="1:13" s="18" customFormat="1">
      <c r="A79" s="65">
        <v>69</v>
      </c>
      <c r="B79" s="117" t="s">
        <v>52</v>
      </c>
      <c r="C79" s="120">
        <v>18175.650000000001</v>
      </c>
      <c r="D79" s="118">
        <v>18051.866666666669</v>
      </c>
      <c r="E79" s="118">
        <v>17878.783333333336</v>
      </c>
      <c r="F79" s="118">
        <v>17581.916666666668</v>
      </c>
      <c r="G79" s="118">
        <v>17408.833333333336</v>
      </c>
      <c r="H79" s="118">
        <v>18348.733333333337</v>
      </c>
      <c r="I79" s="118">
        <v>18521.816666666666</v>
      </c>
      <c r="J79" s="118">
        <v>18818.683333333338</v>
      </c>
      <c r="K79" s="117">
        <v>18224.95</v>
      </c>
      <c r="L79" s="117">
        <v>17755</v>
      </c>
      <c r="M79" s="117">
        <v>0.10625</v>
      </c>
    </row>
    <row r="80" spans="1:13" s="18" customFormat="1">
      <c r="A80" s="65">
        <v>70</v>
      </c>
      <c r="B80" s="117" t="s">
        <v>53</v>
      </c>
      <c r="C80" s="120">
        <v>341.1</v>
      </c>
      <c r="D80" s="118">
        <v>340.65000000000003</v>
      </c>
      <c r="E80" s="118">
        <v>336.55000000000007</v>
      </c>
      <c r="F80" s="118">
        <v>332.00000000000006</v>
      </c>
      <c r="G80" s="118">
        <v>327.90000000000009</v>
      </c>
      <c r="H80" s="118">
        <v>345.20000000000005</v>
      </c>
      <c r="I80" s="118">
        <v>349.30000000000007</v>
      </c>
      <c r="J80" s="118">
        <v>353.85</v>
      </c>
      <c r="K80" s="117">
        <v>344.75</v>
      </c>
      <c r="L80" s="117">
        <v>336.1</v>
      </c>
      <c r="M80" s="117">
        <v>62.82741</v>
      </c>
    </row>
    <row r="81" spans="1:13" s="18" customFormat="1">
      <c r="A81" s="65">
        <v>71</v>
      </c>
      <c r="B81" s="117" t="s">
        <v>2627</v>
      </c>
      <c r="C81" s="120">
        <v>8.0500000000000007</v>
      </c>
      <c r="D81" s="118">
        <v>8</v>
      </c>
      <c r="E81" s="118">
        <v>7.9499999999999993</v>
      </c>
      <c r="F81" s="118">
        <v>7.85</v>
      </c>
      <c r="G81" s="118">
        <v>7.7999999999999989</v>
      </c>
      <c r="H81" s="118">
        <v>8.1</v>
      </c>
      <c r="I81" s="118">
        <v>8.15</v>
      </c>
      <c r="J81" s="118">
        <v>8.25</v>
      </c>
      <c r="K81" s="117">
        <v>8.0500000000000007</v>
      </c>
      <c r="L81" s="117">
        <v>7.9</v>
      </c>
      <c r="M81" s="117">
        <v>1.0745100000000001</v>
      </c>
    </row>
    <row r="82" spans="1:13" s="18" customFormat="1">
      <c r="A82" s="65">
        <v>72</v>
      </c>
      <c r="B82" s="117" t="s">
        <v>592</v>
      </c>
      <c r="C82" s="120">
        <v>199.25</v>
      </c>
      <c r="D82" s="118">
        <v>199.26666666666665</v>
      </c>
      <c r="E82" s="118">
        <v>196.5333333333333</v>
      </c>
      <c r="F82" s="118">
        <v>193.81666666666666</v>
      </c>
      <c r="G82" s="118">
        <v>191.08333333333331</v>
      </c>
      <c r="H82" s="118">
        <v>201.98333333333329</v>
      </c>
      <c r="I82" s="118">
        <v>204.71666666666664</v>
      </c>
      <c r="J82" s="118">
        <v>207.43333333333328</v>
      </c>
      <c r="K82" s="117">
        <v>202</v>
      </c>
      <c r="L82" s="117">
        <v>196.55</v>
      </c>
      <c r="M82" s="117">
        <v>0.72050000000000003</v>
      </c>
    </row>
    <row r="83" spans="1:13" s="18" customFormat="1">
      <c r="A83" s="65">
        <v>73</v>
      </c>
      <c r="B83" s="117" t="s">
        <v>191</v>
      </c>
      <c r="C83" s="120">
        <v>2922.3</v>
      </c>
      <c r="D83" s="118">
        <v>2912.1</v>
      </c>
      <c r="E83" s="118">
        <v>2894.2</v>
      </c>
      <c r="F83" s="118">
        <v>2866.1</v>
      </c>
      <c r="G83" s="118">
        <v>2848.2</v>
      </c>
      <c r="H83" s="118">
        <v>2940.2</v>
      </c>
      <c r="I83" s="118">
        <v>2958.1000000000004</v>
      </c>
      <c r="J83" s="118">
        <v>2986.2</v>
      </c>
      <c r="K83" s="117">
        <v>2930</v>
      </c>
      <c r="L83" s="117">
        <v>2884</v>
      </c>
      <c r="M83" s="117">
        <v>2.71061</v>
      </c>
    </row>
    <row r="84" spans="1:13" s="18" customFormat="1">
      <c r="A84" s="65">
        <v>74</v>
      </c>
      <c r="B84" s="117" t="s">
        <v>252</v>
      </c>
      <c r="C84" s="120">
        <v>558.9</v>
      </c>
      <c r="D84" s="118">
        <v>560.63333333333333</v>
      </c>
      <c r="E84" s="118">
        <v>553.26666666666665</v>
      </c>
      <c r="F84" s="118">
        <v>547.63333333333333</v>
      </c>
      <c r="G84" s="118">
        <v>540.26666666666665</v>
      </c>
      <c r="H84" s="118">
        <v>566.26666666666665</v>
      </c>
      <c r="I84" s="118">
        <v>573.63333333333321</v>
      </c>
      <c r="J84" s="118">
        <v>579.26666666666665</v>
      </c>
      <c r="K84" s="117">
        <v>568</v>
      </c>
      <c r="L84" s="117">
        <v>555</v>
      </c>
      <c r="M84" s="117">
        <v>1.6073</v>
      </c>
    </row>
    <row r="85" spans="1:13" s="18" customFormat="1">
      <c r="A85" s="65">
        <v>75</v>
      </c>
      <c r="B85" s="117" t="s">
        <v>193</v>
      </c>
      <c r="C85" s="120">
        <v>313.2</v>
      </c>
      <c r="D85" s="118">
        <v>312.65000000000003</v>
      </c>
      <c r="E85" s="118">
        <v>310.55000000000007</v>
      </c>
      <c r="F85" s="118">
        <v>307.90000000000003</v>
      </c>
      <c r="G85" s="118">
        <v>305.80000000000007</v>
      </c>
      <c r="H85" s="118">
        <v>315.30000000000007</v>
      </c>
      <c r="I85" s="118">
        <v>317.40000000000009</v>
      </c>
      <c r="J85" s="118">
        <v>320.05000000000007</v>
      </c>
      <c r="K85" s="117">
        <v>314.75</v>
      </c>
      <c r="L85" s="117">
        <v>310</v>
      </c>
      <c r="M85" s="117">
        <v>6.4303299999999997</v>
      </c>
    </row>
    <row r="86" spans="1:13" s="18" customFormat="1">
      <c r="A86" s="65">
        <v>77</v>
      </c>
      <c r="B86" s="117" t="s">
        <v>54</v>
      </c>
      <c r="C86" s="120">
        <v>218.55</v>
      </c>
      <c r="D86" s="118">
        <v>218.03333333333333</v>
      </c>
      <c r="E86" s="118">
        <v>216.26666666666665</v>
      </c>
      <c r="F86" s="118">
        <v>213.98333333333332</v>
      </c>
      <c r="G86" s="118">
        <v>212.21666666666664</v>
      </c>
      <c r="H86" s="118">
        <v>220.31666666666666</v>
      </c>
      <c r="I86" s="118">
        <v>222.08333333333337</v>
      </c>
      <c r="J86" s="118">
        <v>224.36666666666667</v>
      </c>
      <c r="K86" s="117">
        <v>219.8</v>
      </c>
      <c r="L86" s="117">
        <v>215.75</v>
      </c>
      <c r="M86" s="117">
        <v>36.44838</v>
      </c>
    </row>
    <row r="87" spans="1:13" s="18" customFormat="1">
      <c r="A87" s="65">
        <v>78</v>
      </c>
      <c r="B87" s="117" t="s">
        <v>602</v>
      </c>
      <c r="C87" s="120">
        <v>253.3</v>
      </c>
      <c r="D87" s="118">
        <v>250.51666666666665</v>
      </c>
      <c r="E87" s="118">
        <v>246.33333333333331</v>
      </c>
      <c r="F87" s="118">
        <v>239.36666666666667</v>
      </c>
      <c r="G87" s="118">
        <v>235.18333333333334</v>
      </c>
      <c r="H87" s="118">
        <v>257.48333333333329</v>
      </c>
      <c r="I87" s="118">
        <v>261.66666666666663</v>
      </c>
      <c r="J87" s="118">
        <v>268.63333333333327</v>
      </c>
      <c r="K87" s="117">
        <v>254.7</v>
      </c>
      <c r="L87" s="117">
        <v>243.55</v>
      </c>
      <c r="M87" s="117">
        <v>10.4199</v>
      </c>
    </row>
    <row r="88" spans="1:13" s="18" customFormat="1">
      <c r="A88" s="65">
        <v>79</v>
      </c>
      <c r="B88" s="117" t="s">
        <v>603</v>
      </c>
      <c r="C88" s="120">
        <v>331.35</v>
      </c>
      <c r="D88" s="118">
        <v>328.98333333333335</v>
      </c>
      <c r="E88" s="118">
        <v>323.4666666666667</v>
      </c>
      <c r="F88" s="118">
        <v>315.58333333333337</v>
      </c>
      <c r="G88" s="118">
        <v>310.06666666666672</v>
      </c>
      <c r="H88" s="118">
        <v>336.86666666666667</v>
      </c>
      <c r="I88" s="118">
        <v>342.38333333333333</v>
      </c>
      <c r="J88" s="118">
        <v>350.26666666666665</v>
      </c>
      <c r="K88" s="117">
        <v>334.5</v>
      </c>
      <c r="L88" s="117">
        <v>321.10000000000002</v>
      </c>
      <c r="M88" s="117">
        <v>0.29343999999999998</v>
      </c>
    </row>
    <row r="89" spans="1:13" s="18" customFormat="1">
      <c r="A89" s="65">
        <v>80</v>
      </c>
      <c r="B89" s="117" t="s">
        <v>604</v>
      </c>
      <c r="C89" s="120">
        <v>345.15</v>
      </c>
      <c r="D89" s="118">
        <v>346.55</v>
      </c>
      <c r="E89" s="118">
        <v>343.6</v>
      </c>
      <c r="F89" s="118">
        <v>342.05</v>
      </c>
      <c r="G89" s="118">
        <v>339.1</v>
      </c>
      <c r="H89" s="118">
        <v>348.1</v>
      </c>
      <c r="I89" s="118">
        <v>351.04999999999995</v>
      </c>
      <c r="J89" s="118">
        <v>352.6</v>
      </c>
      <c r="K89" s="117">
        <v>349.5</v>
      </c>
      <c r="L89" s="117">
        <v>345</v>
      </c>
      <c r="M89" s="117">
        <v>9.3439999999999995E-2</v>
      </c>
    </row>
    <row r="90" spans="1:13" s="18" customFormat="1">
      <c r="A90" s="65">
        <v>81</v>
      </c>
      <c r="B90" s="117" t="s">
        <v>608</v>
      </c>
      <c r="C90" s="120">
        <v>954.8</v>
      </c>
      <c r="D90" s="118">
        <v>954.93333333333339</v>
      </c>
      <c r="E90" s="118">
        <v>949.86666666666679</v>
      </c>
      <c r="F90" s="118">
        <v>944.93333333333339</v>
      </c>
      <c r="G90" s="118">
        <v>939.86666666666679</v>
      </c>
      <c r="H90" s="118">
        <v>959.86666666666679</v>
      </c>
      <c r="I90" s="118">
        <v>964.93333333333339</v>
      </c>
      <c r="J90" s="118">
        <v>969.86666666666679</v>
      </c>
      <c r="K90" s="117">
        <v>960</v>
      </c>
      <c r="L90" s="117">
        <v>950</v>
      </c>
      <c r="M90" s="117">
        <v>0.11444</v>
      </c>
    </row>
    <row r="91" spans="1:13" s="18" customFormat="1">
      <c r="A91" s="65">
        <v>82</v>
      </c>
      <c r="B91" s="117" t="s">
        <v>231</v>
      </c>
      <c r="C91" s="120">
        <v>150.19999999999999</v>
      </c>
      <c r="D91" s="118">
        <v>149.65</v>
      </c>
      <c r="E91" s="118">
        <v>148.35000000000002</v>
      </c>
      <c r="F91" s="118">
        <v>146.50000000000003</v>
      </c>
      <c r="G91" s="118">
        <v>145.20000000000005</v>
      </c>
      <c r="H91" s="118">
        <v>151.5</v>
      </c>
      <c r="I91" s="118">
        <v>152.80000000000001</v>
      </c>
      <c r="J91" s="118">
        <v>154.64999999999998</v>
      </c>
      <c r="K91" s="117">
        <v>150.94999999999999</v>
      </c>
      <c r="L91" s="117">
        <v>147.80000000000001</v>
      </c>
      <c r="M91" s="117">
        <v>14.044409999999999</v>
      </c>
    </row>
    <row r="92" spans="1:13" s="18" customFormat="1">
      <c r="A92" s="65">
        <v>83</v>
      </c>
      <c r="B92" s="117" t="s">
        <v>610</v>
      </c>
      <c r="C92" s="120">
        <v>264.3</v>
      </c>
      <c r="D92" s="118">
        <v>263.46666666666664</v>
      </c>
      <c r="E92" s="118">
        <v>260.98333333333329</v>
      </c>
      <c r="F92" s="118">
        <v>257.66666666666663</v>
      </c>
      <c r="G92" s="118">
        <v>255.18333333333328</v>
      </c>
      <c r="H92" s="118">
        <v>266.7833333333333</v>
      </c>
      <c r="I92" s="118">
        <v>269.26666666666665</v>
      </c>
      <c r="J92" s="118">
        <v>272.58333333333331</v>
      </c>
      <c r="K92" s="117">
        <v>265.95</v>
      </c>
      <c r="L92" s="117">
        <v>260.14999999999998</v>
      </c>
      <c r="M92" s="117">
        <v>1.0203599999999999</v>
      </c>
    </row>
    <row r="93" spans="1:13" s="18" customFormat="1">
      <c r="A93" s="65">
        <v>84</v>
      </c>
      <c r="B93" s="117" t="s">
        <v>2102</v>
      </c>
      <c r="C93" s="120">
        <v>210.8</v>
      </c>
      <c r="D93" s="118">
        <v>210.4666666666667</v>
      </c>
      <c r="E93" s="118">
        <v>209.38333333333338</v>
      </c>
      <c r="F93" s="118">
        <v>207.9666666666667</v>
      </c>
      <c r="G93" s="118">
        <v>206.88333333333338</v>
      </c>
      <c r="H93" s="118">
        <v>211.88333333333338</v>
      </c>
      <c r="I93" s="118">
        <v>212.9666666666667</v>
      </c>
      <c r="J93" s="118">
        <v>214.38333333333338</v>
      </c>
      <c r="K93" s="117">
        <v>211.55</v>
      </c>
      <c r="L93" s="117">
        <v>209.05</v>
      </c>
      <c r="M93" s="117">
        <v>0.39684000000000003</v>
      </c>
    </row>
    <row r="94" spans="1:13" s="18" customFormat="1">
      <c r="A94" s="65">
        <v>85</v>
      </c>
      <c r="B94" s="117" t="s">
        <v>230</v>
      </c>
      <c r="C94" s="120">
        <v>1057.5999999999999</v>
      </c>
      <c r="D94" s="118">
        <v>1057.6500000000001</v>
      </c>
      <c r="E94" s="118">
        <v>1048.3500000000001</v>
      </c>
      <c r="F94" s="118">
        <v>1039.1000000000001</v>
      </c>
      <c r="G94" s="118">
        <v>1029.8000000000002</v>
      </c>
      <c r="H94" s="118">
        <v>1066.9000000000001</v>
      </c>
      <c r="I94" s="118">
        <v>1076.2000000000003</v>
      </c>
      <c r="J94" s="118">
        <v>1085.45</v>
      </c>
      <c r="K94" s="117">
        <v>1066.95</v>
      </c>
      <c r="L94" s="117">
        <v>1048.4000000000001</v>
      </c>
      <c r="M94" s="117">
        <v>3.9211800000000001</v>
      </c>
    </row>
    <row r="95" spans="1:13" s="18" customFormat="1">
      <c r="A95" s="65">
        <v>86</v>
      </c>
      <c r="B95" s="117" t="s">
        <v>615</v>
      </c>
      <c r="C95" s="120">
        <v>29.75</v>
      </c>
      <c r="D95" s="118">
        <v>30.266666666666666</v>
      </c>
      <c r="E95" s="118">
        <v>28.533333333333331</v>
      </c>
      <c r="F95" s="118">
        <v>27.316666666666666</v>
      </c>
      <c r="G95" s="118">
        <v>25.583333333333332</v>
      </c>
      <c r="H95" s="118">
        <v>31.483333333333331</v>
      </c>
      <c r="I95" s="118">
        <v>33.216666666666669</v>
      </c>
      <c r="J95" s="118">
        <v>34.43333333333333</v>
      </c>
      <c r="K95" s="117">
        <v>32</v>
      </c>
      <c r="L95" s="117">
        <v>29.05</v>
      </c>
      <c r="M95" s="117">
        <v>12.36519</v>
      </c>
    </row>
    <row r="96" spans="1:13" s="18" customFormat="1">
      <c r="A96" s="65">
        <v>87</v>
      </c>
      <c r="B96" s="117" t="s">
        <v>619</v>
      </c>
      <c r="C96" s="120">
        <v>160.55000000000001</v>
      </c>
      <c r="D96" s="118">
        <v>160.85</v>
      </c>
      <c r="E96" s="118">
        <v>159.75</v>
      </c>
      <c r="F96" s="118">
        <v>158.95000000000002</v>
      </c>
      <c r="G96" s="118">
        <v>157.85000000000002</v>
      </c>
      <c r="H96" s="118">
        <v>161.64999999999998</v>
      </c>
      <c r="I96" s="118">
        <v>162.74999999999994</v>
      </c>
      <c r="J96" s="118">
        <v>163.54999999999995</v>
      </c>
      <c r="K96" s="117">
        <v>161.94999999999999</v>
      </c>
      <c r="L96" s="117">
        <v>160.05000000000001</v>
      </c>
      <c r="M96" s="117">
        <v>0.31322</v>
      </c>
    </row>
    <row r="97" spans="1:13" s="18" customFormat="1">
      <c r="A97" s="65">
        <v>88</v>
      </c>
      <c r="B97" s="117" t="s">
        <v>55</v>
      </c>
      <c r="C97" s="120">
        <v>741.05</v>
      </c>
      <c r="D97" s="118">
        <v>733.6</v>
      </c>
      <c r="E97" s="118">
        <v>723.45</v>
      </c>
      <c r="F97" s="118">
        <v>705.85</v>
      </c>
      <c r="G97" s="118">
        <v>695.7</v>
      </c>
      <c r="H97" s="118">
        <v>751.2</v>
      </c>
      <c r="I97" s="118">
        <v>761.34999999999991</v>
      </c>
      <c r="J97" s="118">
        <v>778.95</v>
      </c>
      <c r="K97" s="117">
        <v>743.75</v>
      </c>
      <c r="L97" s="117">
        <v>716</v>
      </c>
      <c r="M97" s="117">
        <v>6.4959499999999997</v>
      </c>
    </row>
    <row r="98" spans="1:13" s="18" customFormat="1">
      <c r="A98" s="65">
        <v>89</v>
      </c>
      <c r="B98" s="117" t="s">
        <v>622</v>
      </c>
      <c r="C98" s="120">
        <v>2201.6</v>
      </c>
      <c r="D98" s="118">
        <v>2189.4666666666667</v>
      </c>
      <c r="E98" s="118">
        <v>2172.1333333333332</v>
      </c>
      <c r="F98" s="118">
        <v>2142.6666666666665</v>
      </c>
      <c r="G98" s="118">
        <v>2125.333333333333</v>
      </c>
      <c r="H98" s="118">
        <v>2218.9333333333334</v>
      </c>
      <c r="I98" s="118">
        <v>2236.2666666666664</v>
      </c>
      <c r="J98" s="118">
        <v>2265.7333333333336</v>
      </c>
      <c r="K98" s="117">
        <v>2206.8000000000002</v>
      </c>
      <c r="L98" s="117">
        <v>2160</v>
      </c>
      <c r="M98" s="117">
        <v>1.636E-2</v>
      </c>
    </row>
    <row r="99" spans="1:13" s="18" customFormat="1">
      <c r="A99" s="65">
        <v>90</v>
      </c>
      <c r="B99" s="117" t="s">
        <v>2010</v>
      </c>
      <c r="C99" s="120">
        <v>30.25</v>
      </c>
      <c r="D99" s="118">
        <v>29.95</v>
      </c>
      <c r="E99" s="118">
        <v>29</v>
      </c>
      <c r="F99" s="118">
        <v>27.75</v>
      </c>
      <c r="G99" s="118">
        <v>26.8</v>
      </c>
      <c r="H99" s="118">
        <v>31.2</v>
      </c>
      <c r="I99" s="118">
        <v>32.149999999999991</v>
      </c>
      <c r="J99" s="118">
        <v>33.4</v>
      </c>
      <c r="K99" s="117">
        <v>30.9</v>
      </c>
      <c r="L99" s="117">
        <v>28.7</v>
      </c>
      <c r="M99" s="117">
        <v>374.44429000000002</v>
      </c>
    </row>
    <row r="100" spans="1:13" s="18" customFormat="1">
      <c r="A100" s="65">
        <v>91</v>
      </c>
      <c r="B100" s="117" t="s">
        <v>626</v>
      </c>
      <c r="C100" s="120">
        <v>160.44999999999999</v>
      </c>
      <c r="D100" s="118">
        <v>160.23333333333332</v>
      </c>
      <c r="E100" s="118">
        <v>158.86666666666665</v>
      </c>
      <c r="F100" s="118">
        <v>157.28333333333333</v>
      </c>
      <c r="G100" s="118">
        <v>155.91666666666666</v>
      </c>
      <c r="H100" s="118">
        <v>161.81666666666663</v>
      </c>
      <c r="I100" s="118">
        <v>163.18333333333331</v>
      </c>
      <c r="J100" s="118">
        <v>164.76666666666662</v>
      </c>
      <c r="K100" s="117">
        <v>161.6</v>
      </c>
      <c r="L100" s="117">
        <v>158.65</v>
      </c>
      <c r="M100" s="117">
        <v>1.08897</v>
      </c>
    </row>
    <row r="101" spans="1:13">
      <c r="A101" s="65">
        <v>92</v>
      </c>
      <c r="B101" s="117" t="s">
        <v>628</v>
      </c>
      <c r="C101" s="120">
        <v>206.6</v>
      </c>
      <c r="D101" s="118">
        <v>206.71666666666667</v>
      </c>
      <c r="E101" s="118">
        <v>203.88333333333333</v>
      </c>
      <c r="F101" s="118">
        <v>201.16666666666666</v>
      </c>
      <c r="G101" s="118">
        <v>198.33333333333331</v>
      </c>
      <c r="H101" s="118">
        <v>209.43333333333334</v>
      </c>
      <c r="I101" s="118">
        <v>212.26666666666665</v>
      </c>
      <c r="J101" s="118">
        <v>214.98333333333335</v>
      </c>
      <c r="K101" s="117">
        <v>209.55</v>
      </c>
      <c r="L101" s="117">
        <v>204</v>
      </c>
      <c r="M101" s="117">
        <v>6.9714</v>
      </c>
    </row>
    <row r="102" spans="1:13">
      <c r="A102" s="65">
        <v>93</v>
      </c>
      <c r="B102" s="117" t="s">
        <v>630</v>
      </c>
      <c r="C102" s="120">
        <v>1183.25</v>
      </c>
      <c r="D102" s="118">
        <v>1179.25</v>
      </c>
      <c r="E102" s="118">
        <v>1164</v>
      </c>
      <c r="F102" s="118">
        <v>1144.75</v>
      </c>
      <c r="G102" s="118">
        <v>1129.5</v>
      </c>
      <c r="H102" s="118">
        <v>1198.5</v>
      </c>
      <c r="I102" s="118">
        <v>1213.75</v>
      </c>
      <c r="J102" s="118">
        <v>1233</v>
      </c>
      <c r="K102" s="117">
        <v>1194.5</v>
      </c>
      <c r="L102" s="117">
        <v>1160</v>
      </c>
      <c r="M102" s="117">
        <v>2.8410799999999998</v>
      </c>
    </row>
    <row r="103" spans="1:13">
      <c r="A103" s="65">
        <v>94</v>
      </c>
      <c r="B103" s="117" t="s">
        <v>57</v>
      </c>
      <c r="C103" s="120">
        <v>541.1</v>
      </c>
      <c r="D103" s="118">
        <v>540.98333333333346</v>
      </c>
      <c r="E103" s="118">
        <v>538.76666666666688</v>
      </c>
      <c r="F103" s="118">
        <v>536.43333333333339</v>
      </c>
      <c r="G103" s="118">
        <v>534.21666666666681</v>
      </c>
      <c r="H103" s="118">
        <v>543.31666666666695</v>
      </c>
      <c r="I103" s="118">
        <v>545.53333333333342</v>
      </c>
      <c r="J103" s="118">
        <v>547.86666666666702</v>
      </c>
      <c r="K103" s="117">
        <v>543.20000000000005</v>
      </c>
      <c r="L103" s="117">
        <v>538.65</v>
      </c>
      <c r="M103" s="117">
        <v>12.0893</v>
      </c>
    </row>
    <row r="104" spans="1:13">
      <c r="A104" s="65">
        <v>95</v>
      </c>
      <c r="B104" s="117" t="s">
        <v>58</v>
      </c>
      <c r="C104" s="120">
        <v>214.95</v>
      </c>
      <c r="D104" s="118">
        <v>214.9666666666667</v>
      </c>
      <c r="E104" s="118">
        <v>213.53333333333339</v>
      </c>
      <c r="F104" s="118">
        <v>212.1166666666667</v>
      </c>
      <c r="G104" s="118">
        <v>210.68333333333339</v>
      </c>
      <c r="H104" s="118">
        <v>216.38333333333338</v>
      </c>
      <c r="I104" s="118">
        <v>217.81666666666666</v>
      </c>
      <c r="J104" s="118">
        <v>219.23333333333338</v>
      </c>
      <c r="K104" s="117">
        <v>216.4</v>
      </c>
      <c r="L104" s="117">
        <v>213.55</v>
      </c>
      <c r="M104" s="117">
        <v>66.379810000000006</v>
      </c>
    </row>
    <row r="105" spans="1:13">
      <c r="A105" s="65">
        <v>96</v>
      </c>
      <c r="B105" s="117" t="s">
        <v>2132</v>
      </c>
      <c r="C105" s="120">
        <v>340.65</v>
      </c>
      <c r="D105" s="118">
        <v>339.8</v>
      </c>
      <c r="E105" s="118">
        <v>338.1</v>
      </c>
      <c r="F105" s="118">
        <v>335.55</v>
      </c>
      <c r="G105" s="118">
        <v>333.85</v>
      </c>
      <c r="H105" s="118">
        <v>342.35</v>
      </c>
      <c r="I105" s="118">
        <v>344.04999999999995</v>
      </c>
      <c r="J105" s="118">
        <v>346.6</v>
      </c>
      <c r="K105" s="117">
        <v>341.5</v>
      </c>
      <c r="L105" s="117">
        <v>337.25</v>
      </c>
      <c r="M105" s="117">
        <v>0.28910000000000002</v>
      </c>
    </row>
    <row r="106" spans="1:13">
      <c r="A106" s="65">
        <v>97</v>
      </c>
      <c r="B106" s="117" t="s">
        <v>638</v>
      </c>
      <c r="C106" s="120">
        <v>276.8</v>
      </c>
      <c r="D106" s="118">
        <v>277.60000000000002</v>
      </c>
      <c r="E106" s="118">
        <v>272.30000000000007</v>
      </c>
      <c r="F106" s="118">
        <v>267.80000000000007</v>
      </c>
      <c r="G106" s="118">
        <v>262.50000000000011</v>
      </c>
      <c r="H106" s="118">
        <v>282.10000000000002</v>
      </c>
      <c r="I106" s="118">
        <v>287.39999999999998</v>
      </c>
      <c r="J106" s="118">
        <v>291.89999999999998</v>
      </c>
      <c r="K106" s="117">
        <v>282.89999999999998</v>
      </c>
      <c r="L106" s="117">
        <v>273.10000000000002</v>
      </c>
      <c r="M106" s="117">
        <v>1.6283700000000001</v>
      </c>
    </row>
    <row r="107" spans="1:13">
      <c r="A107" s="65">
        <v>98</v>
      </c>
      <c r="B107" s="117" t="s">
        <v>59</v>
      </c>
      <c r="C107" s="120">
        <v>1245.1500000000001</v>
      </c>
      <c r="D107" s="118">
        <v>1250.6333333333334</v>
      </c>
      <c r="E107" s="118">
        <v>1233.2666666666669</v>
      </c>
      <c r="F107" s="118">
        <v>1221.3833333333334</v>
      </c>
      <c r="G107" s="118">
        <v>1204.0166666666669</v>
      </c>
      <c r="H107" s="118">
        <v>1262.5166666666669</v>
      </c>
      <c r="I107" s="118">
        <v>1279.8833333333332</v>
      </c>
      <c r="J107" s="118">
        <v>1291.7666666666669</v>
      </c>
      <c r="K107" s="117">
        <v>1268</v>
      </c>
      <c r="L107" s="117">
        <v>1238.75</v>
      </c>
      <c r="M107" s="117">
        <v>4.8201499999999999</v>
      </c>
    </row>
    <row r="108" spans="1:13">
      <c r="A108" s="65">
        <v>99</v>
      </c>
      <c r="B108" s="117" t="s">
        <v>194</v>
      </c>
      <c r="C108" s="120">
        <v>491.9</v>
      </c>
      <c r="D108" s="118">
        <v>489.4666666666667</v>
      </c>
      <c r="E108" s="118">
        <v>482.43333333333339</v>
      </c>
      <c r="F108" s="118">
        <v>472.9666666666667</v>
      </c>
      <c r="G108" s="118">
        <v>465.93333333333339</v>
      </c>
      <c r="H108" s="118">
        <v>498.93333333333339</v>
      </c>
      <c r="I108" s="118">
        <v>505.9666666666667</v>
      </c>
      <c r="J108" s="118">
        <v>515.43333333333339</v>
      </c>
      <c r="K108" s="117">
        <v>496.5</v>
      </c>
      <c r="L108" s="117">
        <v>480</v>
      </c>
      <c r="M108" s="117">
        <v>6.6963400000000002</v>
      </c>
    </row>
    <row r="109" spans="1:13">
      <c r="A109" s="65">
        <v>100</v>
      </c>
      <c r="B109" s="116" t="s">
        <v>641</v>
      </c>
      <c r="C109" s="120">
        <v>446.9</v>
      </c>
      <c r="D109" s="118">
        <v>446.45</v>
      </c>
      <c r="E109" s="118">
        <v>442.59999999999997</v>
      </c>
      <c r="F109" s="118">
        <v>438.29999999999995</v>
      </c>
      <c r="G109" s="118">
        <v>434.44999999999993</v>
      </c>
      <c r="H109" s="118">
        <v>450.75</v>
      </c>
      <c r="I109" s="118">
        <v>454.6</v>
      </c>
      <c r="J109" s="118">
        <v>458.90000000000003</v>
      </c>
      <c r="K109" s="117">
        <v>450.3</v>
      </c>
      <c r="L109" s="117">
        <v>442.15</v>
      </c>
      <c r="M109" s="117">
        <v>1.0331999999999999</v>
      </c>
    </row>
    <row r="110" spans="1:13">
      <c r="A110" s="65">
        <v>101</v>
      </c>
      <c r="B110" s="117" t="s">
        <v>647</v>
      </c>
      <c r="C110" s="120">
        <v>141.5</v>
      </c>
      <c r="D110" s="118">
        <v>141.51666666666668</v>
      </c>
      <c r="E110" s="118">
        <v>140.03333333333336</v>
      </c>
      <c r="F110" s="118">
        <v>138.56666666666669</v>
      </c>
      <c r="G110" s="118">
        <v>137.08333333333337</v>
      </c>
      <c r="H110" s="118">
        <v>142.98333333333335</v>
      </c>
      <c r="I110" s="118">
        <v>144.46666666666664</v>
      </c>
      <c r="J110" s="118">
        <v>145.93333333333334</v>
      </c>
      <c r="K110" s="117">
        <v>143</v>
      </c>
      <c r="L110" s="117">
        <v>140.05000000000001</v>
      </c>
      <c r="M110" s="117">
        <v>0.27717999999999998</v>
      </c>
    </row>
    <row r="111" spans="1:13">
      <c r="A111" s="65">
        <v>102</v>
      </c>
      <c r="B111" s="117" t="s">
        <v>192</v>
      </c>
      <c r="C111" s="120">
        <v>1564.35</v>
      </c>
      <c r="D111" s="118">
        <v>1562.6333333333332</v>
      </c>
      <c r="E111" s="118">
        <v>1545.2666666666664</v>
      </c>
      <c r="F111" s="118">
        <v>1526.1833333333332</v>
      </c>
      <c r="G111" s="118">
        <v>1508.8166666666664</v>
      </c>
      <c r="H111" s="118">
        <v>1581.7166666666665</v>
      </c>
      <c r="I111" s="118">
        <v>1599.0833333333333</v>
      </c>
      <c r="J111" s="118">
        <v>1618.1666666666665</v>
      </c>
      <c r="K111" s="117">
        <v>1580</v>
      </c>
      <c r="L111" s="117">
        <v>1543.55</v>
      </c>
      <c r="M111" s="117">
        <v>5.67E-2</v>
      </c>
    </row>
    <row r="112" spans="1:13">
      <c r="A112" s="65">
        <v>103</v>
      </c>
      <c r="B112" s="117" t="s">
        <v>653</v>
      </c>
      <c r="C112" s="120">
        <v>200.65</v>
      </c>
      <c r="D112" s="118">
        <v>200.04999999999998</v>
      </c>
      <c r="E112" s="118">
        <v>195.09999999999997</v>
      </c>
      <c r="F112" s="118">
        <v>189.54999999999998</v>
      </c>
      <c r="G112" s="118">
        <v>184.59999999999997</v>
      </c>
      <c r="H112" s="118">
        <v>205.59999999999997</v>
      </c>
      <c r="I112" s="118">
        <v>210.54999999999995</v>
      </c>
      <c r="J112" s="118">
        <v>216.09999999999997</v>
      </c>
      <c r="K112" s="117">
        <v>205</v>
      </c>
      <c r="L112" s="117">
        <v>194.5</v>
      </c>
      <c r="M112" s="117">
        <v>6.7023900000000003</v>
      </c>
    </row>
    <row r="113" spans="1:13">
      <c r="A113" s="65">
        <v>104</v>
      </c>
      <c r="B113" s="117" t="s">
        <v>657</v>
      </c>
      <c r="C113" s="120">
        <v>176.9</v>
      </c>
      <c r="D113" s="118">
        <v>177.80000000000004</v>
      </c>
      <c r="E113" s="118">
        <v>175.65000000000009</v>
      </c>
      <c r="F113" s="118">
        <v>174.40000000000006</v>
      </c>
      <c r="G113" s="118">
        <v>172.25000000000011</v>
      </c>
      <c r="H113" s="118">
        <v>179.05000000000007</v>
      </c>
      <c r="I113" s="118">
        <v>181.2</v>
      </c>
      <c r="J113" s="118">
        <v>182.45000000000005</v>
      </c>
      <c r="K113" s="117">
        <v>179.95</v>
      </c>
      <c r="L113" s="117">
        <v>176.55</v>
      </c>
      <c r="M113" s="117">
        <v>2.2000199999999999</v>
      </c>
    </row>
    <row r="114" spans="1:13">
      <c r="A114" s="65">
        <v>105</v>
      </c>
      <c r="B114" s="117" t="s">
        <v>345</v>
      </c>
      <c r="C114" s="120">
        <v>676.45</v>
      </c>
      <c r="D114" s="118">
        <v>678.15</v>
      </c>
      <c r="E114" s="118">
        <v>664.3</v>
      </c>
      <c r="F114" s="118">
        <v>652.15</v>
      </c>
      <c r="G114" s="118">
        <v>638.29999999999995</v>
      </c>
      <c r="H114" s="118">
        <v>690.3</v>
      </c>
      <c r="I114" s="118">
        <v>704.15000000000009</v>
      </c>
      <c r="J114" s="118">
        <v>716.3</v>
      </c>
      <c r="K114" s="117">
        <v>692</v>
      </c>
      <c r="L114" s="117">
        <v>666</v>
      </c>
      <c r="M114" s="117">
        <v>9.6358300000000003</v>
      </c>
    </row>
    <row r="115" spans="1:13">
      <c r="A115" s="65">
        <v>106</v>
      </c>
      <c r="B115" s="117" t="s">
        <v>661</v>
      </c>
      <c r="C115" s="120">
        <v>603.4</v>
      </c>
      <c r="D115" s="118">
        <v>605.81666666666672</v>
      </c>
      <c r="E115" s="118">
        <v>597.78333333333342</v>
      </c>
      <c r="F115" s="118">
        <v>592.16666666666674</v>
      </c>
      <c r="G115" s="118">
        <v>584.13333333333344</v>
      </c>
      <c r="H115" s="118">
        <v>611.43333333333339</v>
      </c>
      <c r="I115" s="118">
        <v>619.4666666666667</v>
      </c>
      <c r="J115" s="118">
        <v>625.08333333333337</v>
      </c>
      <c r="K115" s="117">
        <v>613.85</v>
      </c>
      <c r="L115" s="117">
        <v>600.20000000000005</v>
      </c>
      <c r="M115" s="117">
        <v>2.5223499999999999</v>
      </c>
    </row>
    <row r="116" spans="1:13">
      <c r="A116" s="65">
        <v>107</v>
      </c>
      <c r="B116" s="117" t="s">
        <v>60</v>
      </c>
      <c r="C116" s="120">
        <v>424.7</v>
      </c>
      <c r="D116" s="118">
        <v>424</v>
      </c>
      <c r="E116" s="118">
        <v>422</v>
      </c>
      <c r="F116" s="118">
        <v>419.3</v>
      </c>
      <c r="G116" s="118">
        <v>417.3</v>
      </c>
      <c r="H116" s="118">
        <v>426.7</v>
      </c>
      <c r="I116" s="118">
        <v>428.7</v>
      </c>
      <c r="J116" s="118">
        <v>431.4</v>
      </c>
      <c r="K116" s="117">
        <v>426</v>
      </c>
      <c r="L116" s="117">
        <v>421.3</v>
      </c>
      <c r="M116" s="117">
        <v>9.1299899999999994</v>
      </c>
    </row>
    <row r="117" spans="1:13">
      <c r="A117" s="65">
        <v>108</v>
      </c>
      <c r="B117" s="117" t="s">
        <v>669</v>
      </c>
      <c r="C117" s="120">
        <v>180</v>
      </c>
      <c r="D117" s="118">
        <v>179.41666666666666</v>
      </c>
      <c r="E117" s="118">
        <v>177.83333333333331</v>
      </c>
      <c r="F117" s="118">
        <v>175.66666666666666</v>
      </c>
      <c r="G117" s="118">
        <v>174.08333333333331</v>
      </c>
      <c r="H117" s="118">
        <v>181.58333333333331</v>
      </c>
      <c r="I117" s="118">
        <v>183.16666666666663</v>
      </c>
      <c r="J117" s="118">
        <v>185.33333333333331</v>
      </c>
      <c r="K117" s="117">
        <v>181</v>
      </c>
      <c r="L117" s="117">
        <v>177.25</v>
      </c>
      <c r="M117" s="117">
        <v>5.6598499999999996</v>
      </c>
    </row>
    <row r="118" spans="1:13">
      <c r="A118" s="65">
        <v>109</v>
      </c>
      <c r="B118" s="117" t="s">
        <v>1871</v>
      </c>
      <c r="C118" s="120">
        <v>449.65</v>
      </c>
      <c r="D118" s="118">
        <v>455.2</v>
      </c>
      <c r="E118" s="118">
        <v>438.75</v>
      </c>
      <c r="F118" s="118">
        <v>427.85</v>
      </c>
      <c r="G118" s="118">
        <v>411.40000000000003</v>
      </c>
      <c r="H118" s="118">
        <v>466.09999999999997</v>
      </c>
      <c r="I118" s="118">
        <v>482.5499999999999</v>
      </c>
      <c r="J118" s="118">
        <v>493.44999999999993</v>
      </c>
      <c r="K118" s="117">
        <v>471.65</v>
      </c>
      <c r="L118" s="117">
        <v>444.3</v>
      </c>
      <c r="M118" s="117">
        <v>5.3693499999999998</v>
      </c>
    </row>
    <row r="119" spans="1:13">
      <c r="A119" s="65">
        <v>110</v>
      </c>
      <c r="B119" s="117" t="s">
        <v>671</v>
      </c>
      <c r="C119" s="120">
        <v>21.25</v>
      </c>
      <c r="D119" s="118">
        <v>21.616666666666664</v>
      </c>
      <c r="E119" s="118">
        <v>20.733333333333327</v>
      </c>
      <c r="F119" s="118">
        <v>20.216666666666665</v>
      </c>
      <c r="G119" s="118">
        <v>19.333333333333329</v>
      </c>
      <c r="H119" s="118">
        <v>22.133333333333326</v>
      </c>
      <c r="I119" s="118">
        <v>23.016666666666659</v>
      </c>
      <c r="J119" s="118">
        <v>23.533333333333324</v>
      </c>
      <c r="K119" s="117">
        <v>22.5</v>
      </c>
      <c r="L119" s="117">
        <v>21.1</v>
      </c>
      <c r="M119" s="117">
        <v>0.87144999999999995</v>
      </c>
    </row>
    <row r="120" spans="1:13">
      <c r="A120" s="65">
        <v>111</v>
      </c>
      <c r="B120" s="117" t="s">
        <v>2213</v>
      </c>
      <c r="C120" s="120">
        <v>186.6</v>
      </c>
      <c r="D120" s="118">
        <v>186.85</v>
      </c>
      <c r="E120" s="118">
        <v>184</v>
      </c>
      <c r="F120" s="118">
        <v>181.4</v>
      </c>
      <c r="G120" s="118">
        <v>178.55</v>
      </c>
      <c r="H120" s="118">
        <v>189.45</v>
      </c>
      <c r="I120" s="118">
        <v>192.29999999999995</v>
      </c>
      <c r="J120" s="118">
        <v>194.89999999999998</v>
      </c>
      <c r="K120" s="117">
        <v>189.7</v>
      </c>
      <c r="L120" s="117">
        <v>184.25</v>
      </c>
      <c r="M120" s="117">
        <v>0.30323</v>
      </c>
    </row>
    <row r="121" spans="1:13">
      <c r="A121" s="65">
        <v>112</v>
      </c>
      <c r="B121" s="117" t="s">
        <v>366</v>
      </c>
      <c r="C121" s="120">
        <v>173</v>
      </c>
      <c r="D121" s="118">
        <v>173.9</v>
      </c>
      <c r="E121" s="118">
        <v>171.35000000000002</v>
      </c>
      <c r="F121" s="118">
        <v>169.70000000000002</v>
      </c>
      <c r="G121" s="118">
        <v>167.15000000000003</v>
      </c>
      <c r="H121" s="118">
        <v>175.55</v>
      </c>
      <c r="I121" s="118">
        <v>178.10000000000002</v>
      </c>
      <c r="J121" s="118">
        <v>179.75</v>
      </c>
      <c r="K121" s="117">
        <v>176.45</v>
      </c>
      <c r="L121" s="117">
        <v>172.25</v>
      </c>
      <c r="M121" s="117">
        <v>9.4564000000000004</v>
      </c>
    </row>
    <row r="122" spans="1:13">
      <c r="A122" s="65">
        <v>113</v>
      </c>
      <c r="B122" s="117" t="s">
        <v>674</v>
      </c>
      <c r="C122" s="120">
        <v>363.1</v>
      </c>
      <c r="D122" s="118">
        <v>358.7</v>
      </c>
      <c r="E122" s="118">
        <v>352.4</v>
      </c>
      <c r="F122" s="118">
        <v>341.7</v>
      </c>
      <c r="G122" s="118">
        <v>335.4</v>
      </c>
      <c r="H122" s="118">
        <v>369.4</v>
      </c>
      <c r="I122" s="118">
        <v>375.70000000000005</v>
      </c>
      <c r="J122" s="118">
        <v>386.4</v>
      </c>
      <c r="K122" s="117">
        <v>365</v>
      </c>
      <c r="L122" s="117">
        <v>348</v>
      </c>
      <c r="M122" s="117">
        <v>0.81633</v>
      </c>
    </row>
    <row r="123" spans="1:13">
      <c r="A123" s="65">
        <v>114</v>
      </c>
      <c r="B123" s="117" t="s">
        <v>677</v>
      </c>
      <c r="C123" s="120">
        <v>125.65</v>
      </c>
      <c r="D123" s="118">
        <v>124.36666666666667</v>
      </c>
      <c r="E123" s="118">
        <v>120.73333333333335</v>
      </c>
      <c r="F123" s="118">
        <v>115.81666666666668</v>
      </c>
      <c r="G123" s="118">
        <v>112.18333333333335</v>
      </c>
      <c r="H123" s="118">
        <v>129.28333333333336</v>
      </c>
      <c r="I123" s="118">
        <v>132.91666666666669</v>
      </c>
      <c r="J123" s="118">
        <v>137.83333333333334</v>
      </c>
      <c r="K123" s="117">
        <v>128</v>
      </c>
      <c r="L123" s="117">
        <v>119.45</v>
      </c>
      <c r="M123" s="117">
        <v>3.7275299999999998</v>
      </c>
    </row>
    <row r="124" spans="1:13">
      <c r="A124" s="65">
        <v>115</v>
      </c>
      <c r="B124" s="117" t="s">
        <v>681</v>
      </c>
      <c r="C124" s="120">
        <v>230.05</v>
      </c>
      <c r="D124" s="118">
        <v>230.41666666666666</v>
      </c>
      <c r="E124" s="118">
        <v>226.13333333333333</v>
      </c>
      <c r="F124" s="118">
        <v>222.21666666666667</v>
      </c>
      <c r="G124" s="118">
        <v>217.93333333333334</v>
      </c>
      <c r="H124" s="118">
        <v>234.33333333333331</v>
      </c>
      <c r="I124" s="118">
        <v>238.61666666666667</v>
      </c>
      <c r="J124" s="118">
        <v>242.5333333333333</v>
      </c>
      <c r="K124" s="117">
        <v>234.7</v>
      </c>
      <c r="L124" s="117">
        <v>226.5</v>
      </c>
      <c r="M124" s="117">
        <v>8.5274099999999997</v>
      </c>
    </row>
    <row r="125" spans="1:13">
      <c r="A125" s="65">
        <v>116</v>
      </c>
      <c r="B125" s="117" t="s">
        <v>683</v>
      </c>
      <c r="C125" s="120">
        <v>72</v>
      </c>
      <c r="D125" s="118">
        <v>71.983333333333334</v>
      </c>
      <c r="E125" s="118">
        <v>71.966666666666669</v>
      </c>
      <c r="F125" s="118">
        <v>71.933333333333337</v>
      </c>
      <c r="G125" s="118">
        <v>71.916666666666671</v>
      </c>
      <c r="H125" s="118">
        <v>72.016666666666666</v>
      </c>
      <c r="I125" s="118">
        <v>72.033333333333346</v>
      </c>
      <c r="J125" s="118">
        <v>72.066666666666663</v>
      </c>
      <c r="K125" s="117">
        <v>72</v>
      </c>
      <c r="L125" s="117">
        <v>71.95</v>
      </c>
      <c r="M125" s="117">
        <v>1.0058499999999999</v>
      </c>
    </row>
    <row r="126" spans="1:13">
      <c r="A126" s="65">
        <v>117</v>
      </c>
      <c r="B126" s="117" t="s">
        <v>685</v>
      </c>
      <c r="C126" s="120">
        <v>10.9</v>
      </c>
      <c r="D126" s="118">
        <v>10.933333333333332</v>
      </c>
      <c r="E126" s="118">
        <v>10.766666666666664</v>
      </c>
      <c r="F126" s="118">
        <v>10.633333333333333</v>
      </c>
      <c r="G126" s="118">
        <v>10.466666666666665</v>
      </c>
      <c r="H126" s="118">
        <v>11.066666666666663</v>
      </c>
      <c r="I126" s="118">
        <v>11.233333333333331</v>
      </c>
      <c r="J126" s="118">
        <v>11.366666666666662</v>
      </c>
      <c r="K126" s="117">
        <v>11.1</v>
      </c>
      <c r="L126" s="117">
        <v>10.8</v>
      </c>
      <c r="M126" s="117">
        <v>22.390540000000001</v>
      </c>
    </row>
    <row r="127" spans="1:13">
      <c r="A127" s="65">
        <v>118</v>
      </c>
      <c r="B127" s="117" t="s">
        <v>232</v>
      </c>
      <c r="C127" s="120">
        <v>130.35</v>
      </c>
      <c r="D127" s="118">
        <v>129.46666666666667</v>
      </c>
      <c r="E127" s="118">
        <v>127.63333333333333</v>
      </c>
      <c r="F127" s="118">
        <v>124.91666666666666</v>
      </c>
      <c r="G127" s="118">
        <v>123.08333333333331</v>
      </c>
      <c r="H127" s="118">
        <v>132.18333333333334</v>
      </c>
      <c r="I127" s="118">
        <v>134.01666666666665</v>
      </c>
      <c r="J127" s="118">
        <v>136.73333333333335</v>
      </c>
      <c r="K127" s="117">
        <v>131.30000000000001</v>
      </c>
      <c r="L127" s="117">
        <v>126.75</v>
      </c>
      <c r="M127" s="117">
        <v>93.800319999999999</v>
      </c>
    </row>
    <row r="128" spans="1:13">
      <c r="A128" s="65">
        <v>119</v>
      </c>
      <c r="B128" s="117" t="s">
        <v>61</v>
      </c>
      <c r="C128" s="120">
        <v>34.549999999999997</v>
      </c>
      <c r="D128" s="118">
        <v>34.516666666666666</v>
      </c>
      <c r="E128" s="118">
        <v>33.733333333333334</v>
      </c>
      <c r="F128" s="118">
        <v>32.916666666666671</v>
      </c>
      <c r="G128" s="118">
        <v>32.13333333333334</v>
      </c>
      <c r="H128" s="118">
        <v>35.333333333333329</v>
      </c>
      <c r="I128" s="118">
        <v>36.11666666666666</v>
      </c>
      <c r="J128" s="118">
        <v>36.933333333333323</v>
      </c>
      <c r="K128" s="117">
        <v>35.299999999999997</v>
      </c>
      <c r="L128" s="117">
        <v>33.700000000000003</v>
      </c>
      <c r="M128" s="117">
        <v>126.48116</v>
      </c>
    </row>
    <row r="129" spans="1:13">
      <c r="A129" s="65">
        <v>120</v>
      </c>
      <c r="B129" s="117" t="s">
        <v>62</v>
      </c>
      <c r="C129" s="120">
        <v>1560.55</v>
      </c>
      <c r="D129" s="118">
        <v>1569.6333333333332</v>
      </c>
      <c r="E129" s="118">
        <v>1544.3666666666663</v>
      </c>
      <c r="F129" s="118">
        <v>1528.1833333333332</v>
      </c>
      <c r="G129" s="118">
        <v>1502.9166666666663</v>
      </c>
      <c r="H129" s="118">
        <v>1585.8166666666664</v>
      </c>
      <c r="I129" s="118">
        <v>1611.0833333333333</v>
      </c>
      <c r="J129" s="118">
        <v>1627.2666666666664</v>
      </c>
      <c r="K129" s="117">
        <v>1594.9</v>
      </c>
      <c r="L129" s="117">
        <v>1553.45</v>
      </c>
      <c r="M129" s="117">
        <v>7.7596299999999996</v>
      </c>
    </row>
    <row r="130" spans="1:13">
      <c r="A130" s="65">
        <v>121</v>
      </c>
      <c r="B130" s="117" t="s">
        <v>2193</v>
      </c>
      <c r="C130" s="120">
        <v>2245.5500000000002</v>
      </c>
      <c r="D130" s="118">
        <v>2250.5</v>
      </c>
      <c r="E130" s="118">
        <v>2217.0500000000002</v>
      </c>
      <c r="F130" s="118">
        <v>2188.5500000000002</v>
      </c>
      <c r="G130" s="118">
        <v>2155.1000000000004</v>
      </c>
      <c r="H130" s="118">
        <v>2279</v>
      </c>
      <c r="I130" s="118">
        <v>2312.4499999999998</v>
      </c>
      <c r="J130" s="118">
        <v>2340.9499999999998</v>
      </c>
      <c r="K130" s="117">
        <v>2283.9499999999998</v>
      </c>
      <c r="L130" s="117">
        <v>2222</v>
      </c>
      <c r="M130" s="117">
        <v>0.12266000000000001</v>
      </c>
    </row>
    <row r="131" spans="1:13">
      <c r="A131" s="65">
        <v>122</v>
      </c>
      <c r="B131" s="117" t="s">
        <v>63</v>
      </c>
      <c r="C131" s="120">
        <v>163</v>
      </c>
      <c r="D131" s="118">
        <v>162.43333333333334</v>
      </c>
      <c r="E131" s="118">
        <v>159.56666666666666</v>
      </c>
      <c r="F131" s="118">
        <v>156.13333333333333</v>
      </c>
      <c r="G131" s="118">
        <v>153.26666666666665</v>
      </c>
      <c r="H131" s="118">
        <v>165.86666666666667</v>
      </c>
      <c r="I131" s="118">
        <v>168.73333333333335</v>
      </c>
      <c r="J131" s="118">
        <v>172.16666666666669</v>
      </c>
      <c r="K131" s="117">
        <v>165.3</v>
      </c>
      <c r="L131" s="117">
        <v>159</v>
      </c>
      <c r="M131" s="117">
        <v>93.590609999999998</v>
      </c>
    </row>
    <row r="132" spans="1:13">
      <c r="A132" s="65">
        <v>123</v>
      </c>
      <c r="B132" s="117" t="s">
        <v>2024</v>
      </c>
      <c r="C132" s="120">
        <v>1472.95</v>
      </c>
      <c r="D132" s="118">
        <v>1468.2166666666665</v>
      </c>
      <c r="E132" s="118">
        <v>1442.7333333333329</v>
      </c>
      <c r="F132" s="118">
        <v>1412.5166666666664</v>
      </c>
      <c r="G132" s="118">
        <v>1387.0333333333328</v>
      </c>
      <c r="H132" s="118">
        <v>1498.4333333333329</v>
      </c>
      <c r="I132" s="118">
        <v>1523.9166666666665</v>
      </c>
      <c r="J132" s="118">
        <v>1554.133333333333</v>
      </c>
      <c r="K132" s="117">
        <v>1493.7</v>
      </c>
      <c r="L132" s="117">
        <v>1438</v>
      </c>
      <c r="M132" s="117">
        <v>8.4021000000000008</v>
      </c>
    </row>
    <row r="133" spans="1:13">
      <c r="A133" s="65">
        <v>124</v>
      </c>
      <c r="B133" s="117" t="s">
        <v>703</v>
      </c>
      <c r="C133" s="120">
        <v>344.15</v>
      </c>
      <c r="D133" s="118">
        <v>345.43333333333334</v>
      </c>
      <c r="E133" s="118">
        <v>338.9666666666667</v>
      </c>
      <c r="F133" s="118">
        <v>333.78333333333336</v>
      </c>
      <c r="G133" s="118">
        <v>327.31666666666672</v>
      </c>
      <c r="H133" s="118">
        <v>350.61666666666667</v>
      </c>
      <c r="I133" s="118">
        <v>357.08333333333326</v>
      </c>
      <c r="J133" s="118">
        <v>362.26666666666665</v>
      </c>
      <c r="K133" s="117">
        <v>351.9</v>
      </c>
      <c r="L133" s="117">
        <v>340.25</v>
      </c>
      <c r="M133" s="117">
        <v>1.7742100000000001</v>
      </c>
    </row>
    <row r="134" spans="1:13">
      <c r="A134" s="65">
        <v>125</v>
      </c>
      <c r="B134" s="117" t="s">
        <v>64</v>
      </c>
      <c r="C134" s="120">
        <v>2525.15</v>
      </c>
      <c r="D134" s="118">
        <v>2539.2333333333331</v>
      </c>
      <c r="E134" s="118">
        <v>2494.4666666666662</v>
      </c>
      <c r="F134" s="118">
        <v>2463.7833333333333</v>
      </c>
      <c r="G134" s="118">
        <v>2419.0166666666664</v>
      </c>
      <c r="H134" s="118">
        <v>2569.9166666666661</v>
      </c>
      <c r="I134" s="118">
        <v>2614.6833333333334</v>
      </c>
      <c r="J134" s="118">
        <v>2645.3666666666659</v>
      </c>
      <c r="K134" s="117">
        <v>2584</v>
      </c>
      <c r="L134" s="117">
        <v>2508.5500000000002</v>
      </c>
      <c r="M134" s="117">
        <v>15.59722</v>
      </c>
    </row>
    <row r="135" spans="1:13">
      <c r="A135" s="65">
        <v>126</v>
      </c>
      <c r="B135" s="117" t="s">
        <v>708</v>
      </c>
      <c r="C135" s="120">
        <v>980.65</v>
      </c>
      <c r="D135" s="118">
        <v>985.48333333333323</v>
      </c>
      <c r="E135" s="118">
        <v>975.21666666666647</v>
      </c>
      <c r="F135" s="118">
        <v>969.78333333333319</v>
      </c>
      <c r="G135" s="118">
        <v>959.51666666666642</v>
      </c>
      <c r="H135" s="118">
        <v>990.91666666666652</v>
      </c>
      <c r="I135" s="118">
        <v>1001.1833333333332</v>
      </c>
      <c r="J135" s="118">
        <v>1006.6166666666666</v>
      </c>
      <c r="K135" s="117">
        <v>995.75</v>
      </c>
      <c r="L135" s="117">
        <v>980.05</v>
      </c>
      <c r="M135" s="117">
        <v>3.9230000000000001E-2</v>
      </c>
    </row>
    <row r="136" spans="1:13">
      <c r="A136" s="65">
        <v>127</v>
      </c>
      <c r="B136" s="117" t="s">
        <v>709</v>
      </c>
      <c r="C136" s="120">
        <v>148.55000000000001</v>
      </c>
      <c r="D136" s="118">
        <v>147.05000000000001</v>
      </c>
      <c r="E136" s="118">
        <v>144.70000000000002</v>
      </c>
      <c r="F136" s="118">
        <v>140.85</v>
      </c>
      <c r="G136" s="118">
        <v>138.5</v>
      </c>
      <c r="H136" s="118">
        <v>150.90000000000003</v>
      </c>
      <c r="I136" s="118">
        <v>153.25000000000006</v>
      </c>
      <c r="J136" s="118">
        <v>157.10000000000005</v>
      </c>
      <c r="K136" s="117">
        <v>149.4</v>
      </c>
      <c r="L136" s="117">
        <v>143.19999999999999</v>
      </c>
      <c r="M136" s="117">
        <v>24.204789999999999</v>
      </c>
    </row>
    <row r="137" spans="1:13">
      <c r="A137" s="65">
        <v>128</v>
      </c>
      <c r="B137" s="117" t="s">
        <v>65</v>
      </c>
      <c r="C137" s="120">
        <v>20528.55</v>
      </c>
      <c r="D137" s="118">
        <v>20519.516666666666</v>
      </c>
      <c r="E137" s="118">
        <v>20389.033333333333</v>
      </c>
      <c r="F137" s="118">
        <v>20249.516666666666</v>
      </c>
      <c r="G137" s="118">
        <v>20119.033333333333</v>
      </c>
      <c r="H137" s="118">
        <v>20659.033333333333</v>
      </c>
      <c r="I137" s="118">
        <v>20789.516666666663</v>
      </c>
      <c r="J137" s="118">
        <v>20929.033333333333</v>
      </c>
      <c r="K137" s="117">
        <v>20650</v>
      </c>
      <c r="L137" s="117">
        <v>20380</v>
      </c>
      <c r="M137" s="117">
        <v>0.69857999999999998</v>
      </c>
    </row>
    <row r="138" spans="1:13">
      <c r="A138" s="65">
        <v>129</v>
      </c>
      <c r="B138" s="117" t="s">
        <v>710</v>
      </c>
      <c r="C138" s="120">
        <v>185.2</v>
      </c>
      <c r="D138" s="118">
        <v>185.4</v>
      </c>
      <c r="E138" s="118">
        <v>183.8</v>
      </c>
      <c r="F138" s="118">
        <v>182.4</v>
      </c>
      <c r="G138" s="118">
        <v>180.8</v>
      </c>
      <c r="H138" s="118">
        <v>186.8</v>
      </c>
      <c r="I138" s="118">
        <v>188.39999999999998</v>
      </c>
      <c r="J138" s="118">
        <v>189.8</v>
      </c>
      <c r="K138" s="117">
        <v>187</v>
      </c>
      <c r="L138" s="117">
        <v>184</v>
      </c>
      <c r="M138" s="117">
        <v>0.77131000000000005</v>
      </c>
    </row>
    <row r="139" spans="1:13">
      <c r="A139" s="65">
        <v>130</v>
      </c>
      <c r="B139" s="117" t="s">
        <v>711</v>
      </c>
      <c r="C139" s="120">
        <v>185.25</v>
      </c>
      <c r="D139" s="118">
        <v>184.86666666666667</v>
      </c>
      <c r="E139" s="118">
        <v>183.53333333333336</v>
      </c>
      <c r="F139" s="118">
        <v>181.81666666666669</v>
      </c>
      <c r="G139" s="118">
        <v>180.48333333333338</v>
      </c>
      <c r="H139" s="118">
        <v>186.58333333333334</v>
      </c>
      <c r="I139" s="118">
        <v>187.91666666666666</v>
      </c>
      <c r="J139" s="118">
        <v>189.63333333333333</v>
      </c>
      <c r="K139" s="117">
        <v>186.2</v>
      </c>
      <c r="L139" s="117">
        <v>183.15</v>
      </c>
      <c r="M139" s="117">
        <v>2.1481599999999998</v>
      </c>
    </row>
    <row r="140" spans="1:13">
      <c r="A140" s="65">
        <v>131</v>
      </c>
      <c r="B140" s="117" t="s">
        <v>195</v>
      </c>
      <c r="C140" s="120">
        <v>395.15</v>
      </c>
      <c r="D140" s="118">
        <v>399.38333333333338</v>
      </c>
      <c r="E140" s="118">
        <v>386.76666666666677</v>
      </c>
      <c r="F140" s="118">
        <v>378.38333333333338</v>
      </c>
      <c r="G140" s="118">
        <v>365.76666666666677</v>
      </c>
      <c r="H140" s="118">
        <v>407.76666666666677</v>
      </c>
      <c r="I140" s="118">
        <v>420.38333333333344</v>
      </c>
      <c r="J140" s="118">
        <v>428.76666666666677</v>
      </c>
      <c r="K140" s="117">
        <v>412</v>
      </c>
      <c r="L140" s="117">
        <v>391</v>
      </c>
      <c r="M140" s="117">
        <v>17.01426</v>
      </c>
    </row>
    <row r="141" spans="1:13">
      <c r="A141" s="65">
        <v>132</v>
      </c>
      <c r="B141" s="117" t="s">
        <v>1918</v>
      </c>
      <c r="C141" s="120">
        <v>1298.75</v>
      </c>
      <c r="D141" s="118">
        <v>1304.05</v>
      </c>
      <c r="E141" s="118">
        <v>1249.0999999999999</v>
      </c>
      <c r="F141" s="118">
        <v>1199.45</v>
      </c>
      <c r="G141" s="118">
        <v>1144.5</v>
      </c>
      <c r="H141" s="118">
        <v>1353.6999999999998</v>
      </c>
      <c r="I141" s="118">
        <v>1408.65</v>
      </c>
      <c r="J141" s="118">
        <v>1458.2999999999997</v>
      </c>
      <c r="K141" s="117">
        <v>1359</v>
      </c>
      <c r="L141" s="117">
        <v>1254.4000000000001</v>
      </c>
      <c r="M141" s="117">
        <v>1.42984</v>
      </c>
    </row>
    <row r="142" spans="1:13">
      <c r="A142" s="65">
        <v>133</v>
      </c>
      <c r="B142" s="117" t="s">
        <v>66</v>
      </c>
      <c r="C142" s="120">
        <v>106.2</v>
      </c>
      <c r="D142" s="118">
        <v>106.85000000000001</v>
      </c>
      <c r="E142" s="118">
        <v>104.90000000000002</v>
      </c>
      <c r="F142" s="118">
        <v>103.60000000000001</v>
      </c>
      <c r="G142" s="118">
        <v>101.65000000000002</v>
      </c>
      <c r="H142" s="118">
        <v>108.15000000000002</v>
      </c>
      <c r="I142" s="118">
        <v>110.10000000000001</v>
      </c>
      <c r="J142" s="118">
        <v>111.40000000000002</v>
      </c>
      <c r="K142" s="117">
        <v>108.8</v>
      </c>
      <c r="L142" s="117">
        <v>105.55</v>
      </c>
      <c r="M142" s="117">
        <v>30.627579999999998</v>
      </c>
    </row>
    <row r="143" spans="1:13">
      <c r="A143" s="65">
        <v>134</v>
      </c>
      <c r="B143" s="117" t="s">
        <v>724</v>
      </c>
      <c r="C143" s="120">
        <v>111.25</v>
      </c>
      <c r="D143" s="118">
        <v>111.85000000000001</v>
      </c>
      <c r="E143" s="118">
        <v>109.80000000000001</v>
      </c>
      <c r="F143" s="118">
        <v>108.35000000000001</v>
      </c>
      <c r="G143" s="118">
        <v>106.30000000000001</v>
      </c>
      <c r="H143" s="118">
        <v>113.30000000000001</v>
      </c>
      <c r="I143" s="118">
        <v>115.35</v>
      </c>
      <c r="J143" s="118">
        <v>116.80000000000001</v>
      </c>
      <c r="K143" s="117">
        <v>113.9</v>
      </c>
      <c r="L143" s="117">
        <v>110.4</v>
      </c>
      <c r="M143" s="117">
        <v>13.590999999999999</v>
      </c>
    </row>
    <row r="144" spans="1:13">
      <c r="A144" s="65">
        <v>135</v>
      </c>
      <c r="B144" s="117" t="s">
        <v>2100</v>
      </c>
      <c r="C144" s="120">
        <v>624.70000000000005</v>
      </c>
      <c r="D144" s="118">
        <v>620.56666666666672</v>
      </c>
      <c r="E144" s="118">
        <v>607.18333333333339</v>
      </c>
      <c r="F144" s="118">
        <v>589.66666666666663</v>
      </c>
      <c r="G144" s="118">
        <v>576.2833333333333</v>
      </c>
      <c r="H144" s="118">
        <v>638.08333333333348</v>
      </c>
      <c r="I144" s="118">
        <v>651.46666666666692</v>
      </c>
      <c r="J144" s="118">
        <v>668.98333333333358</v>
      </c>
      <c r="K144" s="117">
        <v>633.95000000000005</v>
      </c>
      <c r="L144" s="117">
        <v>603.04999999999995</v>
      </c>
      <c r="M144" s="117">
        <v>0.17266000000000001</v>
      </c>
    </row>
    <row r="145" spans="1:13">
      <c r="A145" s="65">
        <v>136</v>
      </c>
      <c r="B145" s="117" t="s">
        <v>726</v>
      </c>
      <c r="C145" s="120">
        <v>76.400000000000006</v>
      </c>
      <c r="D145" s="118">
        <v>75.483333333333334</v>
      </c>
      <c r="E145" s="118">
        <v>73.266666666666666</v>
      </c>
      <c r="F145" s="118">
        <v>70.133333333333326</v>
      </c>
      <c r="G145" s="118">
        <v>67.916666666666657</v>
      </c>
      <c r="H145" s="118">
        <v>78.616666666666674</v>
      </c>
      <c r="I145" s="118">
        <v>80.833333333333343</v>
      </c>
      <c r="J145" s="118">
        <v>83.966666666666683</v>
      </c>
      <c r="K145" s="117">
        <v>77.7</v>
      </c>
      <c r="L145" s="117">
        <v>72.349999999999994</v>
      </c>
      <c r="M145" s="117">
        <v>7.6454800000000001</v>
      </c>
    </row>
    <row r="146" spans="1:13">
      <c r="A146" s="65">
        <v>137</v>
      </c>
      <c r="B146" s="117" t="s">
        <v>730</v>
      </c>
      <c r="C146" s="120">
        <v>658.95</v>
      </c>
      <c r="D146" s="118">
        <v>653.69999999999993</v>
      </c>
      <c r="E146" s="118">
        <v>645.39999999999986</v>
      </c>
      <c r="F146" s="118">
        <v>631.84999999999991</v>
      </c>
      <c r="G146" s="118">
        <v>623.54999999999984</v>
      </c>
      <c r="H146" s="118">
        <v>667.24999999999989</v>
      </c>
      <c r="I146" s="118">
        <v>675.54999999999984</v>
      </c>
      <c r="J146" s="118">
        <v>689.09999999999991</v>
      </c>
      <c r="K146" s="117">
        <v>662</v>
      </c>
      <c r="L146" s="117">
        <v>640.15</v>
      </c>
      <c r="M146" s="117">
        <v>21.727</v>
      </c>
    </row>
    <row r="147" spans="1:13">
      <c r="A147" s="65">
        <v>138</v>
      </c>
      <c r="B147" s="117" t="s">
        <v>736</v>
      </c>
      <c r="C147" s="120">
        <v>199.9</v>
      </c>
      <c r="D147" s="118">
        <v>199.96666666666667</v>
      </c>
      <c r="E147" s="118">
        <v>198.28333333333333</v>
      </c>
      <c r="F147" s="118">
        <v>196.66666666666666</v>
      </c>
      <c r="G147" s="118">
        <v>194.98333333333332</v>
      </c>
      <c r="H147" s="118">
        <v>201.58333333333334</v>
      </c>
      <c r="I147" s="118">
        <v>203.26666666666668</v>
      </c>
      <c r="J147" s="118">
        <v>204.88333333333335</v>
      </c>
      <c r="K147" s="117">
        <v>201.65</v>
      </c>
      <c r="L147" s="117">
        <v>198.35</v>
      </c>
      <c r="M147" s="117">
        <v>0.50012000000000001</v>
      </c>
    </row>
    <row r="148" spans="1:13">
      <c r="A148" s="65">
        <v>139</v>
      </c>
      <c r="B148" s="117" t="s">
        <v>67</v>
      </c>
      <c r="C148" s="120">
        <v>206.4</v>
      </c>
      <c r="D148" s="118">
        <v>202.86666666666667</v>
      </c>
      <c r="E148" s="118">
        <v>197.83333333333334</v>
      </c>
      <c r="F148" s="118">
        <v>189.26666666666668</v>
      </c>
      <c r="G148" s="118">
        <v>184.23333333333335</v>
      </c>
      <c r="H148" s="118">
        <v>211.43333333333334</v>
      </c>
      <c r="I148" s="118">
        <v>216.46666666666664</v>
      </c>
      <c r="J148" s="118">
        <v>225.03333333333333</v>
      </c>
      <c r="K148" s="117">
        <v>207.9</v>
      </c>
      <c r="L148" s="117">
        <v>194.3</v>
      </c>
      <c r="M148" s="117">
        <v>80.763599999999997</v>
      </c>
    </row>
    <row r="149" spans="1:13">
      <c r="A149" s="65">
        <v>140</v>
      </c>
      <c r="B149" s="117" t="s">
        <v>1920</v>
      </c>
      <c r="C149" s="120">
        <v>45.3</v>
      </c>
      <c r="D149" s="118">
        <v>45.033333333333331</v>
      </c>
      <c r="E149" s="118">
        <v>44.566666666666663</v>
      </c>
      <c r="F149" s="118">
        <v>43.833333333333329</v>
      </c>
      <c r="G149" s="118">
        <v>43.36666666666666</v>
      </c>
      <c r="H149" s="118">
        <v>45.766666666666666</v>
      </c>
      <c r="I149" s="118">
        <v>46.233333333333334</v>
      </c>
      <c r="J149" s="118">
        <v>46.966666666666669</v>
      </c>
      <c r="K149" s="117">
        <v>45.5</v>
      </c>
      <c r="L149" s="117">
        <v>44.3</v>
      </c>
      <c r="M149" s="117">
        <v>30.472049999999999</v>
      </c>
    </row>
    <row r="150" spans="1:13">
      <c r="A150" s="65">
        <v>141</v>
      </c>
      <c r="B150" s="117" t="s">
        <v>68</v>
      </c>
      <c r="C150" s="120">
        <v>79.650000000000006</v>
      </c>
      <c r="D150" s="118">
        <v>79.683333333333337</v>
      </c>
      <c r="E150" s="118">
        <v>78.966666666666669</v>
      </c>
      <c r="F150" s="118">
        <v>78.283333333333331</v>
      </c>
      <c r="G150" s="118">
        <v>77.566666666666663</v>
      </c>
      <c r="H150" s="118">
        <v>80.366666666666674</v>
      </c>
      <c r="I150" s="118">
        <v>81.083333333333343</v>
      </c>
      <c r="J150" s="118">
        <v>81.76666666666668</v>
      </c>
      <c r="K150" s="117">
        <v>80.400000000000006</v>
      </c>
      <c r="L150" s="117">
        <v>79</v>
      </c>
      <c r="M150" s="117">
        <v>91.021190000000004</v>
      </c>
    </row>
    <row r="151" spans="1:13">
      <c r="A151" s="65">
        <v>142</v>
      </c>
      <c r="B151" s="117" t="s">
        <v>747</v>
      </c>
      <c r="C151" s="120">
        <v>372.7</v>
      </c>
      <c r="D151" s="118">
        <v>369.95</v>
      </c>
      <c r="E151" s="118">
        <v>363.2</v>
      </c>
      <c r="F151" s="118">
        <v>353.7</v>
      </c>
      <c r="G151" s="118">
        <v>346.95</v>
      </c>
      <c r="H151" s="118">
        <v>379.45</v>
      </c>
      <c r="I151" s="118">
        <v>386.2</v>
      </c>
      <c r="J151" s="118">
        <v>395.7</v>
      </c>
      <c r="K151" s="117">
        <v>376.7</v>
      </c>
      <c r="L151" s="117">
        <v>360.45</v>
      </c>
      <c r="M151" s="117">
        <v>6.7198399999999996</v>
      </c>
    </row>
    <row r="152" spans="1:13">
      <c r="A152" s="65">
        <v>143</v>
      </c>
      <c r="B152" s="117" t="s">
        <v>748</v>
      </c>
      <c r="C152" s="120">
        <v>447</v>
      </c>
      <c r="D152" s="118">
        <v>445.63333333333338</v>
      </c>
      <c r="E152" s="118">
        <v>438.36666666666679</v>
      </c>
      <c r="F152" s="118">
        <v>429.73333333333341</v>
      </c>
      <c r="G152" s="118">
        <v>422.46666666666681</v>
      </c>
      <c r="H152" s="118">
        <v>454.26666666666677</v>
      </c>
      <c r="I152" s="118">
        <v>461.5333333333333</v>
      </c>
      <c r="J152" s="118">
        <v>470.16666666666674</v>
      </c>
      <c r="K152" s="117">
        <v>452.9</v>
      </c>
      <c r="L152" s="117">
        <v>437</v>
      </c>
      <c r="M152" s="117">
        <v>3.2639100000000001</v>
      </c>
    </row>
    <row r="153" spans="1:13">
      <c r="A153" s="65">
        <v>144</v>
      </c>
      <c r="B153" s="117" t="s">
        <v>749</v>
      </c>
      <c r="C153" s="120">
        <v>424.6</v>
      </c>
      <c r="D153" s="118">
        <v>425.33333333333331</v>
      </c>
      <c r="E153" s="118">
        <v>421.71666666666664</v>
      </c>
      <c r="F153" s="118">
        <v>418.83333333333331</v>
      </c>
      <c r="G153" s="118">
        <v>415.21666666666664</v>
      </c>
      <c r="H153" s="118">
        <v>428.21666666666664</v>
      </c>
      <c r="I153" s="118">
        <v>431.83333333333331</v>
      </c>
      <c r="J153" s="118">
        <v>434.71666666666664</v>
      </c>
      <c r="K153" s="117">
        <v>428.95</v>
      </c>
      <c r="L153" s="117">
        <v>422.45</v>
      </c>
      <c r="M153" s="117">
        <v>1.1229899999999999</v>
      </c>
    </row>
    <row r="154" spans="1:13">
      <c r="A154" s="65">
        <v>145</v>
      </c>
      <c r="B154" s="117" t="s">
        <v>756</v>
      </c>
      <c r="C154" s="120">
        <v>39.700000000000003</v>
      </c>
      <c r="D154" s="118">
        <v>40.4</v>
      </c>
      <c r="E154" s="118">
        <v>38.65</v>
      </c>
      <c r="F154" s="118">
        <v>37.6</v>
      </c>
      <c r="G154" s="118">
        <v>35.85</v>
      </c>
      <c r="H154" s="118">
        <v>41.449999999999996</v>
      </c>
      <c r="I154" s="118">
        <v>43.199999999999996</v>
      </c>
      <c r="J154" s="118">
        <v>44.249999999999993</v>
      </c>
      <c r="K154" s="117">
        <v>42.15</v>
      </c>
      <c r="L154" s="117">
        <v>39.35</v>
      </c>
      <c r="M154" s="117">
        <v>32.615479999999998</v>
      </c>
    </row>
    <row r="155" spans="1:13">
      <c r="A155" s="65">
        <v>146</v>
      </c>
      <c r="B155" s="117" t="s">
        <v>69</v>
      </c>
      <c r="C155" s="120">
        <v>329.7</v>
      </c>
      <c r="D155" s="118">
        <v>327.25</v>
      </c>
      <c r="E155" s="118">
        <v>321.89999999999998</v>
      </c>
      <c r="F155" s="118">
        <v>314.09999999999997</v>
      </c>
      <c r="G155" s="118">
        <v>308.74999999999994</v>
      </c>
      <c r="H155" s="118">
        <v>335.05</v>
      </c>
      <c r="I155" s="118">
        <v>340.40000000000003</v>
      </c>
      <c r="J155" s="118">
        <v>348.20000000000005</v>
      </c>
      <c r="K155" s="117">
        <v>332.6</v>
      </c>
      <c r="L155" s="117">
        <v>319.45</v>
      </c>
      <c r="M155" s="117">
        <v>45.408230000000003</v>
      </c>
    </row>
    <row r="156" spans="1:13">
      <c r="A156" s="65">
        <v>147</v>
      </c>
      <c r="B156" s="117" t="s">
        <v>769</v>
      </c>
      <c r="C156" s="120">
        <v>72</v>
      </c>
      <c r="D156" s="118">
        <v>71.683333333333337</v>
      </c>
      <c r="E156" s="118">
        <v>70.866666666666674</v>
      </c>
      <c r="F156" s="118">
        <v>69.733333333333334</v>
      </c>
      <c r="G156" s="118">
        <v>68.916666666666671</v>
      </c>
      <c r="H156" s="118">
        <v>72.816666666666677</v>
      </c>
      <c r="I156" s="118">
        <v>73.63333333333334</v>
      </c>
      <c r="J156" s="118">
        <v>74.76666666666668</v>
      </c>
      <c r="K156" s="117">
        <v>72.5</v>
      </c>
      <c r="L156" s="117">
        <v>70.55</v>
      </c>
      <c r="M156" s="117">
        <v>2.0203099999999998</v>
      </c>
    </row>
    <row r="157" spans="1:13">
      <c r="A157" s="65">
        <v>148</v>
      </c>
      <c r="B157" s="117" t="s">
        <v>378</v>
      </c>
      <c r="C157" s="120">
        <v>99.5</v>
      </c>
      <c r="D157" s="118">
        <v>99.433333333333337</v>
      </c>
      <c r="E157" s="118">
        <v>97.866666666666674</v>
      </c>
      <c r="F157" s="118">
        <v>96.233333333333334</v>
      </c>
      <c r="G157" s="118">
        <v>94.666666666666671</v>
      </c>
      <c r="H157" s="118">
        <v>101.06666666666668</v>
      </c>
      <c r="I157" s="118">
        <v>102.63333333333334</v>
      </c>
      <c r="J157" s="118">
        <v>104.26666666666668</v>
      </c>
      <c r="K157" s="117">
        <v>101</v>
      </c>
      <c r="L157" s="117">
        <v>97.8</v>
      </c>
      <c r="M157" s="117">
        <v>0.53785000000000005</v>
      </c>
    </row>
    <row r="158" spans="1:13">
      <c r="A158" s="65">
        <v>149</v>
      </c>
      <c r="B158" s="117" t="s">
        <v>1895</v>
      </c>
      <c r="C158" s="120">
        <v>750</v>
      </c>
      <c r="D158" s="118">
        <v>747.31666666666661</v>
      </c>
      <c r="E158" s="118">
        <v>740.68333333333317</v>
      </c>
      <c r="F158" s="118">
        <v>731.36666666666656</v>
      </c>
      <c r="G158" s="118">
        <v>724.73333333333312</v>
      </c>
      <c r="H158" s="118">
        <v>756.63333333333321</v>
      </c>
      <c r="I158" s="118">
        <v>763.26666666666665</v>
      </c>
      <c r="J158" s="118">
        <v>772.58333333333326</v>
      </c>
      <c r="K158" s="117">
        <v>753.95</v>
      </c>
      <c r="L158" s="117">
        <v>738</v>
      </c>
      <c r="M158" s="117">
        <v>0.10174</v>
      </c>
    </row>
    <row r="159" spans="1:13">
      <c r="A159" s="65">
        <v>150</v>
      </c>
      <c r="B159" s="117" t="s">
        <v>196</v>
      </c>
      <c r="C159" s="120">
        <v>273.89999999999998</v>
      </c>
      <c r="D159" s="118">
        <v>271.3</v>
      </c>
      <c r="E159" s="118">
        <v>265.70000000000005</v>
      </c>
      <c r="F159" s="118">
        <v>257.50000000000006</v>
      </c>
      <c r="G159" s="118">
        <v>251.90000000000009</v>
      </c>
      <c r="H159" s="118">
        <v>279.5</v>
      </c>
      <c r="I159" s="118">
        <v>285.10000000000002</v>
      </c>
      <c r="J159" s="118">
        <v>293.29999999999995</v>
      </c>
      <c r="K159" s="117">
        <v>276.89999999999998</v>
      </c>
      <c r="L159" s="117">
        <v>263.10000000000002</v>
      </c>
      <c r="M159" s="117">
        <v>4.7416</v>
      </c>
    </row>
    <row r="160" spans="1:13">
      <c r="A160" s="65">
        <v>151</v>
      </c>
      <c r="B160" s="117" t="s">
        <v>1896</v>
      </c>
      <c r="C160" s="120">
        <v>274.85000000000002</v>
      </c>
      <c r="D160" s="118">
        <v>275.66666666666669</v>
      </c>
      <c r="E160" s="118">
        <v>271.78333333333336</v>
      </c>
      <c r="F160" s="118">
        <v>268.7166666666667</v>
      </c>
      <c r="G160" s="118">
        <v>264.83333333333337</v>
      </c>
      <c r="H160" s="118">
        <v>278.73333333333335</v>
      </c>
      <c r="I160" s="118">
        <v>282.61666666666667</v>
      </c>
      <c r="J160" s="118">
        <v>285.68333333333334</v>
      </c>
      <c r="K160" s="117">
        <v>279.55</v>
      </c>
      <c r="L160" s="117">
        <v>272.60000000000002</v>
      </c>
      <c r="M160" s="117">
        <v>8.0710000000000004E-2</v>
      </c>
    </row>
    <row r="161" spans="1:13">
      <c r="A161" s="65">
        <v>152</v>
      </c>
      <c r="B161" s="117" t="s">
        <v>775</v>
      </c>
      <c r="C161" s="120">
        <v>217</v>
      </c>
      <c r="D161" s="118">
        <v>217.31666666666669</v>
      </c>
      <c r="E161" s="118">
        <v>214.68333333333339</v>
      </c>
      <c r="F161" s="118">
        <v>212.3666666666667</v>
      </c>
      <c r="G161" s="118">
        <v>209.73333333333341</v>
      </c>
      <c r="H161" s="118">
        <v>219.63333333333338</v>
      </c>
      <c r="I161" s="118">
        <v>222.26666666666665</v>
      </c>
      <c r="J161" s="118">
        <v>224.58333333333337</v>
      </c>
      <c r="K161" s="117">
        <v>219.95</v>
      </c>
      <c r="L161" s="117">
        <v>215</v>
      </c>
      <c r="M161" s="117">
        <v>0.66639999999999999</v>
      </c>
    </row>
    <row r="162" spans="1:13">
      <c r="A162" s="65">
        <v>153</v>
      </c>
      <c r="B162" s="117" t="s">
        <v>2250</v>
      </c>
      <c r="C162" s="120">
        <v>219.3</v>
      </c>
      <c r="D162" s="118">
        <v>219.6</v>
      </c>
      <c r="E162" s="118">
        <v>217</v>
      </c>
      <c r="F162" s="118">
        <v>214.70000000000002</v>
      </c>
      <c r="G162" s="118">
        <v>212.10000000000002</v>
      </c>
      <c r="H162" s="118">
        <v>221.89999999999998</v>
      </c>
      <c r="I162" s="118">
        <v>224.49999999999994</v>
      </c>
      <c r="J162" s="118">
        <v>226.79999999999995</v>
      </c>
      <c r="K162" s="117">
        <v>222.2</v>
      </c>
      <c r="L162" s="117">
        <v>217.3</v>
      </c>
      <c r="M162" s="117">
        <v>0.35309000000000001</v>
      </c>
    </row>
    <row r="163" spans="1:13">
      <c r="A163" s="65">
        <v>154</v>
      </c>
      <c r="B163" s="117" t="s">
        <v>779</v>
      </c>
      <c r="C163" s="120">
        <v>6508.3</v>
      </c>
      <c r="D163" s="118">
        <v>6469.166666666667</v>
      </c>
      <c r="E163" s="118">
        <v>6424.3833333333341</v>
      </c>
      <c r="F163" s="118">
        <v>6340.4666666666672</v>
      </c>
      <c r="G163" s="118">
        <v>6295.6833333333343</v>
      </c>
      <c r="H163" s="118">
        <v>6553.0833333333339</v>
      </c>
      <c r="I163" s="118">
        <v>6597.8666666666668</v>
      </c>
      <c r="J163" s="118">
        <v>6681.7833333333338</v>
      </c>
      <c r="K163" s="117">
        <v>6513.95</v>
      </c>
      <c r="L163" s="117">
        <v>6385.25</v>
      </c>
      <c r="M163" s="117">
        <v>5.3240000000000003E-2</v>
      </c>
    </row>
    <row r="164" spans="1:13">
      <c r="A164" s="65">
        <v>155</v>
      </c>
      <c r="B164" s="117" t="s">
        <v>785</v>
      </c>
      <c r="C164" s="120">
        <v>1335.9</v>
      </c>
      <c r="D164" s="118">
        <v>1337.95</v>
      </c>
      <c r="E164" s="118">
        <v>1322.95</v>
      </c>
      <c r="F164" s="118">
        <v>1310</v>
      </c>
      <c r="G164" s="118">
        <v>1295</v>
      </c>
      <c r="H164" s="118">
        <v>1350.9</v>
      </c>
      <c r="I164" s="118">
        <v>1365.9</v>
      </c>
      <c r="J164" s="118">
        <v>1378.8500000000001</v>
      </c>
      <c r="K164" s="117">
        <v>1352.95</v>
      </c>
      <c r="L164" s="117">
        <v>1325</v>
      </c>
      <c r="M164" s="117">
        <v>0.18314</v>
      </c>
    </row>
    <row r="165" spans="1:13">
      <c r="A165" s="65">
        <v>156</v>
      </c>
      <c r="B165" s="117" t="s">
        <v>70</v>
      </c>
      <c r="C165" s="120">
        <v>586.95000000000005</v>
      </c>
      <c r="D165" s="118">
        <v>585.51666666666665</v>
      </c>
      <c r="E165" s="118">
        <v>580.63333333333333</v>
      </c>
      <c r="F165" s="118">
        <v>574.31666666666672</v>
      </c>
      <c r="G165" s="118">
        <v>569.43333333333339</v>
      </c>
      <c r="H165" s="118">
        <v>591.83333333333326</v>
      </c>
      <c r="I165" s="118">
        <v>596.71666666666647</v>
      </c>
      <c r="J165" s="118">
        <v>603.03333333333319</v>
      </c>
      <c r="K165" s="117">
        <v>590.4</v>
      </c>
      <c r="L165" s="117">
        <v>579.20000000000005</v>
      </c>
      <c r="M165" s="117">
        <v>4.35907</v>
      </c>
    </row>
    <row r="166" spans="1:13">
      <c r="A166" s="65">
        <v>157</v>
      </c>
      <c r="B166" s="117" t="s">
        <v>792</v>
      </c>
      <c r="C166" s="120">
        <v>72.900000000000006</v>
      </c>
      <c r="D166" s="118">
        <v>73.45</v>
      </c>
      <c r="E166" s="118">
        <v>72</v>
      </c>
      <c r="F166" s="118">
        <v>71.099999999999994</v>
      </c>
      <c r="G166" s="118">
        <v>69.649999999999991</v>
      </c>
      <c r="H166" s="118">
        <v>74.350000000000009</v>
      </c>
      <c r="I166" s="118">
        <v>75.800000000000026</v>
      </c>
      <c r="J166" s="118">
        <v>76.700000000000017</v>
      </c>
      <c r="K166" s="117">
        <v>74.900000000000006</v>
      </c>
      <c r="L166" s="117">
        <v>72.55</v>
      </c>
      <c r="M166" s="117">
        <v>2.3363499999999999</v>
      </c>
    </row>
    <row r="167" spans="1:13">
      <c r="A167" s="65">
        <v>158</v>
      </c>
      <c r="B167" s="117" t="s">
        <v>71</v>
      </c>
      <c r="C167" s="120">
        <v>15.65</v>
      </c>
      <c r="D167" s="118">
        <v>15.633333333333335</v>
      </c>
      <c r="E167" s="118">
        <v>15.466666666666669</v>
      </c>
      <c r="F167" s="118">
        <v>15.283333333333333</v>
      </c>
      <c r="G167" s="118">
        <v>15.116666666666667</v>
      </c>
      <c r="H167" s="118">
        <v>15.81666666666667</v>
      </c>
      <c r="I167" s="118">
        <v>15.983333333333338</v>
      </c>
      <c r="J167" s="118">
        <v>16.166666666666671</v>
      </c>
      <c r="K167" s="117">
        <v>15.8</v>
      </c>
      <c r="L167" s="117">
        <v>15.45</v>
      </c>
      <c r="M167" s="117">
        <v>187.44378</v>
      </c>
    </row>
    <row r="168" spans="1:13">
      <c r="A168" s="65">
        <v>159</v>
      </c>
      <c r="B168" s="117" t="s">
        <v>795</v>
      </c>
      <c r="C168" s="120">
        <v>246.95</v>
      </c>
      <c r="D168" s="118">
        <v>247.11666666666667</v>
      </c>
      <c r="E168" s="118">
        <v>244.98333333333335</v>
      </c>
      <c r="F168" s="118">
        <v>243.01666666666668</v>
      </c>
      <c r="G168" s="118">
        <v>240.88333333333335</v>
      </c>
      <c r="H168" s="118">
        <v>249.08333333333334</v>
      </c>
      <c r="I168" s="118">
        <v>251.21666666666667</v>
      </c>
      <c r="J168" s="118">
        <v>253.18333333333334</v>
      </c>
      <c r="K168" s="117">
        <v>249.25</v>
      </c>
      <c r="L168" s="117">
        <v>245.15</v>
      </c>
      <c r="M168" s="117">
        <v>3.4632700000000001</v>
      </c>
    </row>
    <row r="169" spans="1:13">
      <c r="A169" s="65">
        <v>160</v>
      </c>
      <c r="B169" s="117" t="s">
        <v>799</v>
      </c>
      <c r="C169" s="120">
        <v>874.2</v>
      </c>
      <c r="D169" s="118">
        <v>877.19999999999993</v>
      </c>
      <c r="E169" s="118">
        <v>862.39999999999986</v>
      </c>
      <c r="F169" s="118">
        <v>850.59999999999991</v>
      </c>
      <c r="G169" s="118">
        <v>835.79999999999984</v>
      </c>
      <c r="H169" s="118">
        <v>888.99999999999989</v>
      </c>
      <c r="I169" s="118">
        <v>903.79999999999984</v>
      </c>
      <c r="J169" s="118">
        <v>915.59999999999991</v>
      </c>
      <c r="K169" s="117">
        <v>892</v>
      </c>
      <c r="L169" s="117">
        <v>865.4</v>
      </c>
      <c r="M169" s="117">
        <v>1.1364000000000001</v>
      </c>
    </row>
    <row r="170" spans="1:13">
      <c r="A170" s="65">
        <v>161</v>
      </c>
      <c r="B170" s="117" t="s">
        <v>2228</v>
      </c>
      <c r="C170" s="120">
        <v>478.05</v>
      </c>
      <c r="D170" s="118">
        <v>479.05</v>
      </c>
      <c r="E170" s="118">
        <v>474.1</v>
      </c>
      <c r="F170" s="118">
        <v>470.15000000000003</v>
      </c>
      <c r="G170" s="118">
        <v>465.20000000000005</v>
      </c>
      <c r="H170" s="118">
        <v>483</v>
      </c>
      <c r="I170" s="118">
        <v>487.94999999999993</v>
      </c>
      <c r="J170" s="118">
        <v>491.9</v>
      </c>
      <c r="K170" s="117">
        <v>484</v>
      </c>
      <c r="L170" s="117">
        <v>475.1</v>
      </c>
      <c r="M170" s="117">
        <v>1.86642</v>
      </c>
    </row>
    <row r="171" spans="1:13">
      <c r="A171" s="65">
        <v>162</v>
      </c>
      <c r="B171" s="117" t="s">
        <v>341</v>
      </c>
      <c r="C171" s="120">
        <v>676.35</v>
      </c>
      <c r="D171" s="118">
        <v>674.26666666666665</v>
      </c>
      <c r="E171" s="118">
        <v>670.5333333333333</v>
      </c>
      <c r="F171" s="118">
        <v>664.7166666666667</v>
      </c>
      <c r="G171" s="118">
        <v>660.98333333333335</v>
      </c>
      <c r="H171" s="118">
        <v>680.08333333333326</v>
      </c>
      <c r="I171" s="118">
        <v>683.81666666666661</v>
      </c>
      <c r="J171" s="118">
        <v>689.63333333333321</v>
      </c>
      <c r="K171" s="117">
        <v>678</v>
      </c>
      <c r="L171" s="117">
        <v>668.45</v>
      </c>
      <c r="M171" s="117">
        <v>4.57829</v>
      </c>
    </row>
    <row r="172" spans="1:13">
      <c r="A172" s="65">
        <v>163</v>
      </c>
      <c r="B172" s="117" t="s">
        <v>72</v>
      </c>
      <c r="C172" s="120">
        <v>482.7</v>
      </c>
      <c r="D172" s="118">
        <v>479.81666666666666</v>
      </c>
      <c r="E172" s="118">
        <v>473.43333333333334</v>
      </c>
      <c r="F172" s="118">
        <v>464.16666666666669</v>
      </c>
      <c r="G172" s="118">
        <v>457.78333333333336</v>
      </c>
      <c r="H172" s="118">
        <v>489.08333333333331</v>
      </c>
      <c r="I172" s="118">
        <v>495.46666666666664</v>
      </c>
      <c r="J172" s="118">
        <v>504.73333333333329</v>
      </c>
      <c r="K172" s="117">
        <v>486.2</v>
      </c>
      <c r="L172" s="117">
        <v>470.55</v>
      </c>
      <c r="M172" s="117">
        <v>4.0632299999999999</v>
      </c>
    </row>
    <row r="173" spans="1:13">
      <c r="A173" s="65">
        <v>164</v>
      </c>
      <c r="B173" s="117" t="s">
        <v>803</v>
      </c>
      <c r="C173" s="120">
        <v>714.15</v>
      </c>
      <c r="D173" s="118">
        <v>712.11666666666667</v>
      </c>
      <c r="E173" s="118">
        <v>705.33333333333337</v>
      </c>
      <c r="F173" s="118">
        <v>696.51666666666665</v>
      </c>
      <c r="G173" s="118">
        <v>689.73333333333335</v>
      </c>
      <c r="H173" s="118">
        <v>720.93333333333339</v>
      </c>
      <c r="I173" s="118">
        <v>727.7166666666667</v>
      </c>
      <c r="J173" s="118">
        <v>736.53333333333342</v>
      </c>
      <c r="K173" s="117">
        <v>718.9</v>
      </c>
      <c r="L173" s="117">
        <v>703.3</v>
      </c>
      <c r="M173" s="117">
        <v>3.0784600000000002</v>
      </c>
    </row>
    <row r="174" spans="1:13">
      <c r="A174" s="65">
        <v>165</v>
      </c>
      <c r="B174" s="117" t="s">
        <v>311</v>
      </c>
      <c r="C174" s="120">
        <v>80</v>
      </c>
      <c r="D174" s="118">
        <v>79.683333333333337</v>
      </c>
      <c r="E174" s="118">
        <v>78.316666666666677</v>
      </c>
      <c r="F174" s="118">
        <v>76.63333333333334</v>
      </c>
      <c r="G174" s="118">
        <v>75.26666666666668</v>
      </c>
      <c r="H174" s="118">
        <v>81.366666666666674</v>
      </c>
      <c r="I174" s="118">
        <v>82.733333333333348</v>
      </c>
      <c r="J174" s="118">
        <v>84.416666666666671</v>
      </c>
      <c r="K174" s="117">
        <v>81.05</v>
      </c>
      <c r="L174" s="117">
        <v>78</v>
      </c>
      <c r="M174" s="117">
        <v>3.1942400000000002</v>
      </c>
    </row>
    <row r="175" spans="1:13">
      <c r="A175" s="65">
        <v>166</v>
      </c>
      <c r="B175" s="117" t="s">
        <v>346</v>
      </c>
      <c r="C175" s="120">
        <v>90.9</v>
      </c>
      <c r="D175" s="118">
        <v>90.166666666666671</v>
      </c>
      <c r="E175" s="118">
        <v>88.88333333333334</v>
      </c>
      <c r="F175" s="118">
        <v>86.866666666666674</v>
      </c>
      <c r="G175" s="118">
        <v>85.583333333333343</v>
      </c>
      <c r="H175" s="118">
        <v>92.183333333333337</v>
      </c>
      <c r="I175" s="118">
        <v>93.466666666666669</v>
      </c>
      <c r="J175" s="118">
        <v>95.483333333333334</v>
      </c>
      <c r="K175" s="117">
        <v>91.45</v>
      </c>
      <c r="L175" s="117">
        <v>88.15</v>
      </c>
      <c r="M175" s="117">
        <v>8.5205400000000004</v>
      </c>
    </row>
    <row r="176" spans="1:13">
      <c r="A176" s="65">
        <v>167</v>
      </c>
      <c r="B176" s="117" t="s">
        <v>806</v>
      </c>
      <c r="C176" s="120">
        <v>411.4</v>
      </c>
      <c r="D176" s="118">
        <v>411.43333333333339</v>
      </c>
      <c r="E176" s="118">
        <v>405.06666666666678</v>
      </c>
      <c r="F176" s="118">
        <v>398.73333333333341</v>
      </c>
      <c r="G176" s="118">
        <v>392.36666666666679</v>
      </c>
      <c r="H176" s="118">
        <v>417.76666666666677</v>
      </c>
      <c r="I176" s="118">
        <v>424.13333333333333</v>
      </c>
      <c r="J176" s="118">
        <v>430.46666666666675</v>
      </c>
      <c r="K176" s="117">
        <v>417.8</v>
      </c>
      <c r="L176" s="117">
        <v>405.1</v>
      </c>
      <c r="M176" s="117">
        <v>14.6717</v>
      </c>
    </row>
    <row r="177" spans="1:13">
      <c r="A177" s="65">
        <v>168</v>
      </c>
      <c r="B177" s="117" t="s">
        <v>73</v>
      </c>
      <c r="C177" s="120">
        <v>730.7</v>
      </c>
      <c r="D177" s="118">
        <v>728.5</v>
      </c>
      <c r="E177" s="118">
        <v>723.5</v>
      </c>
      <c r="F177" s="118">
        <v>716.3</v>
      </c>
      <c r="G177" s="118">
        <v>711.3</v>
      </c>
      <c r="H177" s="118">
        <v>735.7</v>
      </c>
      <c r="I177" s="118">
        <v>740.7</v>
      </c>
      <c r="J177" s="118">
        <v>747.90000000000009</v>
      </c>
      <c r="K177" s="117">
        <v>733.5</v>
      </c>
      <c r="L177" s="117">
        <v>721.3</v>
      </c>
      <c r="M177" s="117">
        <v>11.09901</v>
      </c>
    </row>
    <row r="178" spans="1:13">
      <c r="A178" s="65">
        <v>169</v>
      </c>
      <c r="B178" s="117" t="s">
        <v>809</v>
      </c>
      <c r="C178" s="120">
        <v>119.4</v>
      </c>
      <c r="D178" s="118">
        <v>119.16666666666667</v>
      </c>
      <c r="E178" s="118">
        <v>118.53333333333335</v>
      </c>
      <c r="F178" s="118">
        <v>117.66666666666667</v>
      </c>
      <c r="G178" s="118">
        <v>117.03333333333335</v>
      </c>
      <c r="H178" s="118">
        <v>120.03333333333335</v>
      </c>
      <c r="I178" s="118">
        <v>120.66666666666667</v>
      </c>
      <c r="J178" s="118">
        <v>121.53333333333335</v>
      </c>
      <c r="K178" s="117">
        <v>119.8</v>
      </c>
      <c r="L178" s="117">
        <v>118.3</v>
      </c>
      <c r="M178" s="117">
        <v>0.79579999999999995</v>
      </c>
    </row>
    <row r="179" spans="1:13">
      <c r="A179" s="65">
        <v>170</v>
      </c>
      <c r="B179" s="117" t="s">
        <v>813</v>
      </c>
      <c r="C179" s="120">
        <v>129.05000000000001</v>
      </c>
      <c r="D179" s="118">
        <v>129.15</v>
      </c>
      <c r="E179" s="118">
        <v>127.9</v>
      </c>
      <c r="F179" s="118">
        <v>126.75</v>
      </c>
      <c r="G179" s="118">
        <v>125.5</v>
      </c>
      <c r="H179" s="118">
        <v>130.30000000000001</v>
      </c>
      <c r="I179" s="118">
        <v>131.55000000000001</v>
      </c>
      <c r="J179" s="118">
        <v>132.70000000000002</v>
      </c>
      <c r="K179" s="117">
        <v>130.4</v>
      </c>
      <c r="L179" s="117">
        <v>128</v>
      </c>
      <c r="M179" s="117">
        <v>0.34704000000000002</v>
      </c>
    </row>
    <row r="180" spans="1:13">
      <c r="A180" s="65">
        <v>171</v>
      </c>
      <c r="B180" s="117" t="s">
        <v>819</v>
      </c>
      <c r="C180" s="120">
        <v>241.85</v>
      </c>
      <c r="D180" s="118">
        <v>242.85</v>
      </c>
      <c r="E180" s="118">
        <v>239.7</v>
      </c>
      <c r="F180" s="118">
        <v>237.54999999999998</v>
      </c>
      <c r="G180" s="118">
        <v>234.39999999999998</v>
      </c>
      <c r="H180" s="118">
        <v>245</v>
      </c>
      <c r="I180" s="118">
        <v>248.15000000000003</v>
      </c>
      <c r="J180" s="118">
        <v>250.3</v>
      </c>
      <c r="K180" s="117">
        <v>246</v>
      </c>
      <c r="L180" s="117">
        <v>240.7</v>
      </c>
      <c r="M180" s="117">
        <v>5.2052399999999999</v>
      </c>
    </row>
    <row r="181" spans="1:13">
      <c r="A181" s="65">
        <v>172</v>
      </c>
      <c r="B181" s="117" t="s">
        <v>309</v>
      </c>
      <c r="C181" s="120">
        <v>90</v>
      </c>
      <c r="D181" s="118">
        <v>89.2</v>
      </c>
      <c r="E181" s="118">
        <v>87.9</v>
      </c>
      <c r="F181" s="118">
        <v>85.8</v>
      </c>
      <c r="G181" s="118">
        <v>84.5</v>
      </c>
      <c r="H181" s="118">
        <v>91.300000000000011</v>
      </c>
      <c r="I181" s="118">
        <v>92.6</v>
      </c>
      <c r="J181" s="118">
        <v>94.700000000000017</v>
      </c>
      <c r="K181" s="117">
        <v>90.5</v>
      </c>
      <c r="L181" s="117">
        <v>87.1</v>
      </c>
      <c r="M181" s="117">
        <v>11.20349</v>
      </c>
    </row>
    <row r="182" spans="1:13">
      <c r="A182" s="65">
        <v>173</v>
      </c>
      <c r="B182" s="117" t="s">
        <v>181</v>
      </c>
      <c r="C182" s="120">
        <v>7209.6</v>
      </c>
      <c r="D182" s="118">
        <v>7245.2166666666672</v>
      </c>
      <c r="E182" s="118">
        <v>7165.4333333333343</v>
      </c>
      <c r="F182" s="118">
        <v>7121.2666666666673</v>
      </c>
      <c r="G182" s="118">
        <v>7041.4833333333345</v>
      </c>
      <c r="H182" s="118">
        <v>7289.3833333333341</v>
      </c>
      <c r="I182" s="118">
        <v>7369.166666666667</v>
      </c>
      <c r="J182" s="118">
        <v>7413.3333333333339</v>
      </c>
      <c r="K182" s="117">
        <v>7325</v>
      </c>
      <c r="L182" s="117">
        <v>7201.05</v>
      </c>
      <c r="M182" s="117">
        <v>0.25453999999999999</v>
      </c>
    </row>
    <row r="183" spans="1:13">
      <c r="A183" s="65">
        <v>174</v>
      </c>
      <c r="B183" s="117" t="s">
        <v>197</v>
      </c>
      <c r="C183" s="120">
        <v>152.44999999999999</v>
      </c>
      <c r="D183" s="118">
        <v>153.03333333333333</v>
      </c>
      <c r="E183" s="118">
        <v>150.71666666666667</v>
      </c>
      <c r="F183" s="118">
        <v>148.98333333333335</v>
      </c>
      <c r="G183" s="118">
        <v>146.66666666666669</v>
      </c>
      <c r="H183" s="118">
        <v>154.76666666666665</v>
      </c>
      <c r="I183" s="118">
        <v>157.08333333333331</v>
      </c>
      <c r="J183" s="118">
        <v>158.81666666666663</v>
      </c>
      <c r="K183" s="117">
        <v>155.35</v>
      </c>
      <c r="L183" s="117">
        <v>151.30000000000001</v>
      </c>
      <c r="M183" s="117">
        <v>2.6508600000000002</v>
      </c>
    </row>
    <row r="184" spans="1:13">
      <c r="A184" s="65">
        <v>175</v>
      </c>
      <c r="B184" s="117" t="s">
        <v>827</v>
      </c>
      <c r="C184" s="120">
        <v>432.8</v>
      </c>
      <c r="D184" s="118">
        <v>429.2</v>
      </c>
      <c r="E184" s="118">
        <v>423.7</v>
      </c>
      <c r="F184" s="118">
        <v>414.6</v>
      </c>
      <c r="G184" s="118">
        <v>409.1</v>
      </c>
      <c r="H184" s="118">
        <v>438.29999999999995</v>
      </c>
      <c r="I184" s="118">
        <v>443.79999999999995</v>
      </c>
      <c r="J184" s="118">
        <v>452.89999999999992</v>
      </c>
      <c r="K184" s="117">
        <v>434.7</v>
      </c>
      <c r="L184" s="117">
        <v>420.1</v>
      </c>
      <c r="M184" s="117">
        <v>0.44825999999999999</v>
      </c>
    </row>
    <row r="185" spans="1:13">
      <c r="A185" s="65">
        <v>176</v>
      </c>
      <c r="B185" s="117" t="s">
        <v>829</v>
      </c>
      <c r="C185" s="120">
        <v>855.4</v>
      </c>
      <c r="D185" s="118">
        <v>858.19999999999993</v>
      </c>
      <c r="E185" s="118">
        <v>848.29999999999984</v>
      </c>
      <c r="F185" s="118">
        <v>841.19999999999993</v>
      </c>
      <c r="G185" s="118">
        <v>831.29999999999984</v>
      </c>
      <c r="H185" s="118">
        <v>865.29999999999984</v>
      </c>
      <c r="I185" s="118">
        <v>875.19999999999993</v>
      </c>
      <c r="J185" s="118">
        <v>882.29999999999984</v>
      </c>
      <c r="K185" s="117">
        <v>868.1</v>
      </c>
      <c r="L185" s="117">
        <v>851.1</v>
      </c>
      <c r="M185" s="117">
        <v>0.13278000000000001</v>
      </c>
    </row>
    <row r="186" spans="1:13">
      <c r="A186" s="65">
        <v>177</v>
      </c>
      <c r="B186" s="117" t="s">
        <v>831</v>
      </c>
      <c r="C186" s="120">
        <v>118.35</v>
      </c>
      <c r="D186" s="118">
        <v>118.46666666666665</v>
      </c>
      <c r="E186" s="118">
        <v>117.2833333333333</v>
      </c>
      <c r="F186" s="118">
        <v>116.21666666666665</v>
      </c>
      <c r="G186" s="118">
        <v>115.0333333333333</v>
      </c>
      <c r="H186" s="118">
        <v>119.5333333333333</v>
      </c>
      <c r="I186" s="118">
        <v>120.71666666666667</v>
      </c>
      <c r="J186" s="118">
        <v>121.7833333333333</v>
      </c>
      <c r="K186" s="117">
        <v>119.65</v>
      </c>
      <c r="L186" s="117">
        <v>117.4</v>
      </c>
      <c r="M186" s="117">
        <v>0.81845999999999997</v>
      </c>
    </row>
    <row r="187" spans="1:13">
      <c r="A187" s="65">
        <v>178</v>
      </c>
      <c r="B187" s="117" t="s">
        <v>832</v>
      </c>
      <c r="C187" s="120">
        <v>868.55</v>
      </c>
      <c r="D187" s="118">
        <v>867.19999999999993</v>
      </c>
      <c r="E187" s="118">
        <v>863.39999999999986</v>
      </c>
      <c r="F187" s="118">
        <v>858.24999999999989</v>
      </c>
      <c r="G187" s="118">
        <v>854.44999999999982</v>
      </c>
      <c r="H187" s="118">
        <v>872.34999999999991</v>
      </c>
      <c r="I187" s="118">
        <v>876.14999999999986</v>
      </c>
      <c r="J187" s="118">
        <v>881.3</v>
      </c>
      <c r="K187" s="117">
        <v>871</v>
      </c>
      <c r="L187" s="117">
        <v>862.05</v>
      </c>
      <c r="M187" s="117">
        <v>8.7959999999999997E-2</v>
      </c>
    </row>
    <row r="188" spans="1:13">
      <c r="A188" s="65">
        <v>179</v>
      </c>
      <c r="B188" s="117" t="s">
        <v>2423</v>
      </c>
      <c r="C188" s="120">
        <v>5.65</v>
      </c>
      <c r="D188" s="118">
        <v>5.6333333333333329</v>
      </c>
      <c r="E188" s="118">
        <v>5.5166666666666657</v>
      </c>
      <c r="F188" s="118">
        <v>5.3833333333333329</v>
      </c>
      <c r="G188" s="118">
        <v>5.2666666666666657</v>
      </c>
      <c r="H188" s="118">
        <v>5.7666666666666657</v>
      </c>
      <c r="I188" s="118">
        <v>5.8833333333333329</v>
      </c>
      <c r="J188" s="118">
        <v>6.0166666666666657</v>
      </c>
      <c r="K188" s="117">
        <v>5.75</v>
      </c>
      <c r="L188" s="117">
        <v>5.5</v>
      </c>
      <c r="M188" s="117">
        <v>9.5818999999999992</v>
      </c>
    </row>
    <row r="189" spans="1:13">
      <c r="A189" s="65">
        <v>180</v>
      </c>
      <c r="B189" s="117" t="s">
        <v>837</v>
      </c>
      <c r="C189" s="120">
        <v>25.2</v>
      </c>
      <c r="D189" s="118">
        <v>25.75</v>
      </c>
      <c r="E189" s="118">
        <v>24.45</v>
      </c>
      <c r="F189" s="118">
        <v>23.7</v>
      </c>
      <c r="G189" s="118">
        <v>22.4</v>
      </c>
      <c r="H189" s="118">
        <v>26.5</v>
      </c>
      <c r="I189" s="118">
        <v>27.799999999999997</v>
      </c>
      <c r="J189" s="118">
        <v>28.55</v>
      </c>
      <c r="K189" s="117">
        <v>27.05</v>
      </c>
      <c r="L189" s="117">
        <v>25</v>
      </c>
      <c r="M189" s="117">
        <v>3.1818599999999999</v>
      </c>
    </row>
    <row r="190" spans="1:13">
      <c r="A190" s="65">
        <v>181</v>
      </c>
      <c r="B190" s="117" t="s">
        <v>839</v>
      </c>
      <c r="C190" s="120">
        <v>660.25</v>
      </c>
      <c r="D190" s="118">
        <v>661.38333333333333</v>
      </c>
      <c r="E190" s="118">
        <v>656.86666666666667</v>
      </c>
      <c r="F190" s="118">
        <v>653.48333333333335</v>
      </c>
      <c r="G190" s="118">
        <v>648.9666666666667</v>
      </c>
      <c r="H190" s="118">
        <v>664.76666666666665</v>
      </c>
      <c r="I190" s="118">
        <v>669.2833333333333</v>
      </c>
      <c r="J190" s="118">
        <v>672.66666666666663</v>
      </c>
      <c r="K190" s="117">
        <v>665.9</v>
      </c>
      <c r="L190" s="117">
        <v>658</v>
      </c>
      <c r="M190" s="117">
        <v>2.6110000000000001E-2</v>
      </c>
    </row>
    <row r="191" spans="1:13">
      <c r="A191" s="65">
        <v>182</v>
      </c>
      <c r="B191" s="117" t="s">
        <v>74</v>
      </c>
      <c r="C191" s="120">
        <v>695.15</v>
      </c>
      <c r="D191" s="118">
        <v>689.38333333333333</v>
      </c>
      <c r="E191" s="118">
        <v>679.76666666666665</v>
      </c>
      <c r="F191" s="118">
        <v>664.38333333333333</v>
      </c>
      <c r="G191" s="118">
        <v>654.76666666666665</v>
      </c>
      <c r="H191" s="118">
        <v>704.76666666666665</v>
      </c>
      <c r="I191" s="118">
        <v>714.38333333333321</v>
      </c>
      <c r="J191" s="118">
        <v>729.76666666666665</v>
      </c>
      <c r="K191" s="117">
        <v>699</v>
      </c>
      <c r="L191" s="117">
        <v>674</v>
      </c>
      <c r="M191" s="117">
        <v>10.43449</v>
      </c>
    </row>
    <row r="192" spans="1:13">
      <c r="A192" s="65">
        <v>183</v>
      </c>
      <c r="B192" s="117" t="s">
        <v>844</v>
      </c>
      <c r="C192" s="120">
        <v>12.45</v>
      </c>
      <c r="D192" s="118">
        <v>12.35</v>
      </c>
      <c r="E192" s="118">
        <v>12.149999999999999</v>
      </c>
      <c r="F192" s="118">
        <v>11.85</v>
      </c>
      <c r="G192" s="118">
        <v>11.649999999999999</v>
      </c>
      <c r="H192" s="118">
        <v>12.649999999999999</v>
      </c>
      <c r="I192" s="118">
        <v>12.849999999999998</v>
      </c>
      <c r="J192" s="118">
        <v>13.149999999999999</v>
      </c>
      <c r="K192" s="117">
        <v>12.55</v>
      </c>
      <c r="L192" s="117">
        <v>12.05</v>
      </c>
      <c r="M192" s="117">
        <v>24.030449999999998</v>
      </c>
    </row>
    <row r="193" spans="1:13">
      <c r="A193" s="65">
        <v>184</v>
      </c>
      <c r="B193" s="117" t="s">
        <v>849</v>
      </c>
      <c r="C193" s="120">
        <v>17.850000000000001</v>
      </c>
      <c r="D193" s="118">
        <v>17.416666666666668</v>
      </c>
      <c r="E193" s="118">
        <v>16.833333333333336</v>
      </c>
      <c r="F193" s="118">
        <v>15.816666666666666</v>
      </c>
      <c r="G193" s="118">
        <v>15.233333333333334</v>
      </c>
      <c r="H193" s="118">
        <v>18.433333333333337</v>
      </c>
      <c r="I193" s="118">
        <v>19.016666666666673</v>
      </c>
      <c r="J193" s="118">
        <v>20.033333333333339</v>
      </c>
      <c r="K193" s="117">
        <v>18</v>
      </c>
      <c r="L193" s="117">
        <v>16.399999999999999</v>
      </c>
      <c r="M193" s="117">
        <v>6.9782700000000002</v>
      </c>
    </row>
    <row r="194" spans="1:13">
      <c r="A194" s="65">
        <v>185</v>
      </c>
      <c r="B194" s="117" t="s">
        <v>75</v>
      </c>
      <c r="C194" s="120">
        <v>1057.95</v>
      </c>
      <c r="D194" s="118">
        <v>1048.4833333333333</v>
      </c>
      <c r="E194" s="118">
        <v>1035.4666666666667</v>
      </c>
      <c r="F194" s="118">
        <v>1012.9833333333333</v>
      </c>
      <c r="G194" s="118">
        <v>999.9666666666667</v>
      </c>
      <c r="H194" s="118">
        <v>1070.9666666666667</v>
      </c>
      <c r="I194" s="118">
        <v>1083.9833333333336</v>
      </c>
      <c r="J194" s="118">
        <v>1106.4666666666667</v>
      </c>
      <c r="K194" s="117">
        <v>1061.5</v>
      </c>
      <c r="L194" s="117">
        <v>1026</v>
      </c>
      <c r="M194" s="117">
        <v>12.79177</v>
      </c>
    </row>
    <row r="195" spans="1:13">
      <c r="A195" s="65">
        <v>186</v>
      </c>
      <c r="B195" s="117" t="s">
        <v>76</v>
      </c>
      <c r="C195" s="120">
        <v>1870.5</v>
      </c>
      <c r="D195" s="118">
        <v>1867.8166666666666</v>
      </c>
      <c r="E195" s="118">
        <v>1860.6833333333332</v>
      </c>
      <c r="F195" s="118">
        <v>1850.8666666666666</v>
      </c>
      <c r="G195" s="118">
        <v>1843.7333333333331</v>
      </c>
      <c r="H195" s="118">
        <v>1877.6333333333332</v>
      </c>
      <c r="I195" s="118">
        <v>1884.7666666666664</v>
      </c>
      <c r="J195" s="118">
        <v>1894.5833333333333</v>
      </c>
      <c r="K195" s="117">
        <v>1874.95</v>
      </c>
      <c r="L195" s="117">
        <v>1858</v>
      </c>
      <c r="M195" s="117">
        <v>26.450510000000001</v>
      </c>
    </row>
    <row r="196" spans="1:13">
      <c r="A196" s="65">
        <v>187</v>
      </c>
      <c r="B196" s="117" t="s">
        <v>77</v>
      </c>
      <c r="C196" s="120">
        <v>2108.35</v>
      </c>
      <c r="D196" s="118">
        <v>2100.4166666666665</v>
      </c>
      <c r="E196" s="118">
        <v>2089.833333333333</v>
      </c>
      <c r="F196" s="118">
        <v>2071.3166666666666</v>
      </c>
      <c r="G196" s="118">
        <v>2060.7333333333331</v>
      </c>
      <c r="H196" s="118">
        <v>2118.9333333333329</v>
      </c>
      <c r="I196" s="118">
        <v>2129.516666666666</v>
      </c>
      <c r="J196" s="118">
        <v>2148.0333333333328</v>
      </c>
      <c r="K196" s="117">
        <v>2111</v>
      </c>
      <c r="L196" s="117">
        <v>2081.9</v>
      </c>
      <c r="M196" s="117">
        <v>12.231249999999999</v>
      </c>
    </row>
    <row r="197" spans="1:13">
      <c r="A197" s="65">
        <v>188</v>
      </c>
      <c r="B197" s="117" t="s">
        <v>78</v>
      </c>
      <c r="C197" s="120">
        <v>22.3</v>
      </c>
      <c r="D197" s="118">
        <v>22.416666666666668</v>
      </c>
      <c r="E197" s="118">
        <v>21.883333333333336</v>
      </c>
      <c r="F197" s="118">
        <v>21.466666666666669</v>
      </c>
      <c r="G197" s="118">
        <v>20.933333333333337</v>
      </c>
      <c r="H197" s="118">
        <v>22.833333333333336</v>
      </c>
      <c r="I197" s="118">
        <v>23.366666666666667</v>
      </c>
      <c r="J197" s="118">
        <v>23.783333333333335</v>
      </c>
      <c r="K197" s="117">
        <v>22.95</v>
      </c>
      <c r="L197" s="117">
        <v>22</v>
      </c>
      <c r="M197" s="117">
        <v>31.01568</v>
      </c>
    </row>
    <row r="198" spans="1:13">
      <c r="A198" s="65">
        <v>189</v>
      </c>
      <c r="B198" s="117" t="s">
        <v>857</v>
      </c>
      <c r="C198" s="120">
        <v>2135.8000000000002</v>
      </c>
      <c r="D198" s="118">
        <v>2144.6</v>
      </c>
      <c r="E198" s="118">
        <v>2101.1999999999998</v>
      </c>
      <c r="F198" s="118">
        <v>2066.6</v>
      </c>
      <c r="G198" s="118">
        <v>2023.1999999999998</v>
      </c>
      <c r="H198" s="118">
        <v>2179.1999999999998</v>
      </c>
      <c r="I198" s="118">
        <v>2222.6000000000004</v>
      </c>
      <c r="J198" s="118">
        <v>2257.1999999999998</v>
      </c>
      <c r="K198" s="117">
        <v>2188</v>
      </c>
      <c r="L198" s="117">
        <v>2110</v>
      </c>
      <c r="M198" s="117">
        <v>2.7058800000000001</v>
      </c>
    </row>
    <row r="199" spans="1:13">
      <c r="A199" s="65">
        <v>190</v>
      </c>
      <c r="B199" s="117" t="s">
        <v>858</v>
      </c>
      <c r="C199" s="120">
        <v>153.5</v>
      </c>
      <c r="D199" s="118">
        <v>153.78333333333333</v>
      </c>
      <c r="E199" s="118">
        <v>150.06666666666666</v>
      </c>
      <c r="F199" s="118">
        <v>146.63333333333333</v>
      </c>
      <c r="G199" s="118">
        <v>142.91666666666666</v>
      </c>
      <c r="H199" s="118">
        <v>157.21666666666667</v>
      </c>
      <c r="I199" s="118">
        <v>160.93333333333331</v>
      </c>
      <c r="J199" s="118">
        <v>164.36666666666667</v>
      </c>
      <c r="K199" s="117">
        <v>157.5</v>
      </c>
      <c r="L199" s="117">
        <v>150.35</v>
      </c>
      <c r="M199" s="117">
        <v>1.0883799999999999</v>
      </c>
    </row>
    <row r="200" spans="1:13">
      <c r="A200" s="65">
        <v>191</v>
      </c>
      <c r="B200" s="117" t="s">
        <v>861</v>
      </c>
      <c r="C200" s="120">
        <v>442.9</v>
      </c>
      <c r="D200" s="118">
        <v>441.11666666666662</v>
      </c>
      <c r="E200" s="118">
        <v>437.48333333333323</v>
      </c>
      <c r="F200" s="118">
        <v>432.06666666666661</v>
      </c>
      <c r="G200" s="118">
        <v>428.43333333333322</v>
      </c>
      <c r="H200" s="118">
        <v>446.53333333333325</v>
      </c>
      <c r="I200" s="118">
        <v>450.16666666666657</v>
      </c>
      <c r="J200" s="118">
        <v>455.58333333333326</v>
      </c>
      <c r="K200" s="117">
        <v>444.75</v>
      </c>
      <c r="L200" s="117">
        <v>435.7</v>
      </c>
      <c r="M200" s="117">
        <v>7.4380000000000002E-2</v>
      </c>
    </row>
    <row r="201" spans="1:13">
      <c r="A201" s="65">
        <v>192</v>
      </c>
      <c r="B201" s="117" t="s">
        <v>79</v>
      </c>
      <c r="C201" s="120">
        <v>2623.75</v>
      </c>
      <c r="D201" s="118">
        <v>2630.7000000000003</v>
      </c>
      <c r="E201" s="118">
        <v>2599.6500000000005</v>
      </c>
      <c r="F201" s="118">
        <v>2575.5500000000002</v>
      </c>
      <c r="G201" s="118">
        <v>2544.5000000000005</v>
      </c>
      <c r="H201" s="118">
        <v>2654.8000000000006</v>
      </c>
      <c r="I201" s="118">
        <v>2685.8500000000008</v>
      </c>
      <c r="J201" s="118">
        <v>2709.9500000000007</v>
      </c>
      <c r="K201" s="117">
        <v>2661.75</v>
      </c>
      <c r="L201" s="117">
        <v>2606.6</v>
      </c>
      <c r="M201" s="117">
        <v>6.0583</v>
      </c>
    </row>
    <row r="202" spans="1:13">
      <c r="A202" s="65">
        <v>193</v>
      </c>
      <c r="B202" s="117" t="s">
        <v>80</v>
      </c>
      <c r="C202" s="120">
        <v>356.6</v>
      </c>
      <c r="D202" s="118">
        <v>356.05</v>
      </c>
      <c r="E202" s="118">
        <v>353.1</v>
      </c>
      <c r="F202" s="118">
        <v>349.6</v>
      </c>
      <c r="G202" s="118">
        <v>346.65000000000003</v>
      </c>
      <c r="H202" s="118">
        <v>359.55</v>
      </c>
      <c r="I202" s="118">
        <v>362.49999999999994</v>
      </c>
      <c r="J202" s="118">
        <v>366</v>
      </c>
      <c r="K202" s="117">
        <v>359</v>
      </c>
      <c r="L202" s="117">
        <v>352.55</v>
      </c>
      <c r="M202" s="117">
        <v>8.3371999999999993</v>
      </c>
    </row>
    <row r="203" spans="1:13">
      <c r="A203" s="65">
        <v>194</v>
      </c>
      <c r="B203" s="117" t="s">
        <v>866</v>
      </c>
      <c r="C203" s="120">
        <v>21.2</v>
      </c>
      <c r="D203" s="118">
        <v>21.2</v>
      </c>
      <c r="E203" s="118">
        <v>21</v>
      </c>
      <c r="F203" s="118">
        <v>20.8</v>
      </c>
      <c r="G203" s="118">
        <v>20.6</v>
      </c>
      <c r="H203" s="118">
        <v>21.4</v>
      </c>
      <c r="I203" s="118">
        <v>21.599999999999994</v>
      </c>
      <c r="J203" s="118">
        <v>21.799999999999997</v>
      </c>
      <c r="K203" s="117">
        <v>21.4</v>
      </c>
      <c r="L203" s="117">
        <v>21</v>
      </c>
      <c r="M203" s="117">
        <v>12.12379</v>
      </c>
    </row>
    <row r="204" spans="1:13">
      <c r="A204" s="65">
        <v>195</v>
      </c>
      <c r="B204" s="117" t="s">
        <v>873</v>
      </c>
      <c r="C204" s="120">
        <v>165.8</v>
      </c>
      <c r="D204" s="118">
        <v>166.01666666666668</v>
      </c>
      <c r="E204" s="118">
        <v>164.28333333333336</v>
      </c>
      <c r="F204" s="118">
        <v>162.76666666666668</v>
      </c>
      <c r="G204" s="118">
        <v>161.03333333333336</v>
      </c>
      <c r="H204" s="118">
        <v>167.53333333333336</v>
      </c>
      <c r="I204" s="118">
        <v>169.26666666666665</v>
      </c>
      <c r="J204" s="118">
        <v>170.78333333333336</v>
      </c>
      <c r="K204" s="117">
        <v>167.75</v>
      </c>
      <c r="L204" s="117">
        <v>164.5</v>
      </c>
      <c r="M204" s="117">
        <v>0.69006999999999996</v>
      </c>
    </row>
    <row r="205" spans="1:13">
      <c r="A205" s="65">
        <v>196</v>
      </c>
      <c r="B205" s="117" t="s">
        <v>81</v>
      </c>
      <c r="C205" s="120">
        <v>193</v>
      </c>
      <c r="D205" s="118">
        <v>191.48333333333335</v>
      </c>
      <c r="E205" s="118">
        <v>189.06666666666669</v>
      </c>
      <c r="F205" s="118">
        <v>185.13333333333335</v>
      </c>
      <c r="G205" s="118">
        <v>182.7166666666667</v>
      </c>
      <c r="H205" s="118">
        <v>195.41666666666669</v>
      </c>
      <c r="I205" s="118">
        <v>197.83333333333331</v>
      </c>
      <c r="J205" s="118">
        <v>201.76666666666668</v>
      </c>
      <c r="K205" s="117">
        <v>193.9</v>
      </c>
      <c r="L205" s="117">
        <v>187.55</v>
      </c>
      <c r="M205" s="117">
        <v>75.950810000000004</v>
      </c>
    </row>
    <row r="206" spans="1:13">
      <c r="A206" s="65">
        <v>197</v>
      </c>
      <c r="B206" s="117" t="s">
        <v>877</v>
      </c>
      <c r="C206" s="120">
        <v>44.55</v>
      </c>
      <c r="D206" s="118">
        <v>44.683333333333337</v>
      </c>
      <c r="E206" s="118">
        <v>44.166666666666671</v>
      </c>
      <c r="F206" s="118">
        <v>43.783333333333331</v>
      </c>
      <c r="G206" s="118">
        <v>43.266666666666666</v>
      </c>
      <c r="H206" s="118">
        <v>45.066666666666677</v>
      </c>
      <c r="I206" s="118">
        <v>45.583333333333343</v>
      </c>
      <c r="J206" s="118">
        <v>45.966666666666683</v>
      </c>
      <c r="K206" s="117">
        <v>45.2</v>
      </c>
      <c r="L206" s="117">
        <v>44.3</v>
      </c>
      <c r="M206" s="117">
        <v>3.91153</v>
      </c>
    </row>
    <row r="207" spans="1:13">
      <c r="A207" s="65">
        <v>198</v>
      </c>
      <c r="B207" s="117" t="s">
        <v>82</v>
      </c>
      <c r="C207" s="120">
        <v>220.95</v>
      </c>
      <c r="D207" s="118">
        <v>219.33333333333334</v>
      </c>
      <c r="E207" s="118">
        <v>216.76666666666668</v>
      </c>
      <c r="F207" s="118">
        <v>212.58333333333334</v>
      </c>
      <c r="G207" s="118">
        <v>210.01666666666668</v>
      </c>
      <c r="H207" s="118">
        <v>223.51666666666668</v>
      </c>
      <c r="I207" s="118">
        <v>226.08333333333334</v>
      </c>
      <c r="J207" s="118">
        <v>230.26666666666668</v>
      </c>
      <c r="K207" s="117">
        <v>221.9</v>
      </c>
      <c r="L207" s="117">
        <v>215.15</v>
      </c>
      <c r="M207" s="117">
        <v>38.303179999999998</v>
      </c>
    </row>
    <row r="208" spans="1:13">
      <c r="A208" s="65">
        <v>199</v>
      </c>
      <c r="B208" s="117" t="s">
        <v>83</v>
      </c>
      <c r="C208" s="120">
        <v>1733.5</v>
      </c>
      <c r="D208" s="118">
        <v>1733.8166666666666</v>
      </c>
      <c r="E208" s="118">
        <v>1721.6833333333332</v>
      </c>
      <c r="F208" s="118">
        <v>1709.8666666666666</v>
      </c>
      <c r="G208" s="118">
        <v>1697.7333333333331</v>
      </c>
      <c r="H208" s="118">
        <v>1745.6333333333332</v>
      </c>
      <c r="I208" s="118">
        <v>1757.7666666666664</v>
      </c>
      <c r="J208" s="118">
        <v>1769.5833333333333</v>
      </c>
      <c r="K208" s="117">
        <v>1745.95</v>
      </c>
      <c r="L208" s="117">
        <v>1722</v>
      </c>
      <c r="M208" s="117">
        <v>14.302350000000001</v>
      </c>
    </row>
    <row r="209" spans="1:13">
      <c r="A209" s="65">
        <v>200</v>
      </c>
      <c r="B209" s="117" t="s">
        <v>84</v>
      </c>
      <c r="C209" s="120">
        <v>253.9</v>
      </c>
      <c r="D209" s="118">
        <v>252.79999999999998</v>
      </c>
      <c r="E209" s="118">
        <v>250.44999999999996</v>
      </c>
      <c r="F209" s="118">
        <v>246.99999999999997</v>
      </c>
      <c r="G209" s="118">
        <v>244.64999999999995</v>
      </c>
      <c r="H209" s="118">
        <v>256.25</v>
      </c>
      <c r="I209" s="118">
        <v>258.60000000000002</v>
      </c>
      <c r="J209" s="118">
        <v>262.04999999999995</v>
      </c>
      <c r="K209" s="117">
        <v>255.15</v>
      </c>
      <c r="L209" s="117">
        <v>249.35</v>
      </c>
      <c r="M209" s="117">
        <v>9.6090800000000005</v>
      </c>
    </row>
    <row r="210" spans="1:13">
      <c r="A210" s="65">
        <v>201</v>
      </c>
      <c r="B210" s="117" t="s">
        <v>892</v>
      </c>
      <c r="C210" s="120">
        <v>21373.5</v>
      </c>
      <c r="D210" s="118">
        <v>21407.833333333332</v>
      </c>
      <c r="E210" s="118">
        <v>21265.666666666664</v>
      </c>
      <c r="F210" s="118">
        <v>21157.833333333332</v>
      </c>
      <c r="G210" s="118">
        <v>21015.666666666664</v>
      </c>
      <c r="H210" s="118">
        <v>21515.666666666664</v>
      </c>
      <c r="I210" s="118">
        <v>21657.833333333328</v>
      </c>
      <c r="J210" s="118">
        <v>21765.666666666664</v>
      </c>
      <c r="K210" s="117">
        <v>21550</v>
      </c>
      <c r="L210" s="117">
        <v>21300</v>
      </c>
      <c r="M210" s="117">
        <v>8.3700000000000007E-3</v>
      </c>
    </row>
    <row r="211" spans="1:13">
      <c r="A211" s="65">
        <v>202</v>
      </c>
      <c r="B211" s="117" t="s">
        <v>1874</v>
      </c>
      <c r="C211" s="120">
        <v>97.8</v>
      </c>
      <c r="D211" s="118">
        <v>95.633333333333326</v>
      </c>
      <c r="E211" s="118">
        <v>93.266666666666652</v>
      </c>
      <c r="F211" s="118">
        <v>88.73333333333332</v>
      </c>
      <c r="G211" s="118">
        <v>86.366666666666646</v>
      </c>
      <c r="H211" s="118">
        <v>100.16666666666666</v>
      </c>
      <c r="I211" s="118">
        <v>102.53333333333333</v>
      </c>
      <c r="J211" s="118">
        <v>107.06666666666666</v>
      </c>
      <c r="K211" s="117">
        <v>98</v>
      </c>
      <c r="L211" s="117">
        <v>91.1</v>
      </c>
      <c r="M211" s="117">
        <v>3.5777100000000002</v>
      </c>
    </row>
    <row r="212" spans="1:13">
      <c r="A212" s="65">
        <v>203</v>
      </c>
      <c r="B212" s="117" t="s">
        <v>296</v>
      </c>
      <c r="C212" s="120">
        <v>224.9</v>
      </c>
      <c r="D212" s="118">
        <v>223.33333333333334</v>
      </c>
      <c r="E212" s="118">
        <v>219.7166666666667</v>
      </c>
      <c r="F212" s="118">
        <v>214.53333333333336</v>
      </c>
      <c r="G212" s="118">
        <v>210.91666666666671</v>
      </c>
      <c r="H212" s="118">
        <v>228.51666666666668</v>
      </c>
      <c r="I212" s="118">
        <v>232.1333333333333</v>
      </c>
      <c r="J212" s="118">
        <v>237.31666666666666</v>
      </c>
      <c r="K212" s="117">
        <v>226.95</v>
      </c>
      <c r="L212" s="117">
        <v>218.15</v>
      </c>
      <c r="M212" s="117">
        <v>0.99658000000000002</v>
      </c>
    </row>
    <row r="213" spans="1:13">
      <c r="A213" s="65">
        <v>204</v>
      </c>
      <c r="B213" s="117" t="s">
        <v>899</v>
      </c>
      <c r="C213" s="120">
        <v>38.200000000000003</v>
      </c>
      <c r="D213" s="118">
        <v>38.183333333333337</v>
      </c>
      <c r="E213" s="118">
        <v>37.916666666666671</v>
      </c>
      <c r="F213" s="118">
        <v>37.633333333333333</v>
      </c>
      <c r="G213" s="118">
        <v>37.366666666666667</v>
      </c>
      <c r="H213" s="118">
        <v>38.466666666666676</v>
      </c>
      <c r="I213" s="118">
        <v>38.733333333333341</v>
      </c>
      <c r="J213" s="118">
        <v>39.01666666666668</v>
      </c>
      <c r="K213" s="117">
        <v>38.450000000000003</v>
      </c>
      <c r="L213" s="117">
        <v>37.9</v>
      </c>
      <c r="M213" s="117">
        <v>0.86768000000000001</v>
      </c>
    </row>
    <row r="214" spans="1:13">
      <c r="A214" s="65">
        <v>205</v>
      </c>
      <c r="B214" s="117" t="s">
        <v>2055</v>
      </c>
      <c r="C214" s="120">
        <v>38.5</v>
      </c>
      <c r="D214" s="118">
        <v>38.483333333333327</v>
      </c>
      <c r="E214" s="118">
        <v>38.116666666666653</v>
      </c>
      <c r="F214" s="118">
        <v>37.733333333333327</v>
      </c>
      <c r="G214" s="118">
        <v>37.366666666666653</v>
      </c>
      <c r="H214" s="118">
        <v>38.866666666666653</v>
      </c>
      <c r="I214" s="118">
        <v>39.233333333333327</v>
      </c>
      <c r="J214" s="118">
        <v>39.616666666666653</v>
      </c>
      <c r="K214" s="117">
        <v>38.85</v>
      </c>
      <c r="L214" s="117">
        <v>38.1</v>
      </c>
      <c r="M214" s="117">
        <v>4.5750599999999997</v>
      </c>
    </row>
    <row r="215" spans="1:13">
      <c r="A215" s="65">
        <v>206</v>
      </c>
      <c r="B215" s="117" t="s">
        <v>85</v>
      </c>
      <c r="C215" s="120">
        <v>72.7</v>
      </c>
      <c r="D215" s="118">
        <v>72.766666666666666</v>
      </c>
      <c r="E215" s="118">
        <v>71.133333333333326</v>
      </c>
      <c r="F215" s="118">
        <v>69.566666666666663</v>
      </c>
      <c r="G215" s="118">
        <v>67.933333333333323</v>
      </c>
      <c r="H215" s="118">
        <v>74.333333333333329</v>
      </c>
      <c r="I215" s="118">
        <v>75.966666666666683</v>
      </c>
      <c r="J215" s="118">
        <v>77.533333333333331</v>
      </c>
      <c r="K215" s="117">
        <v>74.400000000000006</v>
      </c>
      <c r="L215" s="117">
        <v>71.2</v>
      </c>
      <c r="M215" s="117">
        <v>28.139050000000001</v>
      </c>
    </row>
    <row r="216" spans="1:13">
      <c r="A216" s="65">
        <v>207</v>
      </c>
      <c r="B216" s="117" t="s">
        <v>86</v>
      </c>
      <c r="C216" s="120">
        <v>645.20000000000005</v>
      </c>
      <c r="D216" s="118">
        <v>639.06666666666672</v>
      </c>
      <c r="E216" s="118">
        <v>626.13333333333344</v>
      </c>
      <c r="F216" s="118">
        <v>607.06666666666672</v>
      </c>
      <c r="G216" s="118">
        <v>594.13333333333344</v>
      </c>
      <c r="H216" s="118">
        <v>658.13333333333344</v>
      </c>
      <c r="I216" s="118">
        <v>671.06666666666661</v>
      </c>
      <c r="J216" s="118">
        <v>690.13333333333344</v>
      </c>
      <c r="K216" s="117">
        <v>652</v>
      </c>
      <c r="L216" s="117">
        <v>620</v>
      </c>
      <c r="M216" s="117">
        <v>84.253659999999996</v>
      </c>
    </row>
    <row r="217" spans="1:13">
      <c r="A217" s="65">
        <v>208</v>
      </c>
      <c r="B217" s="117" t="s">
        <v>905</v>
      </c>
      <c r="C217" s="120">
        <v>268.8</v>
      </c>
      <c r="D217" s="118">
        <v>267.95</v>
      </c>
      <c r="E217" s="118">
        <v>261.95</v>
      </c>
      <c r="F217" s="118">
        <v>255.10000000000002</v>
      </c>
      <c r="G217" s="118">
        <v>249.10000000000002</v>
      </c>
      <c r="H217" s="118">
        <v>274.79999999999995</v>
      </c>
      <c r="I217" s="118">
        <v>280.79999999999995</v>
      </c>
      <c r="J217" s="118">
        <v>287.64999999999992</v>
      </c>
      <c r="K217" s="117">
        <v>273.95</v>
      </c>
      <c r="L217" s="117">
        <v>261.10000000000002</v>
      </c>
      <c r="M217" s="117">
        <v>4.4335500000000003</v>
      </c>
    </row>
    <row r="218" spans="1:13">
      <c r="A218" s="65">
        <v>209</v>
      </c>
      <c r="B218" s="117" t="s">
        <v>87</v>
      </c>
      <c r="C218" s="120">
        <v>345.2</v>
      </c>
      <c r="D218" s="118">
        <v>345.05</v>
      </c>
      <c r="E218" s="118">
        <v>342.5</v>
      </c>
      <c r="F218" s="118">
        <v>339.8</v>
      </c>
      <c r="G218" s="118">
        <v>337.25</v>
      </c>
      <c r="H218" s="118">
        <v>347.75</v>
      </c>
      <c r="I218" s="118">
        <v>350.30000000000007</v>
      </c>
      <c r="J218" s="118">
        <v>353</v>
      </c>
      <c r="K218" s="117">
        <v>347.6</v>
      </c>
      <c r="L218" s="117">
        <v>342.35</v>
      </c>
      <c r="M218" s="117">
        <v>94.747579999999999</v>
      </c>
    </row>
    <row r="219" spans="1:13">
      <c r="A219" s="65">
        <v>210</v>
      </c>
      <c r="B219" s="117" t="s">
        <v>2204</v>
      </c>
      <c r="C219" s="120">
        <v>906</v>
      </c>
      <c r="D219" s="118">
        <v>908.93333333333339</v>
      </c>
      <c r="E219" s="118">
        <v>894.06666666666683</v>
      </c>
      <c r="F219" s="118">
        <v>882.13333333333344</v>
      </c>
      <c r="G219" s="118">
        <v>867.26666666666688</v>
      </c>
      <c r="H219" s="118">
        <v>920.86666666666679</v>
      </c>
      <c r="I219" s="118">
        <v>935.73333333333335</v>
      </c>
      <c r="J219" s="118">
        <v>947.66666666666674</v>
      </c>
      <c r="K219" s="117">
        <v>923.8</v>
      </c>
      <c r="L219" s="117">
        <v>897</v>
      </c>
      <c r="M219" s="117">
        <v>4.3077500000000004</v>
      </c>
    </row>
    <row r="220" spans="1:13">
      <c r="A220" s="65">
        <v>211</v>
      </c>
      <c r="B220" s="117" t="s">
        <v>1907</v>
      </c>
      <c r="C220" s="120">
        <v>302.89999999999998</v>
      </c>
      <c r="D220" s="118">
        <v>302.89999999999998</v>
      </c>
      <c r="E220" s="118">
        <v>300.09999999999997</v>
      </c>
      <c r="F220" s="118">
        <v>297.3</v>
      </c>
      <c r="G220" s="118">
        <v>294.5</v>
      </c>
      <c r="H220" s="118">
        <v>305.69999999999993</v>
      </c>
      <c r="I220" s="118">
        <v>308.49999999999989</v>
      </c>
      <c r="J220" s="118">
        <v>311.2999999999999</v>
      </c>
      <c r="K220" s="117">
        <v>305.7</v>
      </c>
      <c r="L220" s="117">
        <v>300.10000000000002</v>
      </c>
      <c r="M220" s="117">
        <v>4.5283600000000002</v>
      </c>
    </row>
    <row r="221" spans="1:13">
      <c r="A221" s="65">
        <v>212</v>
      </c>
      <c r="B221" s="117" t="s">
        <v>347</v>
      </c>
      <c r="C221" s="120">
        <v>37.5</v>
      </c>
      <c r="D221" s="118">
        <v>35.700000000000003</v>
      </c>
      <c r="E221" s="118">
        <v>33.500000000000007</v>
      </c>
      <c r="F221" s="118">
        <v>29.500000000000004</v>
      </c>
      <c r="G221" s="118">
        <v>27.300000000000008</v>
      </c>
      <c r="H221" s="118">
        <v>39.700000000000003</v>
      </c>
      <c r="I221" s="118">
        <v>41.899999999999991</v>
      </c>
      <c r="J221" s="118">
        <v>45.900000000000006</v>
      </c>
      <c r="K221" s="117">
        <v>37.9</v>
      </c>
      <c r="L221" s="117">
        <v>31.7</v>
      </c>
      <c r="M221" s="117">
        <v>6.0393400000000002</v>
      </c>
    </row>
    <row r="222" spans="1:13">
      <c r="A222" s="65">
        <v>213</v>
      </c>
      <c r="B222" s="117" t="s">
        <v>88</v>
      </c>
      <c r="C222" s="120">
        <v>43.75</v>
      </c>
      <c r="D222" s="118">
        <v>43.466666666666669</v>
      </c>
      <c r="E222" s="118">
        <v>42.933333333333337</v>
      </c>
      <c r="F222" s="118">
        <v>42.116666666666667</v>
      </c>
      <c r="G222" s="118">
        <v>41.583333333333336</v>
      </c>
      <c r="H222" s="118">
        <v>44.283333333333339</v>
      </c>
      <c r="I222" s="118">
        <v>44.81666666666667</v>
      </c>
      <c r="J222" s="118">
        <v>45.63333333333334</v>
      </c>
      <c r="K222" s="117">
        <v>44</v>
      </c>
      <c r="L222" s="117">
        <v>42.65</v>
      </c>
      <c r="M222" s="117">
        <v>69.493120000000005</v>
      </c>
    </row>
    <row r="223" spans="1:13">
      <c r="A223" s="65">
        <v>214</v>
      </c>
      <c r="B223" s="117" t="s">
        <v>89</v>
      </c>
      <c r="C223" s="120">
        <v>30.6</v>
      </c>
      <c r="D223" s="118">
        <v>30.483333333333334</v>
      </c>
      <c r="E223" s="118">
        <v>30.06666666666667</v>
      </c>
      <c r="F223" s="118">
        <v>29.533333333333335</v>
      </c>
      <c r="G223" s="118">
        <v>29.116666666666671</v>
      </c>
      <c r="H223" s="118">
        <v>31.016666666666669</v>
      </c>
      <c r="I223" s="118">
        <v>31.433333333333334</v>
      </c>
      <c r="J223" s="118">
        <v>31.966666666666669</v>
      </c>
      <c r="K223" s="117">
        <v>30.9</v>
      </c>
      <c r="L223" s="117">
        <v>29.95</v>
      </c>
      <c r="M223" s="117">
        <v>200.88893999999999</v>
      </c>
    </row>
    <row r="224" spans="1:13">
      <c r="A224" s="65">
        <v>215</v>
      </c>
      <c r="B224" s="117" t="s">
        <v>90</v>
      </c>
      <c r="C224" s="120">
        <v>35.65</v>
      </c>
      <c r="D224" s="118">
        <v>35.43333333333333</v>
      </c>
      <c r="E224" s="118">
        <v>34.766666666666659</v>
      </c>
      <c r="F224" s="118">
        <v>33.883333333333326</v>
      </c>
      <c r="G224" s="118">
        <v>33.216666666666654</v>
      </c>
      <c r="H224" s="118">
        <v>36.316666666666663</v>
      </c>
      <c r="I224" s="118">
        <v>36.983333333333334</v>
      </c>
      <c r="J224" s="118">
        <v>37.866666666666667</v>
      </c>
      <c r="K224" s="117">
        <v>36.1</v>
      </c>
      <c r="L224" s="117">
        <v>34.549999999999997</v>
      </c>
      <c r="M224" s="117">
        <v>63.719189999999998</v>
      </c>
    </row>
    <row r="225" spans="1:13">
      <c r="A225" s="65">
        <v>216</v>
      </c>
      <c r="B225" s="117" t="s">
        <v>3403</v>
      </c>
      <c r="C225" s="120">
        <v>44.75</v>
      </c>
      <c r="D225" s="118">
        <v>44.449999999999996</v>
      </c>
      <c r="E225" s="118">
        <v>43.899999999999991</v>
      </c>
      <c r="F225" s="118">
        <v>43.05</v>
      </c>
      <c r="G225" s="118">
        <v>42.499999999999993</v>
      </c>
      <c r="H225" s="118">
        <v>45.29999999999999</v>
      </c>
      <c r="I225" s="118">
        <v>45.849999999999987</v>
      </c>
      <c r="J225" s="118">
        <v>46.699999999999989</v>
      </c>
      <c r="K225" s="117">
        <v>45</v>
      </c>
      <c r="L225" s="117">
        <v>43.6</v>
      </c>
      <c r="M225" s="117">
        <v>116.52714</v>
      </c>
    </row>
    <row r="226" spans="1:13">
      <c r="A226" s="65">
        <v>217</v>
      </c>
      <c r="B226" s="117" t="s">
        <v>2247</v>
      </c>
      <c r="C226" s="120">
        <v>163.25</v>
      </c>
      <c r="D226" s="118">
        <v>163.66666666666666</v>
      </c>
      <c r="E226" s="118">
        <v>160.43333333333331</v>
      </c>
      <c r="F226" s="118">
        <v>157.61666666666665</v>
      </c>
      <c r="G226" s="118">
        <v>154.3833333333333</v>
      </c>
      <c r="H226" s="118">
        <v>166.48333333333332</v>
      </c>
      <c r="I226" s="118">
        <v>169.71666666666667</v>
      </c>
      <c r="J226" s="118">
        <v>172.53333333333333</v>
      </c>
      <c r="K226" s="117">
        <v>166.9</v>
      </c>
      <c r="L226" s="117">
        <v>160.85</v>
      </c>
      <c r="M226" s="117">
        <v>0.90600000000000003</v>
      </c>
    </row>
    <row r="227" spans="1:13">
      <c r="A227" s="65">
        <v>218</v>
      </c>
      <c r="B227" s="117" t="s">
        <v>914</v>
      </c>
      <c r="C227" s="120">
        <v>768.4</v>
      </c>
      <c r="D227" s="118">
        <v>759.53333333333342</v>
      </c>
      <c r="E227" s="118">
        <v>745.06666666666683</v>
      </c>
      <c r="F227" s="118">
        <v>721.73333333333346</v>
      </c>
      <c r="G227" s="118">
        <v>707.26666666666688</v>
      </c>
      <c r="H227" s="118">
        <v>782.86666666666679</v>
      </c>
      <c r="I227" s="118">
        <v>797.33333333333326</v>
      </c>
      <c r="J227" s="118">
        <v>820.66666666666674</v>
      </c>
      <c r="K227" s="117">
        <v>774</v>
      </c>
      <c r="L227" s="117">
        <v>736.2</v>
      </c>
      <c r="M227" s="117">
        <v>8.5959999999999995E-2</v>
      </c>
    </row>
    <row r="228" spans="1:13">
      <c r="A228" s="65">
        <v>219</v>
      </c>
      <c r="B228" s="117" t="s">
        <v>91</v>
      </c>
      <c r="C228" s="120">
        <v>12.1</v>
      </c>
      <c r="D228" s="118">
        <v>12.066666666666668</v>
      </c>
      <c r="E228" s="118">
        <v>11.983333333333336</v>
      </c>
      <c r="F228" s="118">
        <v>11.866666666666667</v>
      </c>
      <c r="G228" s="118">
        <v>11.783333333333335</v>
      </c>
      <c r="H228" s="118">
        <v>12.183333333333337</v>
      </c>
      <c r="I228" s="118">
        <v>12.266666666666669</v>
      </c>
      <c r="J228" s="118">
        <v>12.383333333333338</v>
      </c>
      <c r="K228" s="117">
        <v>12.15</v>
      </c>
      <c r="L228" s="117">
        <v>11.95</v>
      </c>
      <c r="M228" s="117">
        <v>16.078040000000001</v>
      </c>
    </row>
    <row r="229" spans="1:13">
      <c r="A229" s="65">
        <v>220</v>
      </c>
      <c r="B229" s="117" t="s">
        <v>92</v>
      </c>
      <c r="C229" s="120">
        <v>284.7</v>
      </c>
      <c r="D229" s="118">
        <v>284.01666666666665</v>
      </c>
      <c r="E229" s="118">
        <v>281.98333333333329</v>
      </c>
      <c r="F229" s="118">
        <v>279.26666666666665</v>
      </c>
      <c r="G229" s="118">
        <v>277.23333333333329</v>
      </c>
      <c r="H229" s="118">
        <v>286.73333333333329</v>
      </c>
      <c r="I229" s="118">
        <v>288.76666666666659</v>
      </c>
      <c r="J229" s="118">
        <v>291.48333333333329</v>
      </c>
      <c r="K229" s="117">
        <v>286.05</v>
      </c>
      <c r="L229" s="117">
        <v>281.3</v>
      </c>
      <c r="M229" s="117">
        <v>14.69834</v>
      </c>
    </row>
    <row r="230" spans="1:13">
      <c r="A230" s="65">
        <v>221</v>
      </c>
      <c r="B230" s="117" t="s">
        <v>2264</v>
      </c>
      <c r="C230" s="120">
        <v>368</v>
      </c>
      <c r="D230" s="118">
        <v>367.51666666666665</v>
      </c>
      <c r="E230" s="118">
        <v>360.48333333333329</v>
      </c>
      <c r="F230" s="118">
        <v>352.96666666666664</v>
      </c>
      <c r="G230" s="118">
        <v>345.93333333333328</v>
      </c>
      <c r="H230" s="118">
        <v>375.0333333333333</v>
      </c>
      <c r="I230" s="118">
        <v>382.06666666666661</v>
      </c>
      <c r="J230" s="118">
        <v>389.58333333333331</v>
      </c>
      <c r="K230" s="117">
        <v>374.55</v>
      </c>
      <c r="L230" s="117">
        <v>360</v>
      </c>
      <c r="M230" s="117">
        <v>2.1622599999999998</v>
      </c>
    </row>
    <row r="231" spans="1:13">
      <c r="A231" s="65">
        <v>222</v>
      </c>
      <c r="B231" s="117" t="s">
        <v>921</v>
      </c>
      <c r="C231" s="120">
        <v>6.75</v>
      </c>
      <c r="D231" s="118">
        <v>6.9833333333333334</v>
      </c>
      <c r="E231" s="118">
        <v>6.5166666666666666</v>
      </c>
      <c r="F231" s="118">
        <v>6.2833333333333332</v>
      </c>
      <c r="G231" s="118">
        <v>5.8166666666666664</v>
      </c>
      <c r="H231" s="118">
        <v>7.2166666666666668</v>
      </c>
      <c r="I231" s="118">
        <v>7.6833333333333336</v>
      </c>
      <c r="J231" s="118">
        <v>7.916666666666667</v>
      </c>
      <c r="K231" s="117">
        <v>7.45</v>
      </c>
      <c r="L231" s="117">
        <v>6.75</v>
      </c>
      <c r="M231" s="117">
        <v>13.01005</v>
      </c>
    </row>
    <row r="232" spans="1:13">
      <c r="A232" s="65">
        <v>223</v>
      </c>
      <c r="B232" s="117" t="s">
        <v>198</v>
      </c>
      <c r="C232" s="120">
        <v>138.80000000000001</v>
      </c>
      <c r="D232" s="118">
        <v>139.93333333333334</v>
      </c>
      <c r="E232" s="118">
        <v>136.41666666666669</v>
      </c>
      <c r="F232" s="118">
        <v>134.03333333333336</v>
      </c>
      <c r="G232" s="118">
        <v>130.51666666666671</v>
      </c>
      <c r="H232" s="118">
        <v>142.31666666666666</v>
      </c>
      <c r="I232" s="118">
        <v>145.83333333333331</v>
      </c>
      <c r="J232" s="118">
        <v>148.21666666666664</v>
      </c>
      <c r="K232" s="117">
        <v>143.44999999999999</v>
      </c>
      <c r="L232" s="117">
        <v>137.55000000000001</v>
      </c>
      <c r="M232" s="117">
        <v>18.673580000000001</v>
      </c>
    </row>
    <row r="233" spans="1:13">
      <c r="A233" s="65">
        <v>224</v>
      </c>
      <c r="B233" s="117" t="s">
        <v>93</v>
      </c>
      <c r="C233" s="120">
        <v>85.85</v>
      </c>
      <c r="D233" s="118">
        <v>84.983333333333334</v>
      </c>
      <c r="E233" s="118">
        <v>83.966666666666669</v>
      </c>
      <c r="F233" s="118">
        <v>82.083333333333329</v>
      </c>
      <c r="G233" s="118">
        <v>81.066666666666663</v>
      </c>
      <c r="H233" s="118">
        <v>86.866666666666674</v>
      </c>
      <c r="I233" s="118">
        <v>87.883333333333354</v>
      </c>
      <c r="J233" s="118">
        <v>89.76666666666668</v>
      </c>
      <c r="K233" s="117">
        <v>86</v>
      </c>
      <c r="L233" s="117">
        <v>83.1</v>
      </c>
      <c r="M233" s="117">
        <v>49.527909999999999</v>
      </c>
    </row>
    <row r="234" spans="1:13">
      <c r="A234" s="65">
        <v>225</v>
      </c>
      <c r="B234" s="117" t="s">
        <v>927</v>
      </c>
      <c r="C234" s="120">
        <v>221.35</v>
      </c>
      <c r="D234" s="118">
        <v>219.81666666666669</v>
      </c>
      <c r="E234" s="118">
        <v>216.63333333333338</v>
      </c>
      <c r="F234" s="118">
        <v>211.91666666666669</v>
      </c>
      <c r="G234" s="118">
        <v>208.73333333333338</v>
      </c>
      <c r="H234" s="118">
        <v>224.53333333333339</v>
      </c>
      <c r="I234" s="118">
        <v>227.71666666666673</v>
      </c>
      <c r="J234" s="118">
        <v>232.43333333333339</v>
      </c>
      <c r="K234" s="117">
        <v>223</v>
      </c>
      <c r="L234" s="117">
        <v>215.1</v>
      </c>
      <c r="M234" s="117">
        <v>24.589839999999999</v>
      </c>
    </row>
    <row r="235" spans="1:13">
      <c r="A235" s="65">
        <v>226</v>
      </c>
      <c r="B235" s="117" t="s">
        <v>930</v>
      </c>
      <c r="C235" s="120">
        <v>1140</v>
      </c>
      <c r="D235" s="118">
        <v>1125.3333333333333</v>
      </c>
      <c r="E235" s="118">
        <v>1101.1666666666665</v>
      </c>
      <c r="F235" s="118">
        <v>1062.3333333333333</v>
      </c>
      <c r="G235" s="118">
        <v>1038.1666666666665</v>
      </c>
      <c r="H235" s="118">
        <v>1164.1666666666665</v>
      </c>
      <c r="I235" s="118">
        <v>1188.333333333333</v>
      </c>
      <c r="J235" s="118">
        <v>1227.1666666666665</v>
      </c>
      <c r="K235" s="117">
        <v>1149.5</v>
      </c>
      <c r="L235" s="117">
        <v>1086.5</v>
      </c>
      <c r="M235" s="117">
        <v>16.430340000000001</v>
      </c>
    </row>
    <row r="236" spans="1:13">
      <c r="A236" s="65">
        <v>227</v>
      </c>
      <c r="B236" s="117" t="s">
        <v>933</v>
      </c>
      <c r="C236" s="120">
        <v>174.05</v>
      </c>
      <c r="D236" s="118">
        <v>175.13333333333333</v>
      </c>
      <c r="E236" s="118">
        <v>172.91666666666666</v>
      </c>
      <c r="F236" s="118">
        <v>171.78333333333333</v>
      </c>
      <c r="G236" s="118">
        <v>169.56666666666666</v>
      </c>
      <c r="H236" s="118">
        <v>176.26666666666665</v>
      </c>
      <c r="I236" s="118">
        <v>178.48333333333335</v>
      </c>
      <c r="J236" s="118">
        <v>179.61666666666665</v>
      </c>
      <c r="K236" s="117">
        <v>177.35</v>
      </c>
      <c r="L236" s="117">
        <v>174</v>
      </c>
      <c r="M236" s="117">
        <v>6.7949999999999997E-2</v>
      </c>
    </row>
    <row r="237" spans="1:13">
      <c r="A237" s="65">
        <v>228</v>
      </c>
      <c r="B237" s="117" t="s">
        <v>94</v>
      </c>
      <c r="C237" s="120">
        <v>1480.8</v>
      </c>
      <c r="D237" s="118">
        <v>1482.8333333333333</v>
      </c>
      <c r="E237" s="118">
        <v>1472.0666666666666</v>
      </c>
      <c r="F237" s="118">
        <v>1463.3333333333333</v>
      </c>
      <c r="G237" s="118">
        <v>1452.5666666666666</v>
      </c>
      <c r="H237" s="118">
        <v>1491.5666666666666</v>
      </c>
      <c r="I237" s="118">
        <v>1502.3333333333335</v>
      </c>
      <c r="J237" s="118">
        <v>1511.0666666666666</v>
      </c>
      <c r="K237" s="117">
        <v>1493.6</v>
      </c>
      <c r="L237" s="117">
        <v>1474.1</v>
      </c>
      <c r="M237" s="117">
        <v>16.884029999999999</v>
      </c>
    </row>
    <row r="238" spans="1:13">
      <c r="A238" s="65">
        <v>229</v>
      </c>
      <c r="B238" s="117" t="s">
        <v>944</v>
      </c>
      <c r="C238" s="120">
        <v>37.700000000000003</v>
      </c>
      <c r="D238" s="118">
        <v>37.316666666666663</v>
      </c>
      <c r="E238" s="118">
        <v>36.483333333333327</v>
      </c>
      <c r="F238" s="118">
        <v>35.266666666666666</v>
      </c>
      <c r="G238" s="118">
        <v>34.43333333333333</v>
      </c>
      <c r="H238" s="118">
        <v>38.533333333333324</v>
      </c>
      <c r="I238" s="118">
        <v>39.366666666666667</v>
      </c>
      <c r="J238" s="118">
        <v>40.583333333333321</v>
      </c>
      <c r="K238" s="117">
        <v>38.15</v>
      </c>
      <c r="L238" s="117">
        <v>36.1</v>
      </c>
      <c r="M238" s="117">
        <v>114.21147999999999</v>
      </c>
    </row>
    <row r="239" spans="1:13">
      <c r="A239" s="65">
        <v>230</v>
      </c>
      <c r="B239" s="117" t="s">
        <v>190</v>
      </c>
      <c r="C239" s="120">
        <v>318.2</v>
      </c>
      <c r="D239" s="118">
        <v>318.24999999999994</v>
      </c>
      <c r="E239" s="118">
        <v>313.59999999999991</v>
      </c>
      <c r="F239" s="118">
        <v>308.99999999999994</v>
      </c>
      <c r="G239" s="118">
        <v>304.34999999999991</v>
      </c>
      <c r="H239" s="118">
        <v>322.84999999999991</v>
      </c>
      <c r="I239" s="118">
        <v>327.49999999999989</v>
      </c>
      <c r="J239" s="118">
        <v>332.09999999999991</v>
      </c>
      <c r="K239" s="117">
        <v>322.89999999999998</v>
      </c>
      <c r="L239" s="117">
        <v>313.64999999999998</v>
      </c>
      <c r="M239" s="117">
        <v>24.786000000000001</v>
      </c>
    </row>
    <row r="240" spans="1:13">
      <c r="A240" s="65">
        <v>231</v>
      </c>
      <c r="B240" s="117" t="s">
        <v>95</v>
      </c>
      <c r="C240" s="120">
        <v>740.7</v>
      </c>
      <c r="D240" s="118">
        <v>736.58333333333337</v>
      </c>
      <c r="E240" s="118">
        <v>730.16666666666674</v>
      </c>
      <c r="F240" s="118">
        <v>719.63333333333333</v>
      </c>
      <c r="G240" s="118">
        <v>713.2166666666667</v>
      </c>
      <c r="H240" s="118">
        <v>747.11666666666679</v>
      </c>
      <c r="I240" s="118">
        <v>753.53333333333353</v>
      </c>
      <c r="J240" s="118">
        <v>764.06666666666683</v>
      </c>
      <c r="K240" s="117">
        <v>743</v>
      </c>
      <c r="L240" s="117">
        <v>726.05</v>
      </c>
      <c r="M240" s="117">
        <v>52.106749999999998</v>
      </c>
    </row>
    <row r="241" spans="1:13">
      <c r="A241" s="65">
        <v>232</v>
      </c>
      <c r="B241" s="117" t="s">
        <v>950</v>
      </c>
      <c r="C241" s="120">
        <v>274.95</v>
      </c>
      <c r="D241" s="118">
        <v>275.65000000000003</v>
      </c>
      <c r="E241" s="118">
        <v>270.80000000000007</v>
      </c>
      <c r="F241" s="118">
        <v>266.65000000000003</v>
      </c>
      <c r="G241" s="118">
        <v>261.80000000000007</v>
      </c>
      <c r="H241" s="118">
        <v>279.80000000000007</v>
      </c>
      <c r="I241" s="118">
        <v>284.65000000000009</v>
      </c>
      <c r="J241" s="118">
        <v>288.80000000000007</v>
      </c>
      <c r="K241" s="117">
        <v>280.5</v>
      </c>
      <c r="L241" s="117">
        <v>271.5</v>
      </c>
      <c r="M241" s="117">
        <v>2.10033</v>
      </c>
    </row>
    <row r="242" spans="1:13">
      <c r="A242" s="65">
        <v>233</v>
      </c>
      <c r="B242" s="117" t="s">
        <v>952</v>
      </c>
      <c r="C242" s="120">
        <v>62</v>
      </c>
      <c r="D242" s="118">
        <v>61.666666666666664</v>
      </c>
      <c r="E242" s="118">
        <v>60.333333333333329</v>
      </c>
      <c r="F242" s="118">
        <v>58.666666666666664</v>
      </c>
      <c r="G242" s="118">
        <v>57.333333333333329</v>
      </c>
      <c r="H242" s="118">
        <v>63.333333333333329</v>
      </c>
      <c r="I242" s="118">
        <v>64.666666666666657</v>
      </c>
      <c r="J242" s="118">
        <v>66.333333333333329</v>
      </c>
      <c r="K242" s="117">
        <v>63</v>
      </c>
      <c r="L242" s="117">
        <v>60</v>
      </c>
      <c r="M242" s="117">
        <v>0.31788</v>
      </c>
    </row>
    <row r="243" spans="1:13">
      <c r="A243" s="65">
        <v>234</v>
      </c>
      <c r="B243" s="117" t="s">
        <v>956</v>
      </c>
      <c r="C243" s="120">
        <v>162.5</v>
      </c>
      <c r="D243" s="118">
        <v>160.70000000000002</v>
      </c>
      <c r="E243" s="118">
        <v>155.80000000000004</v>
      </c>
      <c r="F243" s="118">
        <v>149.10000000000002</v>
      </c>
      <c r="G243" s="118">
        <v>144.20000000000005</v>
      </c>
      <c r="H243" s="118">
        <v>167.40000000000003</v>
      </c>
      <c r="I243" s="118">
        <v>172.3</v>
      </c>
      <c r="J243" s="118">
        <v>179.00000000000003</v>
      </c>
      <c r="K243" s="117">
        <v>165.6</v>
      </c>
      <c r="L243" s="117">
        <v>154</v>
      </c>
      <c r="M243" s="117">
        <v>3.2470599999999998</v>
      </c>
    </row>
    <row r="244" spans="1:13">
      <c r="A244" s="65">
        <v>235</v>
      </c>
      <c r="B244" s="117" t="s">
        <v>96</v>
      </c>
      <c r="C244" s="120">
        <v>12.3</v>
      </c>
      <c r="D244" s="118">
        <v>12.383333333333335</v>
      </c>
      <c r="E244" s="118">
        <v>12.116666666666669</v>
      </c>
      <c r="F244" s="118">
        <v>11.933333333333334</v>
      </c>
      <c r="G244" s="118">
        <v>11.666666666666668</v>
      </c>
      <c r="H244" s="118">
        <v>12.56666666666667</v>
      </c>
      <c r="I244" s="118">
        <v>12.833333333333336</v>
      </c>
      <c r="J244" s="118">
        <v>13.016666666666671</v>
      </c>
      <c r="K244" s="117">
        <v>12.65</v>
      </c>
      <c r="L244" s="117">
        <v>12.2</v>
      </c>
      <c r="M244" s="117">
        <v>3.3692700000000002</v>
      </c>
    </row>
    <row r="245" spans="1:13">
      <c r="A245" s="65">
        <v>236</v>
      </c>
      <c r="B245" s="117" t="s">
        <v>97</v>
      </c>
      <c r="C245" s="120">
        <v>129.30000000000001</v>
      </c>
      <c r="D245" s="118">
        <v>128.63333333333333</v>
      </c>
      <c r="E245" s="118">
        <v>126.56666666666666</v>
      </c>
      <c r="F245" s="118">
        <v>123.83333333333334</v>
      </c>
      <c r="G245" s="118">
        <v>121.76666666666668</v>
      </c>
      <c r="H245" s="118">
        <v>131.36666666666665</v>
      </c>
      <c r="I245" s="118">
        <v>133.43333333333331</v>
      </c>
      <c r="J245" s="118">
        <v>136.16666666666663</v>
      </c>
      <c r="K245" s="117">
        <v>130.69999999999999</v>
      </c>
      <c r="L245" s="117">
        <v>125.9</v>
      </c>
      <c r="M245" s="117">
        <v>79.62818</v>
      </c>
    </row>
    <row r="246" spans="1:13">
      <c r="A246" s="65">
        <v>237</v>
      </c>
      <c r="B246" s="117" t="s">
        <v>199</v>
      </c>
      <c r="C246" s="120">
        <v>799.05</v>
      </c>
      <c r="D246" s="118">
        <v>802.35</v>
      </c>
      <c r="E246" s="118">
        <v>789.7</v>
      </c>
      <c r="F246" s="118">
        <v>780.35</v>
      </c>
      <c r="G246" s="118">
        <v>767.7</v>
      </c>
      <c r="H246" s="118">
        <v>811.7</v>
      </c>
      <c r="I246" s="118">
        <v>824.34999999999991</v>
      </c>
      <c r="J246" s="118">
        <v>833.7</v>
      </c>
      <c r="K246" s="117">
        <v>815</v>
      </c>
      <c r="L246" s="117">
        <v>793</v>
      </c>
      <c r="M246" s="117">
        <v>1.54199</v>
      </c>
    </row>
    <row r="247" spans="1:13">
      <c r="A247" s="65">
        <v>238</v>
      </c>
      <c r="B247" s="117" t="s">
        <v>98</v>
      </c>
      <c r="C247" s="120">
        <v>117.5</v>
      </c>
      <c r="D247" s="118">
        <v>117.41666666666667</v>
      </c>
      <c r="E247" s="118">
        <v>113.08333333333334</v>
      </c>
      <c r="F247" s="118">
        <v>108.66666666666667</v>
      </c>
      <c r="G247" s="118">
        <v>104.33333333333334</v>
      </c>
      <c r="H247" s="118">
        <v>121.83333333333334</v>
      </c>
      <c r="I247" s="118">
        <v>126.16666666666669</v>
      </c>
      <c r="J247" s="118">
        <v>130.58333333333334</v>
      </c>
      <c r="K247" s="117">
        <v>121.75</v>
      </c>
      <c r="L247" s="117">
        <v>113</v>
      </c>
      <c r="M247" s="117">
        <v>63.509450000000001</v>
      </c>
    </row>
    <row r="248" spans="1:13">
      <c r="A248" s="65">
        <v>239</v>
      </c>
      <c r="B248" s="117" t="s">
        <v>99</v>
      </c>
      <c r="C248" s="120">
        <v>275.85000000000002</v>
      </c>
      <c r="D248" s="118">
        <v>275.86666666666667</v>
      </c>
      <c r="E248" s="118">
        <v>274.23333333333335</v>
      </c>
      <c r="F248" s="118">
        <v>272.61666666666667</v>
      </c>
      <c r="G248" s="118">
        <v>270.98333333333335</v>
      </c>
      <c r="H248" s="118">
        <v>277.48333333333335</v>
      </c>
      <c r="I248" s="118">
        <v>279.11666666666667</v>
      </c>
      <c r="J248" s="118">
        <v>280.73333333333335</v>
      </c>
      <c r="K248" s="117">
        <v>277.5</v>
      </c>
      <c r="L248" s="117">
        <v>274.25</v>
      </c>
      <c r="M248" s="117">
        <v>59.778799999999997</v>
      </c>
    </row>
    <row r="249" spans="1:13">
      <c r="A249" s="65">
        <v>240</v>
      </c>
      <c r="B249" s="117" t="s">
        <v>1987</v>
      </c>
      <c r="C249" s="120">
        <v>251.65</v>
      </c>
      <c r="D249" s="118">
        <v>252.4</v>
      </c>
      <c r="E249" s="118">
        <v>246.55</v>
      </c>
      <c r="F249" s="118">
        <v>241.45000000000002</v>
      </c>
      <c r="G249" s="118">
        <v>235.60000000000002</v>
      </c>
      <c r="H249" s="118">
        <v>257.5</v>
      </c>
      <c r="I249" s="118">
        <v>263.34999999999997</v>
      </c>
      <c r="J249" s="118">
        <v>268.45</v>
      </c>
      <c r="K249" s="117">
        <v>258.25</v>
      </c>
      <c r="L249" s="117">
        <v>247.3</v>
      </c>
      <c r="M249" s="117">
        <v>0.13886999999999999</v>
      </c>
    </row>
    <row r="250" spans="1:13">
      <c r="A250" s="65">
        <v>241</v>
      </c>
      <c r="B250" s="117" t="s">
        <v>959</v>
      </c>
      <c r="C250" s="120">
        <v>104.95</v>
      </c>
      <c r="D250" s="118">
        <v>103.98333333333333</v>
      </c>
      <c r="E250" s="118">
        <v>102.01666666666667</v>
      </c>
      <c r="F250" s="118">
        <v>99.083333333333329</v>
      </c>
      <c r="G250" s="118">
        <v>97.11666666666666</v>
      </c>
      <c r="H250" s="118">
        <v>106.91666666666667</v>
      </c>
      <c r="I250" s="118">
        <v>108.88333333333334</v>
      </c>
      <c r="J250" s="118">
        <v>111.81666666666668</v>
      </c>
      <c r="K250" s="117">
        <v>105.95</v>
      </c>
      <c r="L250" s="117">
        <v>101.05</v>
      </c>
      <c r="M250" s="117">
        <v>0.64663999999999999</v>
      </c>
    </row>
    <row r="251" spans="1:13">
      <c r="A251" s="65">
        <v>242</v>
      </c>
      <c r="B251" s="117" t="s">
        <v>961</v>
      </c>
      <c r="C251" s="120">
        <v>96.05</v>
      </c>
      <c r="D251" s="118">
        <v>96.466666666666654</v>
      </c>
      <c r="E251" s="118">
        <v>94.733333333333306</v>
      </c>
      <c r="F251" s="118">
        <v>93.416666666666657</v>
      </c>
      <c r="G251" s="118">
        <v>91.683333333333309</v>
      </c>
      <c r="H251" s="118">
        <v>97.783333333333303</v>
      </c>
      <c r="I251" s="118">
        <v>99.516666666666652</v>
      </c>
      <c r="J251" s="118">
        <v>100.8333333333333</v>
      </c>
      <c r="K251" s="117">
        <v>98.2</v>
      </c>
      <c r="L251" s="117">
        <v>95.15</v>
      </c>
      <c r="M251" s="117">
        <v>24.83821</v>
      </c>
    </row>
    <row r="252" spans="1:13">
      <c r="A252" s="65">
        <v>243</v>
      </c>
      <c r="B252" s="117" t="s">
        <v>200</v>
      </c>
      <c r="C252" s="120">
        <v>39.450000000000003</v>
      </c>
      <c r="D252" s="118">
        <v>39.383333333333333</v>
      </c>
      <c r="E252" s="118">
        <v>38.766666666666666</v>
      </c>
      <c r="F252" s="118">
        <v>38.083333333333336</v>
      </c>
      <c r="G252" s="118">
        <v>37.466666666666669</v>
      </c>
      <c r="H252" s="118">
        <v>40.066666666666663</v>
      </c>
      <c r="I252" s="118">
        <v>40.683333333333323</v>
      </c>
      <c r="J252" s="118">
        <v>41.36666666666666</v>
      </c>
      <c r="K252" s="117">
        <v>40</v>
      </c>
      <c r="L252" s="117">
        <v>38.700000000000003</v>
      </c>
      <c r="M252" s="117">
        <v>5.8454899999999999</v>
      </c>
    </row>
    <row r="253" spans="1:13">
      <c r="A253" s="65">
        <v>244</v>
      </c>
      <c r="B253" s="117" t="s">
        <v>966</v>
      </c>
      <c r="C253" s="120">
        <v>94.75</v>
      </c>
      <c r="D253" s="118">
        <v>94.5</v>
      </c>
      <c r="E253" s="118">
        <v>92.5</v>
      </c>
      <c r="F253" s="118">
        <v>90.25</v>
      </c>
      <c r="G253" s="118">
        <v>88.25</v>
      </c>
      <c r="H253" s="118">
        <v>96.75</v>
      </c>
      <c r="I253" s="118">
        <v>98.75</v>
      </c>
      <c r="J253" s="118">
        <v>101</v>
      </c>
      <c r="K253" s="117">
        <v>96.5</v>
      </c>
      <c r="L253" s="117">
        <v>92.25</v>
      </c>
      <c r="M253" s="117">
        <v>0.49818000000000001</v>
      </c>
    </row>
    <row r="254" spans="1:13">
      <c r="A254" s="65">
        <v>245</v>
      </c>
      <c r="B254" s="117" t="s">
        <v>970</v>
      </c>
      <c r="C254" s="120">
        <v>89.6</v>
      </c>
      <c r="D254" s="118">
        <v>89.183333333333323</v>
      </c>
      <c r="E254" s="118">
        <v>87.516666666666652</v>
      </c>
      <c r="F254" s="118">
        <v>85.433333333333323</v>
      </c>
      <c r="G254" s="118">
        <v>83.766666666666652</v>
      </c>
      <c r="H254" s="118">
        <v>91.266666666666652</v>
      </c>
      <c r="I254" s="118">
        <v>92.933333333333309</v>
      </c>
      <c r="J254" s="118">
        <v>95.016666666666652</v>
      </c>
      <c r="K254" s="117">
        <v>90.85</v>
      </c>
      <c r="L254" s="117">
        <v>87.1</v>
      </c>
      <c r="M254" s="117">
        <v>6.2636099999999999</v>
      </c>
    </row>
    <row r="255" spans="1:13">
      <c r="A255" s="65">
        <v>246</v>
      </c>
      <c r="B255" s="117" t="s">
        <v>977</v>
      </c>
      <c r="C255" s="120">
        <v>321.95</v>
      </c>
      <c r="D255" s="118">
        <v>319.75</v>
      </c>
      <c r="E255" s="118">
        <v>316.3</v>
      </c>
      <c r="F255" s="118">
        <v>310.65000000000003</v>
      </c>
      <c r="G255" s="118">
        <v>307.20000000000005</v>
      </c>
      <c r="H255" s="118">
        <v>325.39999999999998</v>
      </c>
      <c r="I255" s="118">
        <v>328.85</v>
      </c>
      <c r="J255" s="118">
        <v>334.49999999999994</v>
      </c>
      <c r="K255" s="117">
        <v>323.2</v>
      </c>
      <c r="L255" s="117">
        <v>314.10000000000002</v>
      </c>
      <c r="M255" s="117">
        <v>0.21765000000000001</v>
      </c>
    </row>
    <row r="256" spans="1:13">
      <c r="A256" s="65">
        <v>247</v>
      </c>
      <c r="B256" s="117" t="s">
        <v>2628</v>
      </c>
      <c r="C256" s="120">
        <v>18.149999999999999</v>
      </c>
      <c r="D256" s="118">
        <v>17.849999999999998</v>
      </c>
      <c r="E256" s="118">
        <v>17.499999999999996</v>
      </c>
      <c r="F256" s="118">
        <v>16.849999999999998</v>
      </c>
      <c r="G256" s="118">
        <v>16.499999999999996</v>
      </c>
      <c r="H256" s="118">
        <v>18.499999999999996</v>
      </c>
      <c r="I256" s="118">
        <v>18.849999999999998</v>
      </c>
      <c r="J256" s="118">
        <v>19.499999999999996</v>
      </c>
      <c r="K256" s="117">
        <v>18.2</v>
      </c>
      <c r="L256" s="117">
        <v>17.2</v>
      </c>
      <c r="M256" s="117">
        <v>0.56293000000000004</v>
      </c>
    </row>
    <row r="257" spans="1:13">
      <c r="A257" s="65">
        <v>248</v>
      </c>
      <c r="B257" s="117" t="s">
        <v>1893</v>
      </c>
      <c r="C257" s="120">
        <v>1719.75</v>
      </c>
      <c r="D257" s="118">
        <v>1709.25</v>
      </c>
      <c r="E257" s="118">
        <v>1683.5</v>
      </c>
      <c r="F257" s="118">
        <v>1647.25</v>
      </c>
      <c r="G257" s="118">
        <v>1621.5</v>
      </c>
      <c r="H257" s="118">
        <v>1745.5</v>
      </c>
      <c r="I257" s="118">
        <v>1771.25</v>
      </c>
      <c r="J257" s="118">
        <v>1807.5</v>
      </c>
      <c r="K257" s="117">
        <v>1735</v>
      </c>
      <c r="L257" s="117">
        <v>1673</v>
      </c>
      <c r="M257" s="117">
        <v>5.0029999999999998E-2</v>
      </c>
    </row>
    <row r="258" spans="1:13">
      <c r="A258" s="65">
        <v>249</v>
      </c>
      <c r="B258" s="117" t="s">
        <v>340</v>
      </c>
      <c r="C258" s="120">
        <v>233.2</v>
      </c>
      <c r="D258" s="118">
        <v>231.35</v>
      </c>
      <c r="E258" s="118">
        <v>226.89999999999998</v>
      </c>
      <c r="F258" s="118">
        <v>220.6</v>
      </c>
      <c r="G258" s="118">
        <v>216.14999999999998</v>
      </c>
      <c r="H258" s="118">
        <v>237.64999999999998</v>
      </c>
      <c r="I258" s="118">
        <v>242.09999999999997</v>
      </c>
      <c r="J258" s="118">
        <v>248.39999999999998</v>
      </c>
      <c r="K258" s="117">
        <v>235.8</v>
      </c>
      <c r="L258" s="117">
        <v>225.05</v>
      </c>
      <c r="M258" s="117">
        <v>49.454079999999998</v>
      </c>
    </row>
    <row r="259" spans="1:13">
      <c r="A259" s="65">
        <v>250</v>
      </c>
      <c r="B259" s="117" t="s">
        <v>982</v>
      </c>
      <c r="C259" s="120">
        <v>229.6</v>
      </c>
      <c r="D259" s="118">
        <v>228.16666666666666</v>
      </c>
      <c r="E259" s="118">
        <v>224.43333333333331</v>
      </c>
      <c r="F259" s="118">
        <v>219.26666666666665</v>
      </c>
      <c r="G259" s="118">
        <v>215.5333333333333</v>
      </c>
      <c r="H259" s="118">
        <v>233.33333333333331</v>
      </c>
      <c r="I259" s="118">
        <v>237.06666666666666</v>
      </c>
      <c r="J259" s="118">
        <v>242.23333333333332</v>
      </c>
      <c r="K259" s="117">
        <v>231.9</v>
      </c>
      <c r="L259" s="117">
        <v>223</v>
      </c>
      <c r="M259" s="117">
        <v>0.1991</v>
      </c>
    </row>
    <row r="260" spans="1:13">
      <c r="A260" s="65">
        <v>251</v>
      </c>
      <c r="B260" s="117" t="s">
        <v>1892</v>
      </c>
      <c r="C260" s="120">
        <v>79.400000000000006</v>
      </c>
      <c r="D260" s="118">
        <v>78.900000000000006</v>
      </c>
      <c r="E260" s="118">
        <v>77.600000000000009</v>
      </c>
      <c r="F260" s="118">
        <v>75.8</v>
      </c>
      <c r="G260" s="118">
        <v>74.5</v>
      </c>
      <c r="H260" s="118">
        <v>80.700000000000017</v>
      </c>
      <c r="I260" s="118">
        <v>82.000000000000028</v>
      </c>
      <c r="J260" s="118">
        <v>83.800000000000026</v>
      </c>
      <c r="K260" s="117">
        <v>80.2</v>
      </c>
      <c r="L260" s="117">
        <v>77.099999999999994</v>
      </c>
      <c r="M260" s="117">
        <v>12.15171</v>
      </c>
    </row>
    <row r="261" spans="1:13">
      <c r="A261" s="65">
        <v>252</v>
      </c>
      <c r="B261" s="117" t="s">
        <v>100</v>
      </c>
      <c r="C261" s="120">
        <v>149.80000000000001</v>
      </c>
      <c r="D261" s="118">
        <v>147.56666666666669</v>
      </c>
      <c r="E261" s="118">
        <v>143.88333333333338</v>
      </c>
      <c r="F261" s="118">
        <v>137.9666666666667</v>
      </c>
      <c r="G261" s="118">
        <v>134.28333333333339</v>
      </c>
      <c r="H261" s="118">
        <v>153.48333333333338</v>
      </c>
      <c r="I261" s="118">
        <v>157.16666666666671</v>
      </c>
      <c r="J261" s="118">
        <v>163.08333333333337</v>
      </c>
      <c r="K261" s="117">
        <v>151.25</v>
      </c>
      <c r="L261" s="117">
        <v>141.65</v>
      </c>
      <c r="M261" s="117">
        <v>214.46463</v>
      </c>
    </row>
    <row r="262" spans="1:13">
      <c r="A262" s="65">
        <v>253</v>
      </c>
      <c r="B262" s="117" t="s">
        <v>101</v>
      </c>
      <c r="C262" s="120">
        <v>55.9</v>
      </c>
      <c r="D262" s="118">
        <v>55.79999999999999</v>
      </c>
      <c r="E262" s="118">
        <v>54.799999999999983</v>
      </c>
      <c r="F262" s="118">
        <v>53.699999999999996</v>
      </c>
      <c r="G262" s="118">
        <v>52.699999999999989</v>
      </c>
      <c r="H262" s="118">
        <v>56.899999999999977</v>
      </c>
      <c r="I262" s="118">
        <v>57.899999999999991</v>
      </c>
      <c r="J262" s="118">
        <v>58.999999999999972</v>
      </c>
      <c r="K262" s="117">
        <v>56.8</v>
      </c>
      <c r="L262" s="117">
        <v>54.7</v>
      </c>
      <c r="M262" s="117">
        <v>48.457419999999999</v>
      </c>
    </row>
    <row r="263" spans="1:13">
      <c r="A263" s="65">
        <v>254</v>
      </c>
      <c r="B263" s="117" t="s">
        <v>986</v>
      </c>
      <c r="C263" s="120">
        <v>713.2</v>
      </c>
      <c r="D263" s="118">
        <v>706.66666666666663</v>
      </c>
      <c r="E263" s="118">
        <v>697.0333333333333</v>
      </c>
      <c r="F263" s="118">
        <v>680.86666666666667</v>
      </c>
      <c r="G263" s="118">
        <v>671.23333333333335</v>
      </c>
      <c r="H263" s="118">
        <v>722.83333333333326</v>
      </c>
      <c r="I263" s="118">
        <v>732.4666666666667</v>
      </c>
      <c r="J263" s="118">
        <v>748.63333333333321</v>
      </c>
      <c r="K263" s="117">
        <v>716.3</v>
      </c>
      <c r="L263" s="117">
        <v>690.5</v>
      </c>
      <c r="M263" s="117">
        <v>0.20504</v>
      </c>
    </row>
    <row r="264" spans="1:13">
      <c r="A264" s="65">
        <v>255</v>
      </c>
      <c r="B264" s="117" t="s">
        <v>2134</v>
      </c>
      <c r="C264" s="120">
        <v>121.8</v>
      </c>
      <c r="D264" s="118">
        <v>120.39999999999999</v>
      </c>
      <c r="E264" s="118">
        <v>118.24999999999999</v>
      </c>
      <c r="F264" s="118">
        <v>114.69999999999999</v>
      </c>
      <c r="G264" s="118">
        <v>112.54999999999998</v>
      </c>
      <c r="H264" s="118">
        <v>123.94999999999999</v>
      </c>
      <c r="I264" s="118">
        <v>126.1</v>
      </c>
      <c r="J264" s="118">
        <v>129.64999999999998</v>
      </c>
      <c r="K264" s="117">
        <v>122.55</v>
      </c>
      <c r="L264" s="117">
        <v>116.85</v>
      </c>
      <c r="M264" s="117">
        <v>1.14158</v>
      </c>
    </row>
    <row r="265" spans="1:13">
      <c r="A265" s="65">
        <v>256</v>
      </c>
      <c r="B265" s="117" t="s">
        <v>988</v>
      </c>
      <c r="C265" s="120">
        <v>309.7</v>
      </c>
      <c r="D265" s="118">
        <v>309.73333333333335</v>
      </c>
      <c r="E265" s="118">
        <v>307.4666666666667</v>
      </c>
      <c r="F265" s="118">
        <v>305.23333333333335</v>
      </c>
      <c r="G265" s="118">
        <v>302.9666666666667</v>
      </c>
      <c r="H265" s="118">
        <v>311.9666666666667</v>
      </c>
      <c r="I265" s="118">
        <v>314.23333333333335</v>
      </c>
      <c r="J265" s="118">
        <v>316.4666666666667</v>
      </c>
      <c r="K265" s="117">
        <v>312</v>
      </c>
      <c r="L265" s="117">
        <v>307.5</v>
      </c>
      <c r="M265" s="117">
        <v>1.6717200000000001</v>
      </c>
    </row>
    <row r="266" spans="1:13">
      <c r="A266" s="65">
        <v>257</v>
      </c>
      <c r="B266" s="117" t="s">
        <v>989</v>
      </c>
      <c r="C266" s="120">
        <v>85.75</v>
      </c>
      <c r="D266" s="118">
        <v>85.683333333333323</v>
      </c>
      <c r="E266" s="118">
        <v>84.666666666666643</v>
      </c>
      <c r="F266" s="118">
        <v>83.583333333333314</v>
      </c>
      <c r="G266" s="118">
        <v>82.566666666666634</v>
      </c>
      <c r="H266" s="118">
        <v>86.766666666666652</v>
      </c>
      <c r="I266" s="118">
        <v>87.783333333333331</v>
      </c>
      <c r="J266" s="118">
        <v>88.86666666666666</v>
      </c>
      <c r="K266" s="117">
        <v>86.7</v>
      </c>
      <c r="L266" s="117">
        <v>84.6</v>
      </c>
      <c r="M266" s="117">
        <v>8.3210499999999996</v>
      </c>
    </row>
    <row r="267" spans="1:13">
      <c r="A267" s="65">
        <v>258</v>
      </c>
      <c r="B267" s="117" t="s">
        <v>992</v>
      </c>
      <c r="C267" s="120">
        <v>76</v>
      </c>
      <c r="D267" s="118">
        <v>75.333333333333329</v>
      </c>
      <c r="E267" s="118">
        <v>74.016666666666652</v>
      </c>
      <c r="F267" s="118">
        <v>72.033333333333317</v>
      </c>
      <c r="G267" s="118">
        <v>70.71666666666664</v>
      </c>
      <c r="H267" s="118">
        <v>77.316666666666663</v>
      </c>
      <c r="I267" s="118">
        <v>78.633333333333354</v>
      </c>
      <c r="J267" s="118">
        <v>80.616666666666674</v>
      </c>
      <c r="K267" s="117">
        <v>76.650000000000006</v>
      </c>
      <c r="L267" s="117">
        <v>73.349999999999994</v>
      </c>
      <c r="M267" s="117">
        <v>2.2949799999999998</v>
      </c>
    </row>
    <row r="268" spans="1:13">
      <c r="A268" s="65">
        <v>259</v>
      </c>
      <c r="B268" s="117" t="s">
        <v>102</v>
      </c>
      <c r="C268" s="120">
        <v>5.2</v>
      </c>
      <c r="D268" s="118">
        <v>5.166666666666667</v>
      </c>
      <c r="E268" s="118">
        <v>5.0333333333333341</v>
      </c>
      <c r="F268" s="118">
        <v>4.8666666666666671</v>
      </c>
      <c r="G268" s="118">
        <v>4.7333333333333343</v>
      </c>
      <c r="H268" s="118">
        <v>5.3333333333333339</v>
      </c>
      <c r="I268" s="118">
        <v>5.4666666666666668</v>
      </c>
      <c r="J268" s="118">
        <v>5.6333333333333337</v>
      </c>
      <c r="K268" s="117">
        <v>5.3</v>
      </c>
      <c r="L268" s="117">
        <v>5</v>
      </c>
      <c r="M268" s="117">
        <v>165.70105000000001</v>
      </c>
    </row>
    <row r="269" spans="1:13">
      <c r="A269" s="65">
        <v>260</v>
      </c>
      <c r="B269" s="117" t="s">
        <v>244</v>
      </c>
      <c r="C269" s="120">
        <v>1.6</v>
      </c>
      <c r="D269" s="118">
        <v>1.5999999999999999</v>
      </c>
      <c r="E269" s="118">
        <v>1.5499999999999998</v>
      </c>
      <c r="F269" s="118">
        <v>1.5</v>
      </c>
      <c r="G269" s="118">
        <v>1.45</v>
      </c>
      <c r="H269" s="118">
        <v>1.6499999999999997</v>
      </c>
      <c r="I269" s="118">
        <v>1.7</v>
      </c>
      <c r="J269" s="118">
        <v>1.7499999999999996</v>
      </c>
      <c r="K269" s="117">
        <v>1.65</v>
      </c>
      <c r="L269" s="117">
        <v>1.55</v>
      </c>
      <c r="M269" s="117">
        <v>20.107520000000001</v>
      </c>
    </row>
    <row r="270" spans="1:13">
      <c r="A270" s="65">
        <v>261</v>
      </c>
      <c r="B270" s="117" t="s">
        <v>995</v>
      </c>
      <c r="C270" s="120">
        <v>31.5</v>
      </c>
      <c r="D270" s="118">
        <v>31.25</v>
      </c>
      <c r="E270" s="118">
        <v>30.5</v>
      </c>
      <c r="F270" s="118">
        <v>29.5</v>
      </c>
      <c r="G270" s="118">
        <v>28.75</v>
      </c>
      <c r="H270" s="118">
        <v>32.25</v>
      </c>
      <c r="I270" s="118">
        <v>33</v>
      </c>
      <c r="J270" s="118">
        <v>34</v>
      </c>
      <c r="K270" s="117">
        <v>32</v>
      </c>
      <c r="L270" s="117">
        <v>30.25</v>
      </c>
      <c r="M270" s="117">
        <v>4.4817299999999998</v>
      </c>
    </row>
    <row r="271" spans="1:13">
      <c r="A271" s="65">
        <v>262</v>
      </c>
      <c r="B271" s="117" t="s">
        <v>996</v>
      </c>
      <c r="C271" s="120">
        <v>78.7</v>
      </c>
      <c r="D271" s="118">
        <v>79.183333333333337</v>
      </c>
      <c r="E271" s="118">
        <v>77.416666666666671</v>
      </c>
      <c r="F271" s="118">
        <v>76.13333333333334</v>
      </c>
      <c r="G271" s="118">
        <v>74.366666666666674</v>
      </c>
      <c r="H271" s="118">
        <v>80.466666666666669</v>
      </c>
      <c r="I271" s="118">
        <v>82.23333333333332</v>
      </c>
      <c r="J271" s="118">
        <v>83.516666666666666</v>
      </c>
      <c r="K271" s="117">
        <v>80.95</v>
      </c>
      <c r="L271" s="117">
        <v>77.900000000000006</v>
      </c>
      <c r="M271" s="117">
        <v>6.8516700000000004</v>
      </c>
    </row>
    <row r="272" spans="1:13">
      <c r="A272" s="65">
        <v>263</v>
      </c>
      <c r="B272" s="117" t="s">
        <v>103</v>
      </c>
      <c r="C272" s="120">
        <v>65.400000000000006</v>
      </c>
      <c r="D272" s="118">
        <v>65.816666666666677</v>
      </c>
      <c r="E272" s="118">
        <v>64.683333333333351</v>
      </c>
      <c r="F272" s="118">
        <v>63.966666666666669</v>
      </c>
      <c r="G272" s="118">
        <v>62.833333333333343</v>
      </c>
      <c r="H272" s="118">
        <v>66.53333333333336</v>
      </c>
      <c r="I272" s="118">
        <v>67.666666666666686</v>
      </c>
      <c r="J272" s="118">
        <v>68.383333333333368</v>
      </c>
      <c r="K272" s="117">
        <v>66.95</v>
      </c>
      <c r="L272" s="117">
        <v>65.099999999999994</v>
      </c>
      <c r="M272" s="117">
        <v>4.2277199999999997</v>
      </c>
    </row>
    <row r="273" spans="1:13">
      <c r="A273" s="65">
        <v>264</v>
      </c>
      <c r="B273" s="117" t="s">
        <v>104</v>
      </c>
      <c r="C273" s="120">
        <v>274.05</v>
      </c>
      <c r="D273" s="118">
        <v>272.58333333333331</v>
      </c>
      <c r="E273" s="118">
        <v>268.96666666666664</v>
      </c>
      <c r="F273" s="118">
        <v>263.88333333333333</v>
      </c>
      <c r="G273" s="118">
        <v>260.26666666666665</v>
      </c>
      <c r="H273" s="118">
        <v>277.66666666666663</v>
      </c>
      <c r="I273" s="118">
        <v>281.2833333333333</v>
      </c>
      <c r="J273" s="118">
        <v>286.36666666666662</v>
      </c>
      <c r="K273" s="117">
        <v>276.2</v>
      </c>
      <c r="L273" s="117">
        <v>267.5</v>
      </c>
      <c r="M273" s="117">
        <v>103.02096</v>
      </c>
    </row>
    <row r="274" spans="1:13">
      <c r="A274" s="65">
        <v>265</v>
      </c>
      <c r="B274" s="117" t="s">
        <v>1000</v>
      </c>
      <c r="C274" s="120">
        <v>751.4</v>
      </c>
      <c r="D274" s="118">
        <v>751.9</v>
      </c>
      <c r="E274" s="118">
        <v>739.8</v>
      </c>
      <c r="F274" s="118">
        <v>728.19999999999993</v>
      </c>
      <c r="G274" s="118">
        <v>716.09999999999991</v>
      </c>
      <c r="H274" s="118">
        <v>763.5</v>
      </c>
      <c r="I274" s="118">
        <v>775.60000000000014</v>
      </c>
      <c r="J274" s="118">
        <v>787.2</v>
      </c>
      <c r="K274" s="117">
        <v>764</v>
      </c>
      <c r="L274" s="117">
        <v>740.3</v>
      </c>
      <c r="M274" s="117">
        <v>4.3876900000000001</v>
      </c>
    </row>
    <row r="275" spans="1:13">
      <c r="A275" s="65">
        <v>266</v>
      </c>
      <c r="B275" s="117" t="s">
        <v>105</v>
      </c>
      <c r="C275" s="120">
        <v>1292.5</v>
      </c>
      <c r="D275" s="118">
        <v>1309.4333333333334</v>
      </c>
      <c r="E275" s="118">
        <v>1268.2666666666669</v>
      </c>
      <c r="F275" s="118">
        <v>1244.0333333333335</v>
      </c>
      <c r="G275" s="118">
        <v>1202.866666666667</v>
      </c>
      <c r="H275" s="118">
        <v>1333.6666666666667</v>
      </c>
      <c r="I275" s="118">
        <v>1374.8333333333333</v>
      </c>
      <c r="J275" s="118">
        <v>1399.0666666666666</v>
      </c>
      <c r="K275" s="117">
        <v>1350.6</v>
      </c>
      <c r="L275" s="117">
        <v>1285.2</v>
      </c>
      <c r="M275" s="117">
        <v>27.973949999999999</v>
      </c>
    </row>
    <row r="276" spans="1:13">
      <c r="A276" s="65">
        <v>267</v>
      </c>
      <c r="B276" s="117" t="s">
        <v>106</v>
      </c>
      <c r="C276" s="120">
        <v>475.35</v>
      </c>
      <c r="D276" s="118">
        <v>472.11666666666662</v>
      </c>
      <c r="E276" s="118">
        <v>466.83333333333326</v>
      </c>
      <c r="F276" s="118">
        <v>458.31666666666666</v>
      </c>
      <c r="G276" s="118">
        <v>453.0333333333333</v>
      </c>
      <c r="H276" s="118">
        <v>480.63333333333321</v>
      </c>
      <c r="I276" s="118">
        <v>485.91666666666663</v>
      </c>
      <c r="J276" s="118">
        <v>494.43333333333317</v>
      </c>
      <c r="K276" s="117">
        <v>477.4</v>
      </c>
      <c r="L276" s="117">
        <v>463.6</v>
      </c>
      <c r="M276" s="117">
        <v>11.148569999999999</v>
      </c>
    </row>
    <row r="277" spans="1:13">
      <c r="A277" s="65">
        <v>268</v>
      </c>
      <c r="B277" s="117" t="s">
        <v>1008</v>
      </c>
      <c r="C277" s="120">
        <v>179.7</v>
      </c>
      <c r="D277" s="118">
        <v>178.1</v>
      </c>
      <c r="E277" s="118">
        <v>175.6</v>
      </c>
      <c r="F277" s="118">
        <v>171.5</v>
      </c>
      <c r="G277" s="118">
        <v>169</v>
      </c>
      <c r="H277" s="118">
        <v>182.2</v>
      </c>
      <c r="I277" s="118">
        <v>184.7</v>
      </c>
      <c r="J277" s="118">
        <v>188.79999999999998</v>
      </c>
      <c r="K277" s="117">
        <v>180.6</v>
      </c>
      <c r="L277" s="117">
        <v>174</v>
      </c>
      <c r="M277" s="117">
        <v>0.70940000000000003</v>
      </c>
    </row>
    <row r="278" spans="1:13">
      <c r="A278" s="65">
        <v>269</v>
      </c>
      <c r="B278" s="117" t="s">
        <v>1012</v>
      </c>
      <c r="C278" s="120">
        <v>520.5</v>
      </c>
      <c r="D278" s="118">
        <v>517.06666666666672</v>
      </c>
      <c r="E278" s="118">
        <v>509.63333333333344</v>
      </c>
      <c r="F278" s="118">
        <v>498.76666666666671</v>
      </c>
      <c r="G278" s="118">
        <v>491.33333333333343</v>
      </c>
      <c r="H278" s="118">
        <v>527.93333333333339</v>
      </c>
      <c r="I278" s="118">
        <v>535.36666666666656</v>
      </c>
      <c r="J278" s="118">
        <v>546.23333333333346</v>
      </c>
      <c r="K278" s="117">
        <v>524.5</v>
      </c>
      <c r="L278" s="117">
        <v>506.2</v>
      </c>
      <c r="M278" s="117">
        <v>3.12662</v>
      </c>
    </row>
    <row r="279" spans="1:13">
      <c r="A279" s="65">
        <v>270</v>
      </c>
      <c r="B279" s="117" t="s">
        <v>1015</v>
      </c>
      <c r="C279" s="120">
        <v>338.25</v>
      </c>
      <c r="D279" s="118">
        <v>335.84999999999997</v>
      </c>
      <c r="E279" s="118">
        <v>331.44999999999993</v>
      </c>
      <c r="F279" s="118">
        <v>324.64999999999998</v>
      </c>
      <c r="G279" s="118">
        <v>320.24999999999994</v>
      </c>
      <c r="H279" s="118">
        <v>342.64999999999992</v>
      </c>
      <c r="I279" s="118">
        <v>347.0499999999999</v>
      </c>
      <c r="J279" s="118">
        <v>353.84999999999991</v>
      </c>
      <c r="K279" s="117">
        <v>340.25</v>
      </c>
      <c r="L279" s="117">
        <v>329.05</v>
      </c>
      <c r="M279" s="117">
        <v>0.31589</v>
      </c>
    </row>
    <row r="280" spans="1:13">
      <c r="A280" s="65">
        <v>271</v>
      </c>
      <c r="B280" s="117" t="s">
        <v>202</v>
      </c>
      <c r="C280" s="120">
        <v>439.75</v>
      </c>
      <c r="D280" s="118">
        <v>438.51666666666665</v>
      </c>
      <c r="E280" s="118">
        <v>432.23333333333329</v>
      </c>
      <c r="F280" s="118">
        <v>424.71666666666664</v>
      </c>
      <c r="G280" s="118">
        <v>418.43333333333328</v>
      </c>
      <c r="H280" s="118">
        <v>446.0333333333333</v>
      </c>
      <c r="I280" s="118">
        <v>452.31666666666661</v>
      </c>
      <c r="J280" s="118">
        <v>459.83333333333331</v>
      </c>
      <c r="K280" s="117">
        <v>444.8</v>
      </c>
      <c r="L280" s="117">
        <v>431</v>
      </c>
      <c r="M280" s="117">
        <v>0.77141000000000004</v>
      </c>
    </row>
    <row r="281" spans="1:13">
      <c r="A281" s="65">
        <v>272</v>
      </c>
      <c r="B281" s="117" t="s">
        <v>203</v>
      </c>
      <c r="C281" s="120">
        <v>66.650000000000006</v>
      </c>
      <c r="D281" s="118">
        <v>66.63333333333334</v>
      </c>
      <c r="E281" s="118">
        <v>66.26666666666668</v>
      </c>
      <c r="F281" s="118">
        <v>65.88333333333334</v>
      </c>
      <c r="G281" s="118">
        <v>65.51666666666668</v>
      </c>
      <c r="H281" s="118">
        <v>67.01666666666668</v>
      </c>
      <c r="I281" s="118">
        <v>67.383333333333326</v>
      </c>
      <c r="J281" s="118">
        <v>67.76666666666668</v>
      </c>
      <c r="K281" s="117">
        <v>67</v>
      </c>
      <c r="L281" s="117">
        <v>66.25</v>
      </c>
      <c r="M281" s="117">
        <v>5.9620100000000003</v>
      </c>
    </row>
    <row r="282" spans="1:13">
      <c r="A282" s="65">
        <v>273</v>
      </c>
      <c r="B282" s="117" t="s">
        <v>1027</v>
      </c>
      <c r="C282" s="120">
        <v>239.2</v>
      </c>
      <c r="D282" s="118">
        <v>239.81666666666663</v>
      </c>
      <c r="E282" s="118">
        <v>236.28333333333327</v>
      </c>
      <c r="F282" s="118">
        <v>233.36666666666665</v>
      </c>
      <c r="G282" s="118">
        <v>229.83333333333329</v>
      </c>
      <c r="H282" s="118">
        <v>242.73333333333326</v>
      </c>
      <c r="I282" s="118">
        <v>246.26666666666662</v>
      </c>
      <c r="J282" s="118">
        <v>249.18333333333325</v>
      </c>
      <c r="K282" s="117">
        <v>243.35</v>
      </c>
      <c r="L282" s="117">
        <v>236.9</v>
      </c>
      <c r="M282" s="117">
        <v>1.8531299999999999</v>
      </c>
    </row>
    <row r="283" spans="1:13">
      <c r="A283" s="65">
        <v>274</v>
      </c>
      <c r="B283" s="117" t="s">
        <v>1031</v>
      </c>
      <c r="C283" s="120">
        <v>58.4</v>
      </c>
      <c r="D283" s="118">
        <v>58.266666666666673</v>
      </c>
      <c r="E283" s="118">
        <v>57.133333333333347</v>
      </c>
      <c r="F283" s="118">
        <v>55.866666666666674</v>
      </c>
      <c r="G283" s="118">
        <v>54.733333333333348</v>
      </c>
      <c r="H283" s="118">
        <v>59.533333333333346</v>
      </c>
      <c r="I283" s="118">
        <v>60.666666666666671</v>
      </c>
      <c r="J283" s="118">
        <v>61.933333333333344</v>
      </c>
      <c r="K283" s="117">
        <v>59.4</v>
      </c>
      <c r="L283" s="117">
        <v>57</v>
      </c>
      <c r="M283" s="117">
        <v>1.80667</v>
      </c>
    </row>
    <row r="284" spans="1:13">
      <c r="A284" s="65">
        <v>275</v>
      </c>
      <c r="B284" s="117" t="s">
        <v>1041</v>
      </c>
      <c r="C284" s="120">
        <v>89.9</v>
      </c>
      <c r="D284" s="118">
        <v>90.3</v>
      </c>
      <c r="E284" s="118">
        <v>89.1</v>
      </c>
      <c r="F284" s="118">
        <v>88.3</v>
      </c>
      <c r="G284" s="118">
        <v>87.1</v>
      </c>
      <c r="H284" s="118">
        <v>91.1</v>
      </c>
      <c r="I284" s="118">
        <v>92.300000000000011</v>
      </c>
      <c r="J284" s="118">
        <v>93.1</v>
      </c>
      <c r="K284" s="117">
        <v>91.5</v>
      </c>
      <c r="L284" s="117">
        <v>89.5</v>
      </c>
      <c r="M284" s="117">
        <v>0.34908</v>
      </c>
    </row>
    <row r="285" spans="1:13">
      <c r="A285" s="65">
        <v>276</v>
      </c>
      <c r="B285" s="117" t="s">
        <v>1042</v>
      </c>
      <c r="C285" s="120">
        <v>203.2</v>
      </c>
      <c r="D285" s="118">
        <v>202.58333333333334</v>
      </c>
      <c r="E285" s="118">
        <v>198.66666666666669</v>
      </c>
      <c r="F285" s="118">
        <v>194.13333333333335</v>
      </c>
      <c r="G285" s="118">
        <v>190.2166666666667</v>
      </c>
      <c r="H285" s="118">
        <v>207.11666666666667</v>
      </c>
      <c r="I285" s="118">
        <v>211.03333333333336</v>
      </c>
      <c r="J285" s="118">
        <v>215.56666666666666</v>
      </c>
      <c r="K285" s="117">
        <v>206.5</v>
      </c>
      <c r="L285" s="117">
        <v>198.05</v>
      </c>
      <c r="M285" s="117">
        <v>1.4205300000000001</v>
      </c>
    </row>
    <row r="286" spans="1:13">
      <c r="A286" s="65">
        <v>277</v>
      </c>
      <c r="B286" s="117" t="s">
        <v>1043</v>
      </c>
      <c r="C286" s="120">
        <v>239.85</v>
      </c>
      <c r="D286" s="118">
        <v>241.15</v>
      </c>
      <c r="E286" s="118">
        <v>235.3</v>
      </c>
      <c r="F286" s="118">
        <v>230.75</v>
      </c>
      <c r="G286" s="118">
        <v>224.9</v>
      </c>
      <c r="H286" s="118">
        <v>245.70000000000002</v>
      </c>
      <c r="I286" s="118">
        <v>251.54999999999998</v>
      </c>
      <c r="J286" s="118">
        <v>256.10000000000002</v>
      </c>
      <c r="K286" s="117">
        <v>247</v>
      </c>
      <c r="L286" s="117">
        <v>236.6</v>
      </c>
      <c r="M286" s="117">
        <v>0.72748000000000002</v>
      </c>
    </row>
    <row r="287" spans="1:13">
      <c r="A287" s="65">
        <v>278</v>
      </c>
      <c r="B287" s="117" t="s">
        <v>107</v>
      </c>
      <c r="C287" s="120">
        <v>1289.75</v>
      </c>
      <c r="D287" s="118">
        <v>1286.9833333333333</v>
      </c>
      <c r="E287" s="118">
        <v>1281.9666666666667</v>
      </c>
      <c r="F287" s="118">
        <v>1274.1833333333334</v>
      </c>
      <c r="G287" s="118">
        <v>1269.1666666666667</v>
      </c>
      <c r="H287" s="118">
        <v>1294.7666666666667</v>
      </c>
      <c r="I287" s="118">
        <v>1299.7833333333335</v>
      </c>
      <c r="J287" s="118">
        <v>1307.5666666666666</v>
      </c>
      <c r="K287" s="117">
        <v>1292</v>
      </c>
      <c r="L287" s="117">
        <v>1279.2</v>
      </c>
      <c r="M287" s="117">
        <v>13.50202</v>
      </c>
    </row>
    <row r="288" spans="1:13">
      <c r="A288" s="65">
        <v>279</v>
      </c>
      <c r="B288" s="117" t="s">
        <v>201</v>
      </c>
      <c r="C288" s="120">
        <v>108.4</v>
      </c>
      <c r="D288" s="118">
        <v>106.14999999999999</v>
      </c>
      <c r="E288" s="118">
        <v>101.94999999999999</v>
      </c>
      <c r="F288" s="118">
        <v>95.5</v>
      </c>
      <c r="G288" s="118">
        <v>91.3</v>
      </c>
      <c r="H288" s="118">
        <v>112.59999999999998</v>
      </c>
      <c r="I288" s="118">
        <v>116.8</v>
      </c>
      <c r="J288" s="118">
        <v>123.24999999999997</v>
      </c>
      <c r="K288" s="117">
        <v>110.35</v>
      </c>
      <c r="L288" s="117">
        <v>99.7</v>
      </c>
      <c r="M288" s="117">
        <v>76.470789999999994</v>
      </c>
    </row>
    <row r="289" spans="1:13">
      <c r="A289" s="65">
        <v>280</v>
      </c>
      <c r="B289" s="117" t="s">
        <v>1054</v>
      </c>
      <c r="C289" s="120">
        <v>530.25</v>
      </c>
      <c r="D289" s="118">
        <v>530.38333333333333</v>
      </c>
      <c r="E289" s="118">
        <v>527.81666666666661</v>
      </c>
      <c r="F289" s="118">
        <v>525.38333333333333</v>
      </c>
      <c r="G289" s="118">
        <v>522.81666666666661</v>
      </c>
      <c r="H289" s="118">
        <v>532.81666666666661</v>
      </c>
      <c r="I289" s="118">
        <v>535.38333333333344</v>
      </c>
      <c r="J289" s="118">
        <v>537.81666666666661</v>
      </c>
      <c r="K289" s="117">
        <v>532.95000000000005</v>
      </c>
      <c r="L289" s="117">
        <v>527.95000000000005</v>
      </c>
      <c r="M289" s="117">
        <v>6.5759999999999999E-2</v>
      </c>
    </row>
    <row r="290" spans="1:13">
      <c r="A290" s="65">
        <v>281</v>
      </c>
      <c r="B290" s="117" t="s">
        <v>1055</v>
      </c>
      <c r="C290" s="120">
        <v>315.3</v>
      </c>
      <c r="D290" s="118">
        <v>313.98333333333329</v>
      </c>
      <c r="E290" s="118">
        <v>309.96666666666658</v>
      </c>
      <c r="F290" s="118">
        <v>304.63333333333327</v>
      </c>
      <c r="G290" s="118">
        <v>300.61666666666656</v>
      </c>
      <c r="H290" s="118">
        <v>319.31666666666661</v>
      </c>
      <c r="I290" s="118">
        <v>323.33333333333337</v>
      </c>
      <c r="J290" s="118">
        <v>328.66666666666663</v>
      </c>
      <c r="K290" s="117">
        <v>318</v>
      </c>
      <c r="L290" s="117">
        <v>308.64999999999998</v>
      </c>
      <c r="M290" s="117">
        <v>1.3751100000000001</v>
      </c>
    </row>
    <row r="291" spans="1:13">
      <c r="A291" s="65">
        <v>282</v>
      </c>
      <c r="B291" s="117" t="s">
        <v>227</v>
      </c>
      <c r="C291" s="120">
        <v>417.35</v>
      </c>
      <c r="D291" s="118">
        <v>404.36666666666662</v>
      </c>
      <c r="E291" s="118">
        <v>381.78333333333325</v>
      </c>
      <c r="F291" s="118">
        <v>346.21666666666664</v>
      </c>
      <c r="G291" s="118">
        <v>323.63333333333327</v>
      </c>
      <c r="H291" s="118">
        <v>439.93333333333322</v>
      </c>
      <c r="I291" s="118">
        <v>462.51666666666659</v>
      </c>
      <c r="J291" s="118">
        <v>498.0833333333332</v>
      </c>
      <c r="K291" s="117">
        <v>426.95</v>
      </c>
      <c r="L291" s="117">
        <v>368.8</v>
      </c>
      <c r="M291" s="117">
        <v>258.45211</v>
      </c>
    </row>
    <row r="292" spans="1:13">
      <c r="A292" s="65">
        <v>283</v>
      </c>
      <c r="B292" s="117" t="s">
        <v>108</v>
      </c>
      <c r="C292" s="120">
        <v>113.85</v>
      </c>
      <c r="D292" s="118">
        <v>113.56666666666668</v>
      </c>
      <c r="E292" s="118">
        <v>112.68333333333335</v>
      </c>
      <c r="F292" s="118">
        <v>111.51666666666668</v>
      </c>
      <c r="G292" s="118">
        <v>110.63333333333335</v>
      </c>
      <c r="H292" s="118">
        <v>114.73333333333335</v>
      </c>
      <c r="I292" s="118">
        <v>115.61666666666667</v>
      </c>
      <c r="J292" s="118">
        <v>116.78333333333335</v>
      </c>
      <c r="K292" s="117">
        <v>114.45</v>
      </c>
      <c r="L292" s="117">
        <v>112.4</v>
      </c>
      <c r="M292" s="117">
        <v>8.7154900000000008</v>
      </c>
    </row>
    <row r="293" spans="1:13">
      <c r="A293" s="65">
        <v>284</v>
      </c>
      <c r="B293" s="117" t="s">
        <v>1063</v>
      </c>
      <c r="C293" s="120">
        <v>5.65</v>
      </c>
      <c r="D293" s="118">
        <v>5.5166666666666666</v>
      </c>
      <c r="E293" s="118">
        <v>5.3833333333333329</v>
      </c>
      <c r="F293" s="118">
        <v>5.1166666666666663</v>
      </c>
      <c r="G293" s="118">
        <v>4.9833333333333325</v>
      </c>
      <c r="H293" s="118">
        <v>5.7833333333333332</v>
      </c>
      <c r="I293" s="118">
        <v>5.9166666666666679</v>
      </c>
      <c r="J293" s="118">
        <v>6.1833333333333336</v>
      </c>
      <c r="K293" s="117">
        <v>5.65</v>
      </c>
      <c r="L293" s="117">
        <v>5.25</v>
      </c>
      <c r="M293" s="117">
        <v>22.122330000000002</v>
      </c>
    </row>
    <row r="294" spans="1:13">
      <c r="A294" s="65">
        <v>285</v>
      </c>
      <c r="B294" s="117" t="s">
        <v>109</v>
      </c>
      <c r="C294" s="120">
        <v>124.2</v>
      </c>
      <c r="D294" s="118">
        <v>123.80000000000001</v>
      </c>
      <c r="E294" s="118">
        <v>122.95000000000002</v>
      </c>
      <c r="F294" s="118">
        <v>121.7</v>
      </c>
      <c r="G294" s="118">
        <v>120.85000000000001</v>
      </c>
      <c r="H294" s="118">
        <v>125.05000000000003</v>
      </c>
      <c r="I294" s="118">
        <v>125.90000000000002</v>
      </c>
      <c r="J294" s="118">
        <v>127.15000000000003</v>
      </c>
      <c r="K294" s="117">
        <v>124.65</v>
      </c>
      <c r="L294" s="117">
        <v>122.55</v>
      </c>
      <c r="M294" s="117">
        <v>41.604309999999998</v>
      </c>
    </row>
    <row r="295" spans="1:13">
      <c r="A295" s="65">
        <v>286</v>
      </c>
      <c r="B295" s="117" t="s">
        <v>1066</v>
      </c>
      <c r="C295" s="120">
        <v>55.5</v>
      </c>
      <c r="D295" s="118">
        <v>55.533333333333331</v>
      </c>
      <c r="E295" s="118">
        <v>54.86666666666666</v>
      </c>
      <c r="F295" s="118">
        <v>54.233333333333327</v>
      </c>
      <c r="G295" s="118">
        <v>53.566666666666656</v>
      </c>
      <c r="H295" s="118">
        <v>56.166666666666664</v>
      </c>
      <c r="I295" s="118">
        <v>56.833333333333336</v>
      </c>
      <c r="J295" s="118">
        <v>57.466666666666669</v>
      </c>
      <c r="K295" s="117">
        <v>56.2</v>
      </c>
      <c r="L295" s="117">
        <v>54.9</v>
      </c>
      <c r="M295" s="117">
        <v>6.90686</v>
      </c>
    </row>
    <row r="296" spans="1:13">
      <c r="A296" s="65">
        <v>287</v>
      </c>
      <c r="B296" s="117" t="s">
        <v>1068</v>
      </c>
      <c r="C296" s="120">
        <v>1034.05</v>
      </c>
      <c r="D296" s="118">
        <v>1031</v>
      </c>
      <c r="E296" s="118">
        <v>1018.05</v>
      </c>
      <c r="F296" s="118">
        <v>1002.05</v>
      </c>
      <c r="G296" s="118">
        <v>989.09999999999991</v>
      </c>
      <c r="H296" s="118">
        <v>1047</v>
      </c>
      <c r="I296" s="118">
        <v>1059.9499999999998</v>
      </c>
      <c r="J296" s="118">
        <v>1075.95</v>
      </c>
      <c r="K296" s="117">
        <v>1043.95</v>
      </c>
      <c r="L296" s="117">
        <v>1015</v>
      </c>
      <c r="M296" s="117">
        <v>0.32930999999999999</v>
      </c>
    </row>
    <row r="297" spans="1:13">
      <c r="A297" s="65">
        <v>288</v>
      </c>
      <c r="B297" s="117" t="s">
        <v>1979</v>
      </c>
      <c r="C297" s="120">
        <v>328.45</v>
      </c>
      <c r="D297" s="118">
        <v>329.15000000000003</v>
      </c>
      <c r="E297" s="118">
        <v>323.30000000000007</v>
      </c>
      <c r="F297" s="118">
        <v>318.15000000000003</v>
      </c>
      <c r="G297" s="118">
        <v>312.30000000000007</v>
      </c>
      <c r="H297" s="118">
        <v>334.30000000000007</v>
      </c>
      <c r="I297" s="118">
        <v>340.15000000000009</v>
      </c>
      <c r="J297" s="118">
        <v>345.30000000000007</v>
      </c>
      <c r="K297" s="117">
        <v>335</v>
      </c>
      <c r="L297" s="117">
        <v>324</v>
      </c>
      <c r="M297" s="117">
        <v>0.14330999999999999</v>
      </c>
    </row>
    <row r="298" spans="1:13">
      <c r="A298" s="65">
        <v>289</v>
      </c>
      <c r="B298" s="117" t="s">
        <v>1074</v>
      </c>
      <c r="C298" s="120">
        <v>5412.7</v>
      </c>
      <c r="D298" s="118">
        <v>5409.2666666666664</v>
      </c>
      <c r="E298" s="118">
        <v>5358.4833333333327</v>
      </c>
      <c r="F298" s="118">
        <v>5304.2666666666664</v>
      </c>
      <c r="G298" s="118">
        <v>5253.4833333333327</v>
      </c>
      <c r="H298" s="118">
        <v>5463.4833333333327</v>
      </c>
      <c r="I298" s="118">
        <v>5514.2666666666655</v>
      </c>
      <c r="J298" s="118">
        <v>5568.4833333333327</v>
      </c>
      <c r="K298" s="117">
        <v>5460.05</v>
      </c>
      <c r="L298" s="117">
        <v>5355.05</v>
      </c>
      <c r="M298" s="117">
        <v>8.6400000000000001E-3</v>
      </c>
    </row>
    <row r="299" spans="1:13">
      <c r="A299" s="65">
        <v>290</v>
      </c>
      <c r="B299" s="117" t="s">
        <v>110</v>
      </c>
      <c r="C299" s="120">
        <v>451.9</v>
      </c>
      <c r="D299" s="118">
        <v>451.25</v>
      </c>
      <c r="E299" s="118">
        <v>445.15</v>
      </c>
      <c r="F299" s="118">
        <v>438.4</v>
      </c>
      <c r="G299" s="118">
        <v>432.29999999999995</v>
      </c>
      <c r="H299" s="118">
        <v>458</v>
      </c>
      <c r="I299" s="118">
        <v>464.1</v>
      </c>
      <c r="J299" s="118">
        <v>470.85</v>
      </c>
      <c r="K299" s="117">
        <v>457.35</v>
      </c>
      <c r="L299" s="117">
        <v>444.5</v>
      </c>
      <c r="M299" s="117">
        <v>35.72025</v>
      </c>
    </row>
    <row r="300" spans="1:13">
      <c r="A300" s="65">
        <v>291</v>
      </c>
      <c r="B300" s="117" t="s">
        <v>111</v>
      </c>
      <c r="C300" s="120">
        <v>1276.55</v>
      </c>
      <c r="D300" s="118">
        <v>1274.4666666666665</v>
      </c>
      <c r="E300" s="118">
        <v>1266.2833333333328</v>
      </c>
      <c r="F300" s="118">
        <v>1256.0166666666664</v>
      </c>
      <c r="G300" s="118">
        <v>1247.8333333333328</v>
      </c>
      <c r="H300" s="118">
        <v>1284.7333333333329</v>
      </c>
      <c r="I300" s="118">
        <v>1292.9166666666667</v>
      </c>
      <c r="J300" s="118">
        <v>1303.1833333333329</v>
      </c>
      <c r="K300" s="117">
        <v>1282.6500000000001</v>
      </c>
      <c r="L300" s="117">
        <v>1264.2</v>
      </c>
      <c r="M300" s="117">
        <v>24.330819999999999</v>
      </c>
    </row>
    <row r="301" spans="1:13">
      <c r="A301" s="65">
        <v>292</v>
      </c>
      <c r="B301" s="117" t="s">
        <v>1858</v>
      </c>
      <c r="C301" s="120">
        <v>1735.5</v>
      </c>
      <c r="D301" s="118">
        <v>1711.1333333333332</v>
      </c>
      <c r="E301" s="118">
        <v>1653.3666666666663</v>
      </c>
      <c r="F301" s="118">
        <v>1571.2333333333331</v>
      </c>
      <c r="G301" s="118">
        <v>1513.4666666666662</v>
      </c>
      <c r="H301" s="118">
        <v>1793.2666666666664</v>
      </c>
      <c r="I301" s="118">
        <v>1851.0333333333333</v>
      </c>
      <c r="J301" s="118">
        <v>1933.1666666666665</v>
      </c>
      <c r="K301" s="117">
        <v>1768.9</v>
      </c>
      <c r="L301" s="117">
        <v>1629</v>
      </c>
      <c r="M301" s="117">
        <v>1.4243699999999999</v>
      </c>
    </row>
    <row r="302" spans="1:13">
      <c r="A302" s="65">
        <v>293</v>
      </c>
      <c r="B302" s="117" t="s">
        <v>1905</v>
      </c>
      <c r="C302" s="120">
        <v>1461.15</v>
      </c>
      <c r="D302" s="118">
        <v>1445.25</v>
      </c>
      <c r="E302" s="118">
        <v>1420.8</v>
      </c>
      <c r="F302" s="118">
        <v>1380.45</v>
      </c>
      <c r="G302" s="118">
        <v>1356</v>
      </c>
      <c r="H302" s="118">
        <v>1485.6</v>
      </c>
      <c r="I302" s="118">
        <v>1510.0499999999997</v>
      </c>
      <c r="J302" s="118">
        <v>1550.3999999999999</v>
      </c>
      <c r="K302" s="117">
        <v>1469.7</v>
      </c>
      <c r="L302" s="117">
        <v>1404.9</v>
      </c>
      <c r="M302" s="117">
        <v>2.1521499999999998</v>
      </c>
    </row>
    <row r="303" spans="1:13">
      <c r="A303" s="65">
        <v>294</v>
      </c>
      <c r="B303" s="117" t="s">
        <v>112</v>
      </c>
      <c r="C303" s="120">
        <v>762.65</v>
      </c>
      <c r="D303" s="118">
        <v>761.23333333333323</v>
      </c>
      <c r="E303" s="118">
        <v>754.01666666666642</v>
      </c>
      <c r="F303" s="118">
        <v>745.38333333333321</v>
      </c>
      <c r="G303" s="118">
        <v>738.1666666666664</v>
      </c>
      <c r="H303" s="118">
        <v>769.86666666666645</v>
      </c>
      <c r="I303" s="118">
        <v>777.08333333333337</v>
      </c>
      <c r="J303" s="118">
        <v>785.71666666666647</v>
      </c>
      <c r="K303" s="117">
        <v>768.45</v>
      </c>
      <c r="L303" s="117">
        <v>752.6</v>
      </c>
      <c r="M303" s="117">
        <v>14.526199999999999</v>
      </c>
    </row>
    <row r="304" spans="1:13">
      <c r="A304" s="65">
        <v>295</v>
      </c>
      <c r="B304" s="117" t="s">
        <v>113</v>
      </c>
      <c r="C304" s="120">
        <v>633.54999999999995</v>
      </c>
      <c r="D304" s="118">
        <v>633</v>
      </c>
      <c r="E304" s="118">
        <v>628.70000000000005</v>
      </c>
      <c r="F304" s="118">
        <v>623.85</v>
      </c>
      <c r="G304" s="118">
        <v>619.55000000000007</v>
      </c>
      <c r="H304" s="118">
        <v>637.85</v>
      </c>
      <c r="I304" s="118">
        <v>642.15</v>
      </c>
      <c r="J304" s="118">
        <v>647</v>
      </c>
      <c r="K304" s="117">
        <v>637.29999999999995</v>
      </c>
      <c r="L304" s="117">
        <v>628.15</v>
      </c>
      <c r="M304" s="117">
        <v>23.69483</v>
      </c>
    </row>
    <row r="305" spans="1:13">
      <c r="A305" s="65">
        <v>296</v>
      </c>
      <c r="B305" s="117" t="s">
        <v>114</v>
      </c>
      <c r="C305" s="120">
        <v>382.35</v>
      </c>
      <c r="D305" s="118">
        <v>379.88333333333338</v>
      </c>
      <c r="E305" s="118">
        <v>375.76666666666677</v>
      </c>
      <c r="F305" s="118">
        <v>369.18333333333339</v>
      </c>
      <c r="G305" s="118">
        <v>365.06666666666678</v>
      </c>
      <c r="H305" s="118">
        <v>386.46666666666675</v>
      </c>
      <c r="I305" s="118">
        <v>390.58333333333343</v>
      </c>
      <c r="J305" s="118">
        <v>397.16666666666674</v>
      </c>
      <c r="K305" s="117">
        <v>384</v>
      </c>
      <c r="L305" s="117">
        <v>373.3</v>
      </c>
      <c r="M305" s="117">
        <v>8.1815599999999993</v>
      </c>
    </row>
    <row r="306" spans="1:13">
      <c r="A306" s="65">
        <v>297</v>
      </c>
      <c r="B306" s="117" t="s">
        <v>1110</v>
      </c>
      <c r="C306" s="120">
        <v>90</v>
      </c>
      <c r="D306" s="118">
        <v>89.7</v>
      </c>
      <c r="E306" s="118">
        <v>88.100000000000009</v>
      </c>
      <c r="F306" s="118">
        <v>86.2</v>
      </c>
      <c r="G306" s="118">
        <v>84.600000000000009</v>
      </c>
      <c r="H306" s="118">
        <v>91.600000000000009</v>
      </c>
      <c r="I306" s="118">
        <v>93.2</v>
      </c>
      <c r="J306" s="118">
        <v>95.100000000000009</v>
      </c>
      <c r="K306" s="117">
        <v>91.3</v>
      </c>
      <c r="L306" s="117">
        <v>87.8</v>
      </c>
      <c r="M306" s="117">
        <v>1.07202</v>
      </c>
    </row>
    <row r="307" spans="1:13">
      <c r="A307" s="65">
        <v>298</v>
      </c>
      <c r="B307" s="117" t="s">
        <v>1114</v>
      </c>
      <c r="C307" s="120">
        <v>223.8</v>
      </c>
      <c r="D307" s="118">
        <v>220.35</v>
      </c>
      <c r="E307" s="118">
        <v>215.7</v>
      </c>
      <c r="F307" s="118">
        <v>207.6</v>
      </c>
      <c r="G307" s="118">
        <v>202.95</v>
      </c>
      <c r="H307" s="118">
        <v>228.45</v>
      </c>
      <c r="I307" s="118">
        <v>233.10000000000002</v>
      </c>
      <c r="J307" s="118">
        <v>241.2</v>
      </c>
      <c r="K307" s="117">
        <v>225</v>
      </c>
      <c r="L307" s="117">
        <v>212.25</v>
      </c>
      <c r="M307" s="117">
        <v>1.15828</v>
      </c>
    </row>
    <row r="308" spans="1:13">
      <c r="A308" s="65">
        <v>299</v>
      </c>
      <c r="B308" s="117" t="s">
        <v>1130</v>
      </c>
      <c r="C308" s="120">
        <v>109.3</v>
      </c>
      <c r="D308" s="118">
        <v>108.73333333333333</v>
      </c>
      <c r="E308" s="118">
        <v>107.56666666666666</v>
      </c>
      <c r="F308" s="118">
        <v>105.83333333333333</v>
      </c>
      <c r="G308" s="118">
        <v>104.66666666666666</v>
      </c>
      <c r="H308" s="118">
        <v>110.46666666666667</v>
      </c>
      <c r="I308" s="118">
        <v>111.63333333333333</v>
      </c>
      <c r="J308" s="118">
        <v>113.36666666666667</v>
      </c>
      <c r="K308" s="117">
        <v>109.9</v>
      </c>
      <c r="L308" s="117">
        <v>107</v>
      </c>
      <c r="M308" s="117">
        <v>31.506419999999999</v>
      </c>
    </row>
    <row r="309" spans="1:13">
      <c r="A309" s="65">
        <v>300</v>
      </c>
      <c r="B309" s="117" t="s">
        <v>1140</v>
      </c>
      <c r="C309" s="120">
        <v>76.45</v>
      </c>
      <c r="D309" s="118">
        <v>77.45</v>
      </c>
      <c r="E309" s="118">
        <v>74.900000000000006</v>
      </c>
      <c r="F309" s="118">
        <v>73.350000000000009</v>
      </c>
      <c r="G309" s="118">
        <v>70.800000000000011</v>
      </c>
      <c r="H309" s="118">
        <v>79</v>
      </c>
      <c r="I309" s="118">
        <v>81.549999999999983</v>
      </c>
      <c r="J309" s="118">
        <v>83.1</v>
      </c>
      <c r="K309" s="117">
        <v>80</v>
      </c>
      <c r="L309" s="117">
        <v>75.900000000000006</v>
      </c>
      <c r="M309" s="117">
        <v>1.0507299999999999</v>
      </c>
    </row>
    <row r="310" spans="1:13">
      <c r="A310" s="65">
        <v>301</v>
      </c>
      <c r="B310" s="117" t="s">
        <v>240</v>
      </c>
      <c r="C310" s="120">
        <v>333.05</v>
      </c>
      <c r="D310" s="118">
        <v>334.41666666666669</v>
      </c>
      <c r="E310" s="118">
        <v>329.83333333333337</v>
      </c>
      <c r="F310" s="118">
        <v>326.61666666666667</v>
      </c>
      <c r="G310" s="118">
        <v>322.03333333333336</v>
      </c>
      <c r="H310" s="118">
        <v>337.63333333333338</v>
      </c>
      <c r="I310" s="118">
        <v>342.21666666666675</v>
      </c>
      <c r="J310" s="118">
        <v>345.43333333333339</v>
      </c>
      <c r="K310" s="117">
        <v>339</v>
      </c>
      <c r="L310" s="117">
        <v>331.2</v>
      </c>
      <c r="M310" s="117">
        <v>18.992000000000001</v>
      </c>
    </row>
    <row r="311" spans="1:13">
      <c r="A311" s="65">
        <v>302</v>
      </c>
      <c r="B311" s="117" t="s">
        <v>1147</v>
      </c>
      <c r="C311" s="120">
        <v>22.45</v>
      </c>
      <c r="D311" s="118">
        <v>22.5</v>
      </c>
      <c r="E311" s="118">
        <v>22.15</v>
      </c>
      <c r="F311" s="118">
        <v>21.849999999999998</v>
      </c>
      <c r="G311" s="118">
        <v>21.499999999999996</v>
      </c>
      <c r="H311" s="118">
        <v>22.8</v>
      </c>
      <c r="I311" s="118">
        <v>23.150000000000002</v>
      </c>
      <c r="J311" s="118">
        <v>23.450000000000003</v>
      </c>
      <c r="K311" s="117">
        <v>22.85</v>
      </c>
      <c r="L311" s="117">
        <v>22.2</v>
      </c>
      <c r="M311" s="117">
        <v>8.1350800000000003</v>
      </c>
    </row>
    <row r="312" spans="1:13">
      <c r="A312" s="65">
        <v>303</v>
      </c>
      <c r="B312" s="117" t="s">
        <v>115</v>
      </c>
      <c r="C312" s="120">
        <v>6849.9</v>
      </c>
      <c r="D312" s="118">
        <v>6847.4333333333334</v>
      </c>
      <c r="E312" s="118">
        <v>6806.8666666666668</v>
      </c>
      <c r="F312" s="118">
        <v>6763.833333333333</v>
      </c>
      <c r="G312" s="118">
        <v>6723.2666666666664</v>
      </c>
      <c r="H312" s="118">
        <v>6890.4666666666672</v>
      </c>
      <c r="I312" s="118">
        <v>6931.0333333333347</v>
      </c>
      <c r="J312" s="118">
        <v>6974.0666666666675</v>
      </c>
      <c r="K312" s="117">
        <v>6888</v>
      </c>
      <c r="L312" s="117">
        <v>6804.4</v>
      </c>
      <c r="M312" s="117">
        <v>5.3428399999999998</v>
      </c>
    </row>
    <row r="313" spans="1:13">
      <c r="A313" s="65">
        <v>304</v>
      </c>
      <c r="B313" s="117" t="s">
        <v>2243</v>
      </c>
      <c r="C313" s="120">
        <v>511.45</v>
      </c>
      <c r="D313" s="118">
        <v>515</v>
      </c>
      <c r="E313" s="118">
        <v>504.6</v>
      </c>
      <c r="F313" s="118">
        <v>497.75</v>
      </c>
      <c r="G313" s="118">
        <v>487.35</v>
      </c>
      <c r="H313" s="118">
        <v>521.85</v>
      </c>
      <c r="I313" s="118">
        <v>532.25000000000011</v>
      </c>
      <c r="J313" s="118">
        <v>539.1</v>
      </c>
      <c r="K313" s="117">
        <v>525.4</v>
      </c>
      <c r="L313" s="117">
        <v>508.15</v>
      </c>
      <c r="M313" s="117">
        <v>6.5970000000000001E-2</v>
      </c>
    </row>
    <row r="314" spans="1:13">
      <c r="A314" s="65">
        <v>305</v>
      </c>
      <c r="B314" s="117" t="s">
        <v>1860</v>
      </c>
      <c r="C314" s="120">
        <v>77.7</v>
      </c>
      <c r="D314" s="118">
        <v>77.333333333333329</v>
      </c>
      <c r="E314" s="118">
        <v>76.666666666666657</v>
      </c>
      <c r="F314" s="118">
        <v>75.633333333333326</v>
      </c>
      <c r="G314" s="118">
        <v>74.966666666666654</v>
      </c>
      <c r="H314" s="118">
        <v>78.36666666666666</v>
      </c>
      <c r="I314" s="118">
        <v>79.033333333333317</v>
      </c>
      <c r="J314" s="118">
        <v>80.066666666666663</v>
      </c>
      <c r="K314" s="117">
        <v>78</v>
      </c>
      <c r="L314" s="117">
        <v>76.3</v>
      </c>
      <c r="M314" s="117">
        <v>1.2946200000000001</v>
      </c>
    </row>
    <row r="315" spans="1:13">
      <c r="A315" s="65">
        <v>306</v>
      </c>
      <c r="B315" s="117" t="s">
        <v>348</v>
      </c>
      <c r="C315" s="120">
        <v>528.1</v>
      </c>
      <c r="D315" s="118">
        <v>528.23333333333323</v>
      </c>
      <c r="E315" s="118">
        <v>515.96666666666647</v>
      </c>
      <c r="F315" s="118">
        <v>503.83333333333326</v>
      </c>
      <c r="G315" s="118">
        <v>491.56666666666649</v>
      </c>
      <c r="H315" s="118">
        <v>540.36666666666645</v>
      </c>
      <c r="I315" s="118">
        <v>552.6333333333331</v>
      </c>
      <c r="J315" s="118">
        <v>564.76666666666642</v>
      </c>
      <c r="K315" s="117">
        <v>540.5</v>
      </c>
      <c r="L315" s="117">
        <v>516.1</v>
      </c>
      <c r="M315" s="117">
        <v>18.02403</v>
      </c>
    </row>
    <row r="316" spans="1:13">
      <c r="A316" s="65">
        <v>307</v>
      </c>
      <c r="B316" s="117" t="s">
        <v>116</v>
      </c>
      <c r="C316" s="120">
        <v>85.2</v>
      </c>
      <c r="D316" s="118">
        <v>85.366666666666674</v>
      </c>
      <c r="E316" s="118">
        <v>84.583333333333343</v>
      </c>
      <c r="F316" s="118">
        <v>83.966666666666669</v>
      </c>
      <c r="G316" s="118">
        <v>83.183333333333337</v>
      </c>
      <c r="H316" s="118">
        <v>85.983333333333348</v>
      </c>
      <c r="I316" s="118">
        <v>86.76666666666668</v>
      </c>
      <c r="J316" s="118">
        <v>87.383333333333354</v>
      </c>
      <c r="K316" s="117">
        <v>86.15</v>
      </c>
      <c r="L316" s="117">
        <v>84.75</v>
      </c>
      <c r="M316" s="117">
        <v>0.55678000000000005</v>
      </c>
    </row>
    <row r="317" spans="1:13">
      <c r="A317" s="65">
        <v>308</v>
      </c>
      <c r="B317" s="117" t="s">
        <v>1165</v>
      </c>
      <c r="C317" s="120">
        <v>2973.95</v>
      </c>
      <c r="D317" s="118">
        <v>2992.0833333333335</v>
      </c>
      <c r="E317" s="118">
        <v>2945.3666666666668</v>
      </c>
      <c r="F317" s="118">
        <v>2916.7833333333333</v>
      </c>
      <c r="G317" s="118">
        <v>2870.0666666666666</v>
      </c>
      <c r="H317" s="118">
        <v>3020.666666666667</v>
      </c>
      <c r="I317" s="118">
        <v>3067.3833333333332</v>
      </c>
      <c r="J317" s="118">
        <v>3095.9666666666672</v>
      </c>
      <c r="K317" s="117">
        <v>3038.8</v>
      </c>
      <c r="L317" s="117">
        <v>2963.5</v>
      </c>
      <c r="M317" s="117">
        <v>0.15887000000000001</v>
      </c>
    </row>
    <row r="318" spans="1:13">
      <c r="A318" s="65">
        <v>309</v>
      </c>
      <c r="B318" s="117" t="s">
        <v>352</v>
      </c>
      <c r="C318" s="120">
        <v>395.8</v>
      </c>
      <c r="D318" s="118">
        <v>393.38333333333338</v>
      </c>
      <c r="E318" s="118">
        <v>386.76666666666677</v>
      </c>
      <c r="F318" s="118">
        <v>377.73333333333341</v>
      </c>
      <c r="G318" s="118">
        <v>371.11666666666679</v>
      </c>
      <c r="H318" s="118">
        <v>402.41666666666674</v>
      </c>
      <c r="I318" s="118">
        <v>409.03333333333342</v>
      </c>
      <c r="J318" s="118">
        <v>418.06666666666672</v>
      </c>
      <c r="K318" s="117">
        <v>400</v>
      </c>
      <c r="L318" s="117">
        <v>384.35</v>
      </c>
      <c r="M318" s="117">
        <v>3.2902800000000001</v>
      </c>
    </row>
    <row r="319" spans="1:13">
      <c r="A319" s="65">
        <v>310</v>
      </c>
      <c r="B319" s="117" t="s">
        <v>1840</v>
      </c>
      <c r="C319" s="120">
        <v>864.75</v>
      </c>
      <c r="D319" s="118">
        <v>870.01666666666677</v>
      </c>
      <c r="E319" s="118">
        <v>855.93333333333351</v>
      </c>
      <c r="F319" s="118">
        <v>847.11666666666679</v>
      </c>
      <c r="G319" s="118">
        <v>833.03333333333353</v>
      </c>
      <c r="H319" s="118">
        <v>878.83333333333348</v>
      </c>
      <c r="I319" s="118">
        <v>892.91666666666674</v>
      </c>
      <c r="J319" s="118">
        <v>901.73333333333346</v>
      </c>
      <c r="K319" s="117">
        <v>884.1</v>
      </c>
      <c r="L319" s="117">
        <v>861.2</v>
      </c>
      <c r="M319" s="117">
        <v>2.2085699999999999</v>
      </c>
    </row>
    <row r="320" spans="1:13">
      <c r="A320" s="65">
        <v>311</v>
      </c>
      <c r="B320" s="117" t="s">
        <v>1168</v>
      </c>
      <c r="C320" s="120">
        <v>193.45</v>
      </c>
      <c r="D320" s="118">
        <v>192.26666666666665</v>
      </c>
      <c r="E320" s="118">
        <v>188.5333333333333</v>
      </c>
      <c r="F320" s="118">
        <v>183.61666666666665</v>
      </c>
      <c r="G320" s="118">
        <v>179.8833333333333</v>
      </c>
      <c r="H320" s="118">
        <v>197.18333333333331</v>
      </c>
      <c r="I320" s="118">
        <v>200.91666666666666</v>
      </c>
      <c r="J320" s="118">
        <v>205.83333333333331</v>
      </c>
      <c r="K320" s="117">
        <v>196</v>
      </c>
      <c r="L320" s="117">
        <v>187.35</v>
      </c>
      <c r="M320" s="117">
        <v>1.48654</v>
      </c>
    </row>
    <row r="321" spans="1:13">
      <c r="A321" s="65">
        <v>312</v>
      </c>
      <c r="B321" s="117" t="s">
        <v>1170</v>
      </c>
      <c r="C321" s="120">
        <v>126.85</v>
      </c>
      <c r="D321" s="118">
        <v>128.06666666666669</v>
      </c>
      <c r="E321" s="118">
        <v>124.63333333333338</v>
      </c>
      <c r="F321" s="118">
        <v>122.41666666666669</v>
      </c>
      <c r="G321" s="118">
        <v>118.98333333333338</v>
      </c>
      <c r="H321" s="118">
        <v>130.28333333333339</v>
      </c>
      <c r="I321" s="118">
        <v>133.71666666666673</v>
      </c>
      <c r="J321" s="118">
        <v>135.93333333333339</v>
      </c>
      <c r="K321" s="117">
        <v>131.5</v>
      </c>
      <c r="L321" s="117">
        <v>125.85</v>
      </c>
      <c r="M321" s="117">
        <v>0.61256999999999995</v>
      </c>
    </row>
    <row r="322" spans="1:13">
      <c r="A322" s="65">
        <v>313</v>
      </c>
      <c r="B322" s="117" t="s">
        <v>1172</v>
      </c>
      <c r="C322" s="120">
        <v>325.5</v>
      </c>
      <c r="D322" s="118">
        <v>315.33333333333331</v>
      </c>
      <c r="E322" s="118">
        <v>298.16666666666663</v>
      </c>
      <c r="F322" s="118">
        <v>270.83333333333331</v>
      </c>
      <c r="G322" s="118">
        <v>253.66666666666663</v>
      </c>
      <c r="H322" s="118">
        <v>342.66666666666663</v>
      </c>
      <c r="I322" s="118">
        <v>359.83333333333326</v>
      </c>
      <c r="J322" s="118">
        <v>387.16666666666663</v>
      </c>
      <c r="K322" s="117">
        <v>332.5</v>
      </c>
      <c r="L322" s="117">
        <v>288</v>
      </c>
      <c r="M322" s="117">
        <v>23.35284</v>
      </c>
    </row>
    <row r="323" spans="1:13">
      <c r="A323" s="65">
        <v>314</v>
      </c>
      <c r="B323" s="117" t="s">
        <v>117</v>
      </c>
      <c r="C323" s="120">
        <v>903.95</v>
      </c>
      <c r="D323" s="118">
        <v>896.65</v>
      </c>
      <c r="E323" s="118">
        <v>886.3</v>
      </c>
      <c r="F323" s="118">
        <v>868.65</v>
      </c>
      <c r="G323" s="118">
        <v>858.3</v>
      </c>
      <c r="H323" s="118">
        <v>914.3</v>
      </c>
      <c r="I323" s="118">
        <v>924.65000000000009</v>
      </c>
      <c r="J323" s="118">
        <v>942.3</v>
      </c>
      <c r="K323" s="117">
        <v>907</v>
      </c>
      <c r="L323" s="117">
        <v>879</v>
      </c>
      <c r="M323" s="117">
        <v>13.32001</v>
      </c>
    </row>
    <row r="324" spans="1:13">
      <c r="A324" s="65">
        <v>315</v>
      </c>
      <c r="B324" s="117" t="s">
        <v>1180</v>
      </c>
      <c r="C324" s="120">
        <v>25.85</v>
      </c>
      <c r="D324" s="118">
        <v>25.849999999999998</v>
      </c>
      <c r="E324" s="118">
        <v>25.549999999999997</v>
      </c>
      <c r="F324" s="118">
        <v>25.25</v>
      </c>
      <c r="G324" s="118">
        <v>24.95</v>
      </c>
      <c r="H324" s="118">
        <v>26.149999999999995</v>
      </c>
      <c r="I324" s="118">
        <v>26.45</v>
      </c>
      <c r="J324" s="118">
        <v>26.749999999999993</v>
      </c>
      <c r="K324" s="117">
        <v>26.15</v>
      </c>
      <c r="L324" s="117">
        <v>25.55</v>
      </c>
      <c r="M324" s="117">
        <v>4.7278000000000002</v>
      </c>
    </row>
    <row r="325" spans="1:13">
      <c r="A325" s="65">
        <v>316</v>
      </c>
      <c r="B325" s="117" t="s">
        <v>1183</v>
      </c>
      <c r="C325" s="120">
        <v>141.1</v>
      </c>
      <c r="D325" s="118">
        <v>142.4</v>
      </c>
      <c r="E325" s="118">
        <v>139.15</v>
      </c>
      <c r="F325" s="118">
        <v>137.19999999999999</v>
      </c>
      <c r="G325" s="118">
        <v>133.94999999999999</v>
      </c>
      <c r="H325" s="118">
        <v>144.35000000000002</v>
      </c>
      <c r="I325" s="118">
        <v>147.60000000000002</v>
      </c>
      <c r="J325" s="118">
        <v>149.55000000000004</v>
      </c>
      <c r="K325" s="117">
        <v>145.65</v>
      </c>
      <c r="L325" s="117">
        <v>140.44999999999999</v>
      </c>
      <c r="M325" s="117">
        <v>2.4377499999999999</v>
      </c>
    </row>
    <row r="326" spans="1:13">
      <c r="A326" s="65">
        <v>317</v>
      </c>
      <c r="B326" s="117" t="s">
        <v>118</v>
      </c>
      <c r="C326" s="120">
        <v>134.44999999999999</v>
      </c>
      <c r="D326" s="118">
        <v>134.23333333333332</v>
      </c>
      <c r="E326" s="118">
        <v>132.21666666666664</v>
      </c>
      <c r="F326" s="118">
        <v>129.98333333333332</v>
      </c>
      <c r="G326" s="118">
        <v>127.96666666666664</v>
      </c>
      <c r="H326" s="118">
        <v>136.46666666666664</v>
      </c>
      <c r="I326" s="118">
        <v>138.48333333333335</v>
      </c>
      <c r="J326" s="118">
        <v>140.71666666666664</v>
      </c>
      <c r="K326" s="117">
        <v>136.25</v>
      </c>
      <c r="L326" s="117">
        <v>132</v>
      </c>
      <c r="M326" s="117">
        <v>56.905180000000001</v>
      </c>
    </row>
    <row r="327" spans="1:13">
      <c r="A327" s="65">
        <v>318</v>
      </c>
      <c r="B327" s="117" t="s">
        <v>1193</v>
      </c>
      <c r="C327" s="120">
        <v>578.20000000000005</v>
      </c>
      <c r="D327" s="118">
        <v>577.98333333333335</v>
      </c>
      <c r="E327" s="118">
        <v>568.2166666666667</v>
      </c>
      <c r="F327" s="118">
        <v>558.23333333333335</v>
      </c>
      <c r="G327" s="118">
        <v>548.4666666666667</v>
      </c>
      <c r="H327" s="118">
        <v>587.9666666666667</v>
      </c>
      <c r="I327" s="118">
        <v>597.73333333333335</v>
      </c>
      <c r="J327" s="118">
        <v>607.7166666666667</v>
      </c>
      <c r="K327" s="117">
        <v>587.75</v>
      </c>
      <c r="L327" s="117">
        <v>568</v>
      </c>
      <c r="M327" s="117">
        <v>0.38619999999999999</v>
      </c>
    </row>
    <row r="328" spans="1:13">
      <c r="A328" s="65">
        <v>319</v>
      </c>
      <c r="B328" s="117" t="s">
        <v>204</v>
      </c>
      <c r="C328" s="120">
        <v>1041.25</v>
      </c>
      <c r="D328" s="118">
        <v>1039.3833333333334</v>
      </c>
      <c r="E328" s="118">
        <v>1031.9666666666669</v>
      </c>
      <c r="F328" s="118">
        <v>1022.6833333333334</v>
      </c>
      <c r="G328" s="118">
        <v>1015.2666666666669</v>
      </c>
      <c r="H328" s="118">
        <v>1048.666666666667</v>
      </c>
      <c r="I328" s="118">
        <v>1056.0833333333335</v>
      </c>
      <c r="J328" s="118">
        <v>1065.366666666667</v>
      </c>
      <c r="K328" s="117">
        <v>1046.8</v>
      </c>
      <c r="L328" s="117">
        <v>1030.0999999999999</v>
      </c>
      <c r="M328" s="117">
        <v>3.7867999999999999</v>
      </c>
    </row>
    <row r="329" spans="1:13">
      <c r="A329" s="65">
        <v>320</v>
      </c>
      <c r="B329" s="117" t="s">
        <v>119</v>
      </c>
      <c r="C329" s="120">
        <v>54793.2</v>
      </c>
      <c r="D329" s="118">
        <v>54629.4</v>
      </c>
      <c r="E329" s="118">
        <v>54288.800000000003</v>
      </c>
      <c r="F329" s="118">
        <v>53784.4</v>
      </c>
      <c r="G329" s="118">
        <v>53443.8</v>
      </c>
      <c r="H329" s="118">
        <v>55133.8</v>
      </c>
      <c r="I329" s="118">
        <v>55474.399999999994</v>
      </c>
      <c r="J329" s="118">
        <v>55978.8</v>
      </c>
      <c r="K329" s="117">
        <v>54970</v>
      </c>
      <c r="L329" s="117">
        <v>54125</v>
      </c>
      <c r="M329" s="117">
        <v>6.0310000000000002E-2</v>
      </c>
    </row>
    <row r="330" spans="1:13">
      <c r="A330" s="65">
        <v>321</v>
      </c>
      <c r="B330" s="117" t="s">
        <v>1195</v>
      </c>
      <c r="C330" s="120">
        <v>63.65</v>
      </c>
      <c r="D330" s="118">
        <v>63.666666666666664</v>
      </c>
      <c r="E330" s="118">
        <v>63.083333333333329</v>
      </c>
      <c r="F330" s="118">
        <v>62.516666666666666</v>
      </c>
      <c r="G330" s="118">
        <v>61.93333333333333</v>
      </c>
      <c r="H330" s="118">
        <v>64.23333333333332</v>
      </c>
      <c r="I330" s="118">
        <v>64.816666666666663</v>
      </c>
      <c r="J330" s="118">
        <v>65.383333333333326</v>
      </c>
      <c r="K330" s="117">
        <v>64.25</v>
      </c>
      <c r="L330" s="117">
        <v>63.1</v>
      </c>
      <c r="M330" s="117">
        <v>9.5865799999999997</v>
      </c>
    </row>
    <row r="331" spans="1:13">
      <c r="A331" s="65">
        <v>322</v>
      </c>
      <c r="B331" s="117" t="s">
        <v>1197</v>
      </c>
      <c r="C331" s="120">
        <v>12</v>
      </c>
      <c r="D331" s="118">
        <v>12.033333333333333</v>
      </c>
      <c r="E331" s="118">
        <v>11.866666666666667</v>
      </c>
      <c r="F331" s="118">
        <v>11.733333333333334</v>
      </c>
      <c r="G331" s="118">
        <v>11.566666666666668</v>
      </c>
      <c r="H331" s="118">
        <v>12.166666666666666</v>
      </c>
      <c r="I331" s="118">
        <v>12.333333333333334</v>
      </c>
      <c r="J331" s="118">
        <v>12.466666666666665</v>
      </c>
      <c r="K331" s="117">
        <v>12.2</v>
      </c>
      <c r="L331" s="117">
        <v>11.9</v>
      </c>
      <c r="M331" s="117">
        <v>5.0945</v>
      </c>
    </row>
    <row r="332" spans="1:13">
      <c r="A332" s="65">
        <v>323</v>
      </c>
      <c r="B332" s="117" t="s">
        <v>1211</v>
      </c>
      <c r="C332" s="120">
        <v>519.20000000000005</v>
      </c>
      <c r="D332" s="118">
        <v>520</v>
      </c>
      <c r="E332" s="118">
        <v>515</v>
      </c>
      <c r="F332" s="118">
        <v>510.79999999999995</v>
      </c>
      <c r="G332" s="118">
        <v>505.79999999999995</v>
      </c>
      <c r="H332" s="118">
        <v>524.20000000000005</v>
      </c>
      <c r="I332" s="118">
        <v>529.20000000000005</v>
      </c>
      <c r="J332" s="118">
        <v>533.40000000000009</v>
      </c>
      <c r="K332" s="117">
        <v>525</v>
      </c>
      <c r="L332" s="117">
        <v>515.79999999999995</v>
      </c>
      <c r="M332" s="117">
        <v>5.0491799999999998</v>
      </c>
    </row>
    <row r="333" spans="1:13">
      <c r="A333" s="65">
        <v>324</v>
      </c>
      <c r="B333" s="117" t="s">
        <v>374</v>
      </c>
      <c r="C333" s="120">
        <v>575.79999999999995</v>
      </c>
      <c r="D333" s="118">
        <v>574.9666666666667</v>
      </c>
      <c r="E333" s="118">
        <v>570.93333333333339</v>
      </c>
      <c r="F333" s="118">
        <v>566.06666666666672</v>
      </c>
      <c r="G333" s="118">
        <v>562.03333333333342</v>
      </c>
      <c r="H333" s="118">
        <v>579.83333333333337</v>
      </c>
      <c r="I333" s="118">
        <v>583.86666666666667</v>
      </c>
      <c r="J333" s="118">
        <v>588.73333333333335</v>
      </c>
      <c r="K333" s="117">
        <v>579</v>
      </c>
      <c r="L333" s="117">
        <v>570.1</v>
      </c>
      <c r="M333" s="117">
        <v>1.71271</v>
      </c>
    </row>
    <row r="334" spans="1:13">
      <c r="A334" s="65">
        <v>325</v>
      </c>
      <c r="B334" s="117" t="s">
        <v>1226</v>
      </c>
      <c r="C334" s="120">
        <v>49.85</v>
      </c>
      <c r="D334" s="118">
        <v>50.016666666666673</v>
      </c>
      <c r="E334" s="118">
        <v>48.733333333333348</v>
      </c>
      <c r="F334" s="118">
        <v>47.616666666666674</v>
      </c>
      <c r="G334" s="118">
        <v>46.33333333333335</v>
      </c>
      <c r="H334" s="118">
        <v>51.133333333333347</v>
      </c>
      <c r="I334" s="118">
        <v>52.416666666666664</v>
      </c>
      <c r="J334" s="118">
        <v>53.533333333333346</v>
      </c>
      <c r="K334" s="117">
        <v>51.3</v>
      </c>
      <c r="L334" s="117">
        <v>48.9</v>
      </c>
      <c r="M334" s="117">
        <v>118.7766</v>
      </c>
    </row>
    <row r="335" spans="1:13">
      <c r="A335" s="65">
        <v>326</v>
      </c>
      <c r="B335" s="117" t="s">
        <v>1228</v>
      </c>
      <c r="C335" s="120">
        <v>1710.05</v>
      </c>
      <c r="D335" s="118">
        <v>1700.3333333333333</v>
      </c>
      <c r="E335" s="118">
        <v>1621.8666666666666</v>
      </c>
      <c r="F335" s="118">
        <v>1533.6833333333334</v>
      </c>
      <c r="G335" s="118">
        <v>1455.2166666666667</v>
      </c>
      <c r="H335" s="118">
        <v>1788.5166666666664</v>
      </c>
      <c r="I335" s="118">
        <v>1866.9833333333331</v>
      </c>
      <c r="J335" s="118">
        <v>1955.1666666666663</v>
      </c>
      <c r="K335" s="117">
        <v>1778.8</v>
      </c>
      <c r="L335" s="117">
        <v>1612.15</v>
      </c>
      <c r="M335" s="117">
        <v>2.55592</v>
      </c>
    </row>
    <row r="336" spans="1:13">
      <c r="A336" s="65">
        <v>327</v>
      </c>
      <c r="B336" s="117" t="s">
        <v>1230</v>
      </c>
      <c r="C336" s="120">
        <v>584.45000000000005</v>
      </c>
      <c r="D336" s="118">
        <v>589.81666666666672</v>
      </c>
      <c r="E336" s="118">
        <v>577.63333333333344</v>
      </c>
      <c r="F336" s="118">
        <v>570.81666666666672</v>
      </c>
      <c r="G336" s="118">
        <v>558.63333333333344</v>
      </c>
      <c r="H336" s="118">
        <v>596.63333333333344</v>
      </c>
      <c r="I336" s="118">
        <v>608.81666666666661</v>
      </c>
      <c r="J336" s="118">
        <v>615.63333333333344</v>
      </c>
      <c r="K336" s="117">
        <v>602</v>
      </c>
      <c r="L336" s="117">
        <v>583</v>
      </c>
      <c r="M336" s="117">
        <v>0.23662</v>
      </c>
    </row>
    <row r="337" spans="1:13">
      <c r="A337" s="65">
        <v>328</v>
      </c>
      <c r="B337" s="117" t="s">
        <v>1231</v>
      </c>
      <c r="C337" s="120">
        <v>39.25</v>
      </c>
      <c r="D337" s="118">
        <v>38.983333333333334</v>
      </c>
      <c r="E337" s="118">
        <v>37.466666666666669</v>
      </c>
      <c r="F337" s="118">
        <v>35.683333333333337</v>
      </c>
      <c r="G337" s="118">
        <v>34.166666666666671</v>
      </c>
      <c r="H337" s="118">
        <v>40.766666666666666</v>
      </c>
      <c r="I337" s="118">
        <v>42.283333333333331</v>
      </c>
      <c r="J337" s="118">
        <v>44.066666666666663</v>
      </c>
      <c r="K337" s="117">
        <v>40.5</v>
      </c>
      <c r="L337" s="117">
        <v>37.200000000000003</v>
      </c>
      <c r="M337" s="117">
        <v>4.2741199999999999</v>
      </c>
    </row>
    <row r="338" spans="1:13">
      <c r="A338" s="65">
        <v>329</v>
      </c>
      <c r="B338" s="117" t="s">
        <v>367</v>
      </c>
      <c r="C338" s="120">
        <v>51.35</v>
      </c>
      <c r="D338" s="118">
        <v>51.066666666666663</v>
      </c>
      <c r="E338" s="118">
        <v>50.533333333333324</v>
      </c>
      <c r="F338" s="118">
        <v>49.716666666666661</v>
      </c>
      <c r="G338" s="118">
        <v>49.183333333333323</v>
      </c>
      <c r="H338" s="118">
        <v>51.883333333333326</v>
      </c>
      <c r="I338" s="118">
        <v>52.416666666666657</v>
      </c>
      <c r="J338" s="118">
        <v>53.233333333333327</v>
      </c>
      <c r="K338" s="117">
        <v>51.6</v>
      </c>
      <c r="L338" s="117">
        <v>50.25</v>
      </c>
      <c r="M338" s="117">
        <v>59.852530000000002</v>
      </c>
    </row>
    <row r="339" spans="1:13">
      <c r="A339" s="65">
        <v>330</v>
      </c>
      <c r="B339" s="117" t="s">
        <v>1235</v>
      </c>
      <c r="C339" s="120">
        <v>102.85</v>
      </c>
      <c r="D339" s="118">
        <v>102.93333333333334</v>
      </c>
      <c r="E339" s="118">
        <v>100.91666666666667</v>
      </c>
      <c r="F339" s="118">
        <v>98.983333333333334</v>
      </c>
      <c r="G339" s="118">
        <v>96.966666666666669</v>
      </c>
      <c r="H339" s="118">
        <v>104.86666666666667</v>
      </c>
      <c r="I339" s="118">
        <v>106.88333333333333</v>
      </c>
      <c r="J339" s="118">
        <v>108.81666666666668</v>
      </c>
      <c r="K339" s="117">
        <v>104.95</v>
      </c>
      <c r="L339" s="117">
        <v>101</v>
      </c>
      <c r="M339" s="117">
        <v>0.55139000000000005</v>
      </c>
    </row>
    <row r="340" spans="1:13">
      <c r="A340" s="65">
        <v>331</v>
      </c>
      <c r="B340" s="117" t="s">
        <v>241</v>
      </c>
      <c r="C340" s="120">
        <v>84.35</v>
      </c>
      <c r="D340" s="118">
        <v>83.916666666666671</v>
      </c>
      <c r="E340" s="118">
        <v>83.183333333333337</v>
      </c>
      <c r="F340" s="118">
        <v>82.016666666666666</v>
      </c>
      <c r="G340" s="118">
        <v>81.283333333333331</v>
      </c>
      <c r="H340" s="118">
        <v>85.083333333333343</v>
      </c>
      <c r="I340" s="118">
        <v>85.816666666666663</v>
      </c>
      <c r="J340" s="118">
        <v>86.983333333333348</v>
      </c>
      <c r="K340" s="117">
        <v>84.65</v>
      </c>
      <c r="L340" s="117">
        <v>82.75</v>
      </c>
      <c r="M340" s="117">
        <v>78.052019999999999</v>
      </c>
    </row>
    <row r="341" spans="1:13">
      <c r="A341" s="65">
        <v>332</v>
      </c>
      <c r="B341" s="117" t="s">
        <v>1243</v>
      </c>
      <c r="C341" s="120">
        <v>427.35</v>
      </c>
      <c r="D341" s="118">
        <v>428.63333333333338</v>
      </c>
      <c r="E341" s="118">
        <v>423.91666666666674</v>
      </c>
      <c r="F341" s="118">
        <v>420.48333333333335</v>
      </c>
      <c r="G341" s="118">
        <v>415.76666666666671</v>
      </c>
      <c r="H341" s="118">
        <v>432.06666666666678</v>
      </c>
      <c r="I341" s="118">
        <v>436.78333333333336</v>
      </c>
      <c r="J341" s="118">
        <v>440.21666666666681</v>
      </c>
      <c r="K341" s="117">
        <v>433.35</v>
      </c>
      <c r="L341" s="117">
        <v>425.2</v>
      </c>
      <c r="M341" s="117">
        <v>0.16308</v>
      </c>
    </row>
    <row r="342" spans="1:13">
      <c r="A342" s="65">
        <v>333</v>
      </c>
      <c r="B342" s="117" t="s">
        <v>1245</v>
      </c>
      <c r="C342" s="120">
        <v>33.4</v>
      </c>
      <c r="D342" s="118">
        <v>33.449999999999996</v>
      </c>
      <c r="E342" s="118">
        <v>32.54999999999999</v>
      </c>
      <c r="F342" s="118">
        <v>31.699999999999996</v>
      </c>
      <c r="G342" s="118">
        <v>30.79999999999999</v>
      </c>
      <c r="H342" s="118">
        <v>34.29999999999999</v>
      </c>
      <c r="I342" s="118">
        <v>35.199999999999996</v>
      </c>
      <c r="J342" s="118">
        <v>36.04999999999999</v>
      </c>
      <c r="K342" s="117">
        <v>34.35</v>
      </c>
      <c r="L342" s="117">
        <v>32.6</v>
      </c>
      <c r="M342" s="117">
        <v>3.2071399999999999</v>
      </c>
    </row>
    <row r="343" spans="1:13">
      <c r="A343" s="65">
        <v>334</v>
      </c>
      <c r="B343" s="117" t="s">
        <v>1250</v>
      </c>
      <c r="C343" s="120">
        <v>31.5</v>
      </c>
      <c r="D343" s="118">
        <v>31.483333333333334</v>
      </c>
      <c r="E343" s="118">
        <v>31.266666666666669</v>
      </c>
      <c r="F343" s="118">
        <v>31.033333333333335</v>
      </c>
      <c r="G343" s="118">
        <v>30.81666666666667</v>
      </c>
      <c r="H343" s="118">
        <v>31.716666666666669</v>
      </c>
      <c r="I343" s="118">
        <v>31.933333333333337</v>
      </c>
      <c r="J343" s="118">
        <v>32.166666666666671</v>
      </c>
      <c r="K343" s="117">
        <v>31.7</v>
      </c>
      <c r="L343" s="117">
        <v>31.25</v>
      </c>
      <c r="M343" s="117">
        <v>1.66848</v>
      </c>
    </row>
    <row r="344" spans="1:13">
      <c r="A344" s="65">
        <v>335</v>
      </c>
      <c r="B344" s="117" t="s">
        <v>1252</v>
      </c>
      <c r="C344" s="120">
        <v>199.35</v>
      </c>
      <c r="D344" s="118">
        <v>200.54999999999998</v>
      </c>
      <c r="E344" s="118">
        <v>196.24999999999997</v>
      </c>
      <c r="F344" s="118">
        <v>193.14999999999998</v>
      </c>
      <c r="G344" s="118">
        <v>188.84999999999997</v>
      </c>
      <c r="H344" s="118">
        <v>203.64999999999998</v>
      </c>
      <c r="I344" s="118">
        <v>207.95</v>
      </c>
      <c r="J344" s="118">
        <v>211.04999999999998</v>
      </c>
      <c r="K344" s="117">
        <v>204.85</v>
      </c>
      <c r="L344" s="117">
        <v>197.45</v>
      </c>
      <c r="M344" s="117">
        <v>5.5599999999999997E-2</v>
      </c>
    </row>
    <row r="345" spans="1:13">
      <c r="A345" s="65">
        <v>336</v>
      </c>
      <c r="B345" s="117" t="s">
        <v>120</v>
      </c>
      <c r="C345" s="120">
        <v>23.6</v>
      </c>
      <c r="D345" s="118">
        <v>23.600000000000005</v>
      </c>
      <c r="E345" s="118">
        <v>23.400000000000009</v>
      </c>
      <c r="F345" s="118">
        <v>23.200000000000003</v>
      </c>
      <c r="G345" s="118">
        <v>23.000000000000007</v>
      </c>
      <c r="H345" s="118">
        <v>23.800000000000011</v>
      </c>
      <c r="I345" s="118">
        <v>24.000000000000007</v>
      </c>
      <c r="J345" s="118">
        <v>24.200000000000014</v>
      </c>
      <c r="K345" s="117">
        <v>23.8</v>
      </c>
      <c r="L345" s="117">
        <v>23.4</v>
      </c>
      <c r="M345" s="117">
        <v>21.026859999999999</v>
      </c>
    </row>
    <row r="346" spans="1:13">
      <c r="A346" s="65">
        <v>337</v>
      </c>
      <c r="B346" s="117" t="s">
        <v>1257</v>
      </c>
      <c r="C346" s="120">
        <v>1291.75</v>
      </c>
      <c r="D346" s="118">
        <v>1284.6499999999999</v>
      </c>
      <c r="E346" s="118">
        <v>1273.3499999999997</v>
      </c>
      <c r="F346" s="118">
        <v>1254.9499999999998</v>
      </c>
      <c r="G346" s="118">
        <v>1243.6499999999996</v>
      </c>
      <c r="H346" s="118">
        <v>1303.0499999999997</v>
      </c>
      <c r="I346" s="118">
        <v>1314.35</v>
      </c>
      <c r="J346" s="118">
        <v>1332.7499999999998</v>
      </c>
      <c r="K346" s="117">
        <v>1295.95</v>
      </c>
      <c r="L346" s="117">
        <v>1266.25</v>
      </c>
      <c r="M346" s="117">
        <v>5.7559399999999998</v>
      </c>
    </row>
    <row r="347" spans="1:13">
      <c r="A347" s="65">
        <v>338</v>
      </c>
      <c r="B347" s="117" t="s">
        <v>1261</v>
      </c>
      <c r="C347" s="120">
        <v>1245.3</v>
      </c>
      <c r="D347" s="118">
        <v>1245.3999999999999</v>
      </c>
      <c r="E347" s="118">
        <v>1233.8999999999996</v>
      </c>
      <c r="F347" s="118">
        <v>1222.4999999999998</v>
      </c>
      <c r="G347" s="118">
        <v>1210.9999999999995</v>
      </c>
      <c r="H347" s="118">
        <v>1256.7999999999997</v>
      </c>
      <c r="I347" s="118">
        <v>1268.3000000000002</v>
      </c>
      <c r="J347" s="118">
        <v>1279.6999999999998</v>
      </c>
      <c r="K347" s="117">
        <v>1256.9000000000001</v>
      </c>
      <c r="L347" s="117">
        <v>1234</v>
      </c>
      <c r="M347" s="117">
        <v>5.6559999999999999E-2</v>
      </c>
    </row>
    <row r="348" spans="1:13">
      <c r="A348" s="65">
        <v>339</v>
      </c>
      <c r="B348" s="117" t="s">
        <v>1866</v>
      </c>
      <c r="C348" s="120">
        <v>65.650000000000006</v>
      </c>
      <c r="D348" s="118">
        <v>65.150000000000006</v>
      </c>
      <c r="E348" s="118">
        <v>62.600000000000009</v>
      </c>
      <c r="F348" s="118">
        <v>59.550000000000004</v>
      </c>
      <c r="G348" s="118">
        <v>57.000000000000007</v>
      </c>
      <c r="H348" s="118">
        <v>68.200000000000017</v>
      </c>
      <c r="I348" s="118">
        <v>70.750000000000028</v>
      </c>
      <c r="J348" s="118">
        <v>73.800000000000011</v>
      </c>
      <c r="K348" s="117">
        <v>67.7</v>
      </c>
      <c r="L348" s="117">
        <v>62.1</v>
      </c>
      <c r="M348" s="117">
        <v>3.4969700000000001</v>
      </c>
    </row>
    <row r="349" spans="1:13">
      <c r="A349" s="65">
        <v>340</v>
      </c>
      <c r="B349" s="117" t="s">
        <v>121</v>
      </c>
      <c r="C349" s="120">
        <v>93.85</v>
      </c>
      <c r="D349" s="118">
        <v>93.649999999999991</v>
      </c>
      <c r="E349" s="118">
        <v>92.999999999999986</v>
      </c>
      <c r="F349" s="118">
        <v>92.149999999999991</v>
      </c>
      <c r="G349" s="118">
        <v>91.499999999999986</v>
      </c>
      <c r="H349" s="118">
        <v>94.499999999999986</v>
      </c>
      <c r="I349" s="118">
        <v>95.149999999999991</v>
      </c>
      <c r="J349" s="118">
        <v>95.999999999999986</v>
      </c>
      <c r="K349" s="117">
        <v>94.3</v>
      </c>
      <c r="L349" s="117">
        <v>92.8</v>
      </c>
      <c r="M349" s="117">
        <v>28.899360000000001</v>
      </c>
    </row>
    <row r="350" spans="1:13">
      <c r="A350" s="65">
        <v>341</v>
      </c>
      <c r="B350" s="117" t="s">
        <v>122</v>
      </c>
      <c r="C350" s="120">
        <v>137.19999999999999</v>
      </c>
      <c r="D350" s="118">
        <v>136.13333333333335</v>
      </c>
      <c r="E350" s="118">
        <v>133.3666666666667</v>
      </c>
      <c r="F350" s="118">
        <v>129.53333333333336</v>
      </c>
      <c r="G350" s="118">
        <v>126.76666666666671</v>
      </c>
      <c r="H350" s="118">
        <v>139.9666666666667</v>
      </c>
      <c r="I350" s="118">
        <v>142.73333333333335</v>
      </c>
      <c r="J350" s="118">
        <v>146.56666666666669</v>
      </c>
      <c r="K350" s="117">
        <v>138.9</v>
      </c>
      <c r="L350" s="117">
        <v>132.30000000000001</v>
      </c>
      <c r="M350" s="117">
        <v>124.62775000000001</v>
      </c>
    </row>
    <row r="351" spans="1:13">
      <c r="A351" s="65">
        <v>342</v>
      </c>
      <c r="B351" s="117" t="s">
        <v>1277</v>
      </c>
      <c r="C351" s="120">
        <v>481</v>
      </c>
      <c r="D351" s="118">
        <v>482.16666666666669</v>
      </c>
      <c r="E351" s="118">
        <v>471.38333333333338</v>
      </c>
      <c r="F351" s="118">
        <v>461.76666666666671</v>
      </c>
      <c r="G351" s="118">
        <v>450.98333333333341</v>
      </c>
      <c r="H351" s="118">
        <v>491.78333333333336</v>
      </c>
      <c r="I351" s="118">
        <v>502.56666666666666</v>
      </c>
      <c r="J351" s="118">
        <v>512.18333333333339</v>
      </c>
      <c r="K351" s="117">
        <v>492.95</v>
      </c>
      <c r="L351" s="117">
        <v>472.55</v>
      </c>
      <c r="M351" s="117">
        <v>5.3891999999999998</v>
      </c>
    </row>
    <row r="352" spans="1:13">
      <c r="A352" s="65">
        <v>343</v>
      </c>
      <c r="B352" s="117" t="s">
        <v>123</v>
      </c>
      <c r="C352" s="120">
        <v>3484.15</v>
      </c>
      <c r="D352" s="118">
        <v>3483.7666666666664</v>
      </c>
      <c r="E352" s="118">
        <v>3453.0333333333328</v>
      </c>
      <c r="F352" s="118">
        <v>3421.9166666666665</v>
      </c>
      <c r="G352" s="118">
        <v>3391.1833333333329</v>
      </c>
      <c r="H352" s="118">
        <v>3514.8833333333328</v>
      </c>
      <c r="I352" s="118">
        <v>3545.6166666666663</v>
      </c>
      <c r="J352" s="118">
        <v>3576.7333333333327</v>
      </c>
      <c r="K352" s="117">
        <v>3514.5</v>
      </c>
      <c r="L352" s="117">
        <v>3452.65</v>
      </c>
      <c r="M352" s="117">
        <v>0.16347</v>
      </c>
    </row>
    <row r="353" spans="1:13">
      <c r="A353" s="65">
        <v>344</v>
      </c>
      <c r="B353" s="117" t="s">
        <v>205</v>
      </c>
      <c r="C353" s="120">
        <v>180.25</v>
      </c>
      <c r="D353" s="118">
        <v>179.26666666666665</v>
      </c>
      <c r="E353" s="118">
        <v>177.5333333333333</v>
      </c>
      <c r="F353" s="118">
        <v>174.81666666666666</v>
      </c>
      <c r="G353" s="118">
        <v>173.08333333333331</v>
      </c>
      <c r="H353" s="118">
        <v>181.98333333333329</v>
      </c>
      <c r="I353" s="118">
        <v>183.71666666666664</v>
      </c>
      <c r="J353" s="118">
        <v>186.43333333333328</v>
      </c>
      <c r="K353" s="117">
        <v>181</v>
      </c>
      <c r="L353" s="117">
        <v>176.55</v>
      </c>
      <c r="M353" s="117">
        <v>47.592500000000001</v>
      </c>
    </row>
    <row r="354" spans="1:13">
      <c r="A354" s="65">
        <v>345</v>
      </c>
      <c r="B354" s="117" t="s">
        <v>1283</v>
      </c>
      <c r="C354" s="120">
        <v>208.7</v>
      </c>
      <c r="D354" s="118">
        <v>208.76666666666665</v>
      </c>
      <c r="E354" s="118">
        <v>207.83333333333331</v>
      </c>
      <c r="F354" s="118">
        <v>206.96666666666667</v>
      </c>
      <c r="G354" s="118">
        <v>206.03333333333333</v>
      </c>
      <c r="H354" s="118">
        <v>209.6333333333333</v>
      </c>
      <c r="I354" s="118">
        <v>210.56666666666663</v>
      </c>
      <c r="J354" s="118">
        <v>211.43333333333328</v>
      </c>
      <c r="K354" s="117">
        <v>209.7</v>
      </c>
      <c r="L354" s="117">
        <v>207.9</v>
      </c>
      <c r="M354" s="117">
        <v>2.8452000000000002</v>
      </c>
    </row>
    <row r="355" spans="1:13">
      <c r="A355" s="65">
        <v>346</v>
      </c>
      <c r="B355" s="117" t="s">
        <v>124</v>
      </c>
      <c r="C355" s="120">
        <v>144.05000000000001</v>
      </c>
      <c r="D355" s="118">
        <v>143.13333333333333</v>
      </c>
      <c r="E355" s="118">
        <v>140.91666666666666</v>
      </c>
      <c r="F355" s="118">
        <v>137.78333333333333</v>
      </c>
      <c r="G355" s="118">
        <v>135.56666666666666</v>
      </c>
      <c r="H355" s="118">
        <v>146.26666666666665</v>
      </c>
      <c r="I355" s="118">
        <v>148.48333333333335</v>
      </c>
      <c r="J355" s="118">
        <v>151.61666666666665</v>
      </c>
      <c r="K355" s="117">
        <v>145.35</v>
      </c>
      <c r="L355" s="117">
        <v>140</v>
      </c>
      <c r="M355" s="117">
        <v>142.36358999999999</v>
      </c>
    </row>
    <row r="356" spans="1:13">
      <c r="A356" s="65">
        <v>347</v>
      </c>
      <c r="B356" s="117" t="s">
        <v>125</v>
      </c>
      <c r="C356" s="120">
        <v>81.25</v>
      </c>
      <c r="D356" s="118">
        <v>81.45</v>
      </c>
      <c r="E356" s="118">
        <v>80.25</v>
      </c>
      <c r="F356" s="118">
        <v>79.25</v>
      </c>
      <c r="G356" s="118">
        <v>78.05</v>
      </c>
      <c r="H356" s="118">
        <v>82.45</v>
      </c>
      <c r="I356" s="118">
        <v>83.65000000000002</v>
      </c>
      <c r="J356" s="118">
        <v>84.65</v>
      </c>
      <c r="K356" s="117">
        <v>82.65</v>
      </c>
      <c r="L356" s="117">
        <v>80.45</v>
      </c>
      <c r="M356" s="117">
        <v>28.202439999999999</v>
      </c>
    </row>
    <row r="357" spans="1:13">
      <c r="A357" s="65">
        <v>348</v>
      </c>
      <c r="B357" s="117" t="s">
        <v>314</v>
      </c>
      <c r="C357" s="120">
        <v>67.150000000000006</v>
      </c>
      <c r="D357" s="118">
        <v>66.916666666666671</v>
      </c>
      <c r="E357" s="118">
        <v>65.88333333333334</v>
      </c>
      <c r="F357" s="118">
        <v>64.616666666666674</v>
      </c>
      <c r="G357" s="118">
        <v>63.583333333333343</v>
      </c>
      <c r="H357" s="118">
        <v>68.183333333333337</v>
      </c>
      <c r="I357" s="118">
        <v>69.216666666666669</v>
      </c>
      <c r="J357" s="118">
        <v>70.483333333333334</v>
      </c>
      <c r="K357" s="117">
        <v>67.95</v>
      </c>
      <c r="L357" s="117">
        <v>65.650000000000006</v>
      </c>
      <c r="M357" s="117">
        <v>0.12855</v>
      </c>
    </row>
    <row r="358" spans="1:13">
      <c r="A358" s="65">
        <v>349</v>
      </c>
      <c r="B358" s="117" t="s">
        <v>229</v>
      </c>
      <c r="C358" s="120">
        <v>20566.099999999999</v>
      </c>
      <c r="D358" s="118">
        <v>20901.366666666665</v>
      </c>
      <c r="E358" s="118">
        <v>19964.73333333333</v>
      </c>
      <c r="F358" s="118">
        <v>19363.366666666665</v>
      </c>
      <c r="G358" s="118">
        <v>18426.73333333333</v>
      </c>
      <c r="H358" s="118">
        <v>21502.73333333333</v>
      </c>
      <c r="I358" s="118">
        <v>22439.366666666669</v>
      </c>
      <c r="J358" s="118">
        <v>23040.73333333333</v>
      </c>
      <c r="K358" s="117">
        <v>21838</v>
      </c>
      <c r="L358" s="117">
        <v>20300</v>
      </c>
      <c r="M358" s="117">
        <v>1.30582</v>
      </c>
    </row>
    <row r="359" spans="1:13">
      <c r="A359" s="65">
        <v>350</v>
      </c>
      <c r="B359" s="117" t="s">
        <v>1309</v>
      </c>
      <c r="C359" s="120">
        <v>201.8</v>
      </c>
      <c r="D359" s="118">
        <v>201.86666666666667</v>
      </c>
      <c r="E359" s="118">
        <v>199.73333333333335</v>
      </c>
      <c r="F359" s="118">
        <v>197.66666666666669</v>
      </c>
      <c r="G359" s="118">
        <v>195.53333333333336</v>
      </c>
      <c r="H359" s="118">
        <v>203.93333333333334</v>
      </c>
      <c r="I359" s="118">
        <v>206.06666666666666</v>
      </c>
      <c r="J359" s="118">
        <v>208.13333333333333</v>
      </c>
      <c r="K359" s="117">
        <v>204</v>
      </c>
      <c r="L359" s="117">
        <v>199.8</v>
      </c>
      <c r="M359" s="117">
        <v>1.0607599999999999</v>
      </c>
    </row>
    <row r="360" spans="1:13">
      <c r="A360" s="65">
        <v>351</v>
      </c>
      <c r="B360" s="117" t="s">
        <v>349</v>
      </c>
      <c r="C360" s="120">
        <v>67.5</v>
      </c>
      <c r="D360" s="118">
        <v>67.7</v>
      </c>
      <c r="E360" s="118">
        <v>66.850000000000009</v>
      </c>
      <c r="F360" s="118">
        <v>66.2</v>
      </c>
      <c r="G360" s="118">
        <v>65.350000000000009</v>
      </c>
      <c r="H360" s="118">
        <v>68.350000000000009</v>
      </c>
      <c r="I360" s="118">
        <v>69.2</v>
      </c>
      <c r="J360" s="118">
        <v>69.850000000000009</v>
      </c>
      <c r="K360" s="117">
        <v>68.55</v>
      </c>
      <c r="L360" s="117">
        <v>67.05</v>
      </c>
      <c r="M360" s="117">
        <v>65.197950000000006</v>
      </c>
    </row>
    <row r="361" spans="1:13">
      <c r="A361" s="65">
        <v>352</v>
      </c>
      <c r="B361" s="117" t="s">
        <v>207</v>
      </c>
      <c r="C361" s="120">
        <v>2197.4499999999998</v>
      </c>
      <c r="D361" s="118">
        <v>2198.35</v>
      </c>
      <c r="E361" s="118">
        <v>2177.6999999999998</v>
      </c>
      <c r="F361" s="118">
        <v>2157.9499999999998</v>
      </c>
      <c r="G361" s="118">
        <v>2137.2999999999997</v>
      </c>
      <c r="H361" s="118">
        <v>2218.1</v>
      </c>
      <c r="I361" s="118">
        <v>2238.7500000000005</v>
      </c>
      <c r="J361" s="118">
        <v>2258.5</v>
      </c>
      <c r="K361" s="117">
        <v>2219</v>
      </c>
      <c r="L361" s="117">
        <v>2178.6</v>
      </c>
      <c r="M361" s="117">
        <v>5.0440199999999997</v>
      </c>
    </row>
    <row r="362" spans="1:13">
      <c r="A362" s="65">
        <v>353</v>
      </c>
      <c r="B362" s="117" t="s">
        <v>1317</v>
      </c>
      <c r="C362" s="120">
        <v>622.70000000000005</v>
      </c>
      <c r="D362" s="118">
        <v>628.51666666666677</v>
      </c>
      <c r="E362" s="118">
        <v>612.18333333333351</v>
      </c>
      <c r="F362" s="118">
        <v>601.66666666666674</v>
      </c>
      <c r="G362" s="118">
        <v>585.33333333333348</v>
      </c>
      <c r="H362" s="118">
        <v>639.03333333333353</v>
      </c>
      <c r="I362" s="118">
        <v>655.36666666666679</v>
      </c>
      <c r="J362" s="118">
        <v>665.88333333333355</v>
      </c>
      <c r="K362" s="117">
        <v>644.85</v>
      </c>
      <c r="L362" s="117">
        <v>618</v>
      </c>
      <c r="M362" s="117">
        <v>1.9958199999999999</v>
      </c>
    </row>
    <row r="363" spans="1:13">
      <c r="A363" s="65">
        <v>354</v>
      </c>
      <c r="B363" s="117" t="s">
        <v>126</v>
      </c>
      <c r="C363" s="120">
        <v>211.85</v>
      </c>
      <c r="D363" s="118">
        <v>213.56666666666669</v>
      </c>
      <c r="E363" s="118">
        <v>209.48333333333338</v>
      </c>
      <c r="F363" s="118">
        <v>207.11666666666667</v>
      </c>
      <c r="G363" s="118">
        <v>203.03333333333336</v>
      </c>
      <c r="H363" s="118">
        <v>215.93333333333339</v>
      </c>
      <c r="I363" s="118">
        <v>220.01666666666671</v>
      </c>
      <c r="J363" s="118">
        <v>222.38333333333341</v>
      </c>
      <c r="K363" s="117">
        <v>217.65</v>
      </c>
      <c r="L363" s="117">
        <v>211.2</v>
      </c>
      <c r="M363" s="117">
        <v>54.007739999999998</v>
      </c>
    </row>
    <row r="364" spans="1:13">
      <c r="A364" s="65">
        <v>355</v>
      </c>
      <c r="B364" s="117" t="s">
        <v>127</v>
      </c>
      <c r="C364" s="120">
        <v>108.8</v>
      </c>
      <c r="D364" s="118">
        <v>108.56666666666668</v>
      </c>
      <c r="E364" s="118">
        <v>107.38333333333335</v>
      </c>
      <c r="F364" s="118">
        <v>105.96666666666668</v>
      </c>
      <c r="G364" s="118">
        <v>104.78333333333336</v>
      </c>
      <c r="H364" s="118">
        <v>109.98333333333335</v>
      </c>
      <c r="I364" s="118">
        <v>111.16666666666666</v>
      </c>
      <c r="J364" s="118">
        <v>112.58333333333334</v>
      </c>
      <c r="K364" s="117">
        <v>109.75</v>
      </c>
      <c r="L364" s="117">
        <v>107.15</v>
      </c>
      <c r="M364" s="117">
        <v>78.472049999999996</v>
      </c>
    </row>
    <row r="365" spans="1:13">
      <c r="A365" s="65">
        <v>356</v>
      </c>
      <c r="B365" s="117" t="s">
        <v>1320</v>
      </c>
      <c r="C365" s="120">
        <v>2910.55</v>
      </c>
      <c r="D365" s="118">
        <v>2923.0833333333335</v>
      </c>
      <c r="E365" s="118">
        <v>2878.166666666667</v>
      </c>
      <c r="F365" s="118">
        <v>2845.7833333333333</v>
      </c>
      <c r="G365" s="118">
        <v>2800.8666666666668</v>
      </c>
      <c r="H365" s="118">
        <v>2955.4666666666672</v>
      </c>
      <c r="I365" s="118">
        <v>3000.3833333333341</v>
      </c>
      <c r="J365" s="118">
        <v>3032.7666666666673</v>
      </c>
      <c r="K365" s="117">
        <v>2968</v>
      </c>
      <c r="L365" s="117">
        <v>2890.7</v>
      </c>
      <c r="M365" s="117">
        <v>0.21138000000000001</v>
      </c>
    </row>
    <row r="366" spans="1:13">
      <c r="A366" s="65">
        <v>357</v>
      </c>
      <c r="B366" s="117" t="s">
        <v>316</v>
      </c>
      <c r="C366" s="120">
        <v>14.4</v>
      </c>
      <c r="D366" s="118">
        <v>14.383333333333333</v>
      </c>
      <c r="E366" s="118">
        <v>14.166666666666666</v>
      </c>
      <c r="F366" s="118">
        <v>13.933333333333334</v>
      </c>
      <c r="G366" s="118">
        <v>13.716666666666667</v>
      </c>
      <c r="H366" s="118">
        <v>14.616666666666665</v>
      </c>
      <c r="I366" s="118">
        <v>14.833333333333334</v>
      </c>
      <c r="J366" s="118">
        <v>15.066666666666665</v>
      </c>
      <c r="K366" s="117">
        <v>14.6</v>
      </c>
      <c r="L366" s="117">
        <v>14.15</v>
      </c>
      <c r="M366" s="117">
        <v>3.45309</v>
      </c>
    </row>
    <row r="367" spans="1:13">
      <c r="A367" s="65">
        <v>358</v>
      </c>
      <c r="B367" s="117" t="s">
        <v>208</v>
      </c>
      <c r="C367" s="120">
        <v>9988.6</v>
      </c>
      <c r="D367" s="118">
        <v>9957.8666666666668</v>
      </c>
      <c r="E367" s="118">
        <v>9865.7333333333336</v>
      </c>
      <c r="F367" s="118">
        <v>9742.8666666666668</v>
      </c>
      <c r="G367" s="118">
        <v>9650.7333333333336</v>
      </c>
      <c r="H367" s="118">
        <v>10080.733333333334</v>
      </c>
      <c r="I367" s="118">
        <v>10172.866666666669</v>
      </c>
      <c r="J367" s="118">
        <v>10295.733333333334</v>
      </c>
      <c r="K367" s="117">
        <v>10050</v>
      </c>
      <c r="L367" s="117">
        <v>9835</v>
      </c>
      <c r="M367" s="117">
        <v>1.6590000000000001E-2</v>
      </c>
    </row>
    <row r="368" spans="1:13">
      <c r="A368" s="65">
        <v>359</v>
      </c>
      <c r="B368" s="117" t="s">
        <v>1328</v>
      </c>
      <c r="C368" s="120">
        <v>600.75</v>
      </c>
      <c r="D368" s="118">
        <v>601.91666666666663</v>
      </c>
      <c r="E368" s="118">
        <v>594.83333333333326</v>
      </c>
      <c r="F368" s="118">
        <v>588.91666666666663</v>
      </c>
      <c r="G368" s="118">
        <v>581.83333333333326</v>
      </c>
      <c r="H368" s="118">
        <v>607.83333333333326</v>
      </c>
      <c r="I368" s="118">
        <v>614.91666666666652</v>
      </c>
      <c r="J368" s="118">
        <v>620.83333333333326</v>
      </c>
      <c r="K368" s="117">
        <v>609</v>
      </c>
      <c r="L368" s="117">
        <v>596</v>
      </c>
      <c r="M368" s="117">
        <v>0.66220999999999997</v>
      </c>
    </row>
    <row r="369" spans="1:13">
      <c r="A369" s="65">
        <v>360</v>
      </c>
      <c r="B369" s="117" t="s">
        <v>206</v>
      </c>
      <c r="C369" s="120">
        <v>1074.95</v>
      </c>
      <c r="D369" s="118">
        <v>1072.05</v>
      </c>
      <c r="E369" s="118">
        <v>1059.3999999999999</v>
      </c>
      <c r="F369" s="118">
        <v>1043.8499999999999</v>
      </c>
      <c r="G369" s="118">
        <v>1031.1999999999998</v>
      </c>
      <c r="H369" s="118">
        <v>1087.5999999999999</v>
      </c>
      <c r="I369" s="118">
        <v>1100.25</v>
      </c>
      <c r="J369" s="118">
        <v>1115.8</v>
      </c>
      <c r="K369" s="117">
        <v>1084.7</v>
      </c>
      <c r="L369" s="117">
        <v>1056.5</v>
      </c>
      <c r="M369" s="117">
        <v>3.8517100000000002</v>
      </c>
    </row>
    <row r="370" spans="1:13">
      <c r="A370" s="65">
        <v>361</v>
      </c>
      <c r="B370" s="117" t="s">
        <v>1331</v>
      </c>
      <c r="C370" s="120">
        <v>900.4</v>
      </c>
      <c r="D370" s="118">
        <v>891.61666666666679</v>
      </c>
      <c r="E370" s="118">
        <v>880.23333333333358</v>
      </c>
      <c r="F370" s="118">
        <v>860.06666666666683</v>
      </c>
      <c r="G370" s="118">
        <v>848.68333333333362</v>
      </c>
      <c r="H370" s="118">
        <v>911.78333333333353</v>
      </c>
      <c r="I370" s="118">
        <v>923.16666666666674</v>
      </c>
      <c r="J370" s="118">
        <v>943.33333333333348</v>
      </c>
      <c r="K370" s="117">
        <v>903</v>
      </c>
      <c r="L370" s="117">
        <v>871.45</v>
      </c>
      <c r="M370" s="117">
        <v>1.01536</v>
      </c>
    </row>
    <row r="371" spans="1:13">
      <c r="A371" s="65">
        <v>362</v>
      </c>
      <c r="B371" s="117" t="s">
        <v>128</v>
      </c>
      <c r="C371" s="120">
        <v>71.099999999999994</v>
      </c>
      <c r="D371" s="118">
        <v>70.933333333333337</v>
      </c>
      <c r="E371" s="118">
        <v>70.416666666666671</v>
      </c>
      <c r="F371" s="118">
        <v>69.733333333333334</v>
      </c>
      <c r="G371" s="118">
        <v>69.216666666666669</v>
      </c>
      <c r="H371" s="118">
        <v>71.616666666666674</v>
      </c>
      <c r="I371" s="118">
        <v>72.133333333333326</v>
      </c>
      <c r="J371" s="118">
        <v>72.816666666666677</v>
      </c>
      <c r="K371" s="117">
        <v>71.45</v>
      </c>
      <c r="L371" s="117">
        <v>70.25</v>
      </c>
      <c r="M371" s="117">
        <v>146.46665999999999</v>
      </c>
    </row>
    <row r="372" spans="1:13">
      <c r="A372" s="65">
        <v>363</v>
      </c>
      <c r="B372" s="117" t="s">
        <v>1926</v>
      </c>
      <c r="C372" s="120">
        <v>869.8</v>
      </c>
      <c r="D372" s="118">
        <v>871.44999999999993</v>
      </c>
      <c r="E372" s="118">
        <v>855.19999999999982</v>
      </c>
      <c r="F372" s="118">
        <v>840.59999999999991</v>
      </c>
      <c r="G372" s="118">
        <v>824.3499999999998</v>
      </c>
      <c r="H372" s="118">
        <v>886.04999999999984</v>
      </c>
      <c r="I372" s="118">
        <v>902.30000000000007</v>
      </c>
      <c r="J372" s="118">
        <v>916.89999999999986</v>
      </c>
      <c r="K372" s="117">
        <v>887.7</v>
      </c>
      <c r="L372" s="117">
        <v>856.85</v>
      </c>
      <c r="M372" s="117">
        <v>0.70515000000000005</v>
      </c>
    </row>
    <row r="373" spans="1:13">
      <c r="A373" s="65">
        <v>364</v>
      </c>
      <c r="B373" s="117" t="s">
        <v>1338</v>
      </c>
      <c r="C373" s="120">
        <v>131.9</v>
      </c>
      <c r="D373" s="118">
        <v>132.71666666666667</v>
      </c>
      <c r="E373" s="118">
        <v>130.33333333333334</v>
      </c>
      <c r="F373" s="118">
        <v>128.76666666666668</v>
      </c>
      <c r="G373" s="118">
        <v>126.38333333333335</v>
      </c>
      <c r="H373" s="118">
        <v>134.28333333333333</v>
      </c>
      <c r="I373" s="118">
        <v>136.66666666666666</v>
      </c>
      <c r="J373" s="118">
        <v>138.23333333333332</v>
      </c>
      <c r="K373" s="117">
        <v>135.1</v>
      </c>
      <c r="L373" s="117">
        <v>131.15</v>
      </c>
      <c r="M373" s="117">
        <v>1.37117</v>
      </c>
    </row>
    <row r="374" spans="1:13">
      <c r="A374" s="65">
        <v>365</v>
      </c>
      <c r="B374" s="117" t="s">
        <v>129</v>
      </c>
      <c r="C374" s="120">
        <v>181.8</v>
      </c>
      <c r="D374" s="118">
        <v>181</v>
      </c>
      <c r="E374" s="118">
        <v>179.4</v>
      </c>
      <c r="F374" s="118">
        <v>177</v>
      </c>
      <c r="G374" s="118">
        <v>175.4</v>
      </c>
      <c r="H374" s="118">
        <v>183.4</v>
      </c>
      <c r="I374" s="118">
        <v>185.00000000000003</v>
      </c>
      <c r="J374" s="118">
        <v>187.4</v>
      </c>
      <c r="K374" s="117">
        <v>182.6</v>
      </c>
      <c r="L374" s="117">
        <v>178.6</v>
      </c>
      <c r="M374" s="117">
        <v>54.327300000000001</v>
      </c>
    </row>
    <row r="375" spans="1:13">
      <c r="A375" s="65">
        <v>366</v>
      </c>
      <c r="B375" s="117" t="s">
        <v>1349</v>
      </c>
      <c r="C375" s="120">
        <v>140.19999999999999</v>
      </c>
      <c r="D375" s="118">
        <v>140.96666666666667</v>
      </c>
      <c r="E375" s="118">
        <v>138.43333333333334</v>
      </c>
      <c r="F375" s="118">
        <v>136.66666666666666</v>
      </c>
      <c r="G375" s="118">
        <v>134.13333333333333</v>
      </c>
      <c r="H375" s="118">
        <v>142.73333333333335</v>
      </c>
      <c r="I375" s="118">
        <v>145.26666666666671</v>
      </c>
      <c r="J375" s="118">
        <v>147.03333333333336</v>
      </c>
      <c r="K375" s="117">
        <v>143.5</v>
      </c>
      <c r="L375" s="117">
        <v>139.19999999999999</v>
      </c>
      <c r="M375" s="117">
        <v>26.11581</v>
      </c>
    </row>
    <row r="376" spans="1:13">
      <c r="A376" s="65">
        <v>367</v>
      </c>
      <c r="B376" s="117" t="s">
        <v>1361</v>
      </c>
      <c r="C376" s="120">
        <v>212.25</v>
      </c>
      <c r="D376" s="118">
        <v>213.35</v>
      </c>
      <c r="E376" s="118">
        <v>207.89999999999998</v>
      </c>
      <c r="F376" s="118">
        <v>203.54999999999998</v>
      </c>
      <c r="G376" s="118">
        <v>198.09999999999997</v>
      </c>
      <c r="H376" s="118">
        <v>217.7</v>
      </c>
      <c r="I376" s="118">
        <v>223.14999999999998</v>
      </c>
      <c r="J376" s="118">
        <v>227.5</v>
      </c>
      <c r="K376" s="117">
        <v>218.8</v>
      </c>
      <c r="L376" s="117">
        <v>209</v>
      </c>
      <c r="M376" s="117">
        <v>4.5731000000000002</v>
      </c>
    </row>
    <row r="377" spans="1:13">
      <c r="A377" s="65">
        <v>368</v>
      </c>
      <c r="B377" s="117" t="s">
        <v>2623</v>
      </c>
      <c r="C377" s="120">
        <v>69.849999999999994</v>
      </c>
      <c r="D377" s="118">
        <v>69.916666666666671</v>
      </c>
      <c r="E377" s="118">
        <v>68.933333333333337</v>
      </c>
      <c r="F377" s="118">
        <v>68.016666666666666</v>
      </c>
      <c r="G377" s="118">
        <v>67.033333333333331</v>
      </c>
      <c r="H377" s="118">
        <v>70.833333333333343</v>
      </c>
      <c r="I377" s="118">
        <v>71.816666666666663</v>
      </c>
      <c r="J377" s="118">
        <v>72.733333333333348</v>
      </c>
      <c r="K377" s="117">
        <v>70.900000000000006</v>
      </c>
      <c r="L377" s="117">
        <v>69</v>
      </c>
      <c r="M377" s="117">
        <v>1.6149199999999999</v>
      </c>
    </row>
    <row r="378" spans="1:13">
      <c r="A378" s="65">
        <v>369</v>
      </c>
      <c r="B378" s="117" t="s">
        <v>130</v>
      </c>
      <c r="C378" s="120">
        <v>82.05</v>
      </c>
      <c r="D378" s="118">
        <v>80.416666666666671</v>
      </c>
      <c r="E378" s="118">
        <v>75.933333333333337</v>
      </c>
      <c r="F378" s="118">
        <v>69.816666666666663</v>
      </c>
      <c r="G378" s="118">
        <v>65.333333333333329</v>
      </c>
      <c r="H378" s="118">
        <v>86.533333333333346</v>
      </c>
      <c r="I378" s="118">
        <v>91.016666666666666</v>
      </c>
      <c r="J378" s="118">
        <v>97.133333333333354</v>
      </c>
      <c r="K378" s="117">
        <v>84.9</v>
      </c>
      <c r="L378" s="117">
        <v>74.3</v>
      </c>
      <c r="M378" s="117">
        <v>18.193930000000002</v>
      </c>
    </row>
    <row r="379" spans="1:13">
      <c r="A379" s="65">
        <v>370</v>
      </c>
      <c r="B379" s="117" t="s">
        <v>1368</v>
      </c>
      <c r="C379" s="120">
        <v>1472.5</v>
      </c>
      <c r="D379" s="118">
        <v>1485.1666666666667</v>
      </c>
      <c r="E379" s="118">
        <v>1451.3333333333335</v>
      </c>
      <c r="F379" s="118">
        <v>1430.1666666666667</v>
      </c>
      <c r="G379" s="118">
        <v>1396.3333333333335</v>
      </c>
      <c r="H379" s="118">
        <v>1506.3333333333335</v>
      </c>
      <c r="I379" s="118">
        <v>1540.166666666667</v>
      </c>
      <c r="J379" s="118">
        <v>1561.3333333333335</v>
      </c>
      <c r="K379" s="117">
        <v>1519</v>
      </c>
      <c r="L379" s="117">
        <v>1464</v>
      </c>
      <c r="M379" s="117">
        <v>5.9489700000000001</v>
      </c>
    </row>
    <row r="380" spans="1:13">
      <c r="A380" s="65">
        <v>371</v>
      </c>
      <c r="B380" s="117" t="s">
        <v>1855</v>
      </c>
      <c r="C380" s="120">
        <v>662.2</v>
      </c>
      <c r="D380" s="118">
        <v>658.26666666666677</v>
      </c>
      <c r="E380" s="118">
        <v>646.93333333333351</v>
      </c>
      <c r="F380" s="118">
        <v>631.66666666666674</v>
      </c>
      <c r="G380" s="118">
        <v>620.33333333333348</v>
      </c>
      <c r="H380" s="118">
        <v>673.53333333333353</v>
      </c>
      <c r="I380" s="118">
        <v>684.86666666666679</v>
      </c>
      <c r="J380" s="118">
        <v>700.13333333333355</v>
      </c>
      <c r="K380" s="117">
        <v>669.6</v>
      </c>
      <c r="L380" s="117">
        <v>643</v>
      </c>
      <c r="M380" s="117">
        <v>0.63895999999999997</v>
      </c>
    </row>
    <row r="381" spans="1:13">
      <c r="A381" s="65">
        <v>372</v>
      </c>
      <c r="B381" s="117" t="s">
        <v>1369</v>
      </c>
      <c r="C381" s="120">
        <v>368.15</v>
      </c>
      <c r="D381" s="118">
        <v>369.45</v>
      </c>
      <c r="E381" s="118">
        <v>361.9</v>
      </c>
      <c r="F381" s="118">
        <v>355.65</v>
      </c>
      <c r="G381" s="118">
        <v>348.09999999999997</v>
      </c>
      <c r="H381" s="118">
        <v>375.7</v>
      </c>
      <c r="I381" s="118">
        <v>383.25000000000006</v>
      </c>
      <c r="J381" s="118">
        <v>389.5</v>
      </c>
      <c r="K381" s="117">
        <v>377</v>
      </c>
      <c r="L381" s="117">
        <v>363.2</v>
      </c>
      <c r="M381" s="117">
        <v>3.44746</v>
      </c>
    </row>
    <row r="382" spans="1:13">
      <c r="A382" s="65">
        <v>373</v>
      </c>
      <c r="B382" s="117" t="s">
        <v>1371</v>
      </c>
      <c r="C382" s="120">
        <v>94.8</v>
      </c>
      <c r="D382" s="118">
        <v>94.5</v>
      </c>
      <c r="E382" s="118">
        <v>92.8</v>
      </c>
      <c r="F382" s="118">
        <v>90.8</v>
      </c>
      <c r="G382" s="118">
        <v>89.1</v>
      </c>
      <c r="H382" s="118">
        <v>96.5</v>
      </c>
      <c r="I382" s="118">
        <v>98.199999999999989</v>
      </c>
      <c r="J382" s="118">
        <v>100.2</v>
      </c>
      <c r="K382" s="117">
        <v>96.2</v>
      </c>
      <c r="L382" s="117">
        <v>92.5</v>
      </c>
      <c r="M382" s="117">
        <v>5.0401300000000004</v>
      </c>
    </row>
    <row r="383" spans="1:13">
      <c r="A383" s="65">
        <v>374</v>
      </c>
      <c r="B383" s="117" t="s">
        <v>1373</v>
      </c>
      <c r="C383" s="120">
        <v>565.5</v>
      </c>
      <c r="D383" s="118">
        <v>571.91666666666663</v>
      </c>
      <c r="E383" s="118">
        <v>552.63333333333321</v>
      </c>
      <c r="F383" s="118">
        <v>539.76666666666654</v>
      </c>
      <c r="G383" s="118">
        <v>520.48333333333312</v>
      </c>
      <c r="H383" s="118">
        <v>584.7833333333333</v>
      </c>
      <c r="I383" s="118">
        <v>604.06666666666683</v>
      </c>
      <c r="J383" s="118">
        <v>616.93333333333339</v>
      </c>
      <c r="K383" s="117">
        <v>591.20000000000005</v>
      </c>
      <c r="L383" s="117">
        <v>559.04999999999995</v>
      </c>
      <c r="M383" s="117">
        <v>7.9481700000000002</v>
      </c>
    </row>
    <row r="384" spans="1:13">
      <c r="A384" s="65">
        <v>375</v>
      </c>
      <c r="B384" s="117" t="s">
        <v>1375</v>
      </c>
      <c r="C384" s="120">
        <v>152.85</v>
      </c>
      <c r="D384" s="118">
        <v>152.61666666666667</v>
      </c>
      <c r="E384" s="118">
        <v>151.23333333333335</v>
      </c>
      <c r="F384" s="118">
        <v>149.61666666666667</v>
      </c>
      <c r="G384" s="118">
        <v>148.23333333333335</v>
      </c>
      <c r="H384" s="118">
        <v>154.23333333333335</v>
      </c>
      <c r="I384" s="118">
        <v>155.61666666666667</v>
      </c>
      <c r="J384" s="118">
        <v>157.23333333333335</v>
      </c>
      <c r="K384" s="117">
        <v>154</v>
      </c>
      <c r="L384" s="117">
        <v>151</v>
      </c>
      <c r="M384" s="117">
        <v>0.51658000000000004</v>
      </c>
    </row>
    <row r="385" spans="1:13">
      <c r="A385" s="65">
        <v>376</v>
      </c>
      <c r="B385" s="117" t="s">
        <v>212</v>
      </c>
      <c r="C385" s="120">
        <v>622.75</v>
      </c>
      <c r="D385" s="118">
        <v>617.21666666666658</v>
      </c>
      <c r="E385" s="118">
        <v>608.33333333333314</v>
      </c>
      <c r="F385" s="118">
        <v>593.91666666666652</v>
      </c>
      <c r="G385" s="118">
        <v>585.03333333333308</v>
      </c>
      <c r="H385" s="118">
        <v>631.63333333333321</v>
      </c>
      <c r="I385" s="118">
        <v>640.51666666666665</v>
      </c>
      <c r="J385" s="118">
        <v>654.93333333333328</v>
      </c>
      <c r="K385" s="117">
        <v>626.1</v>
      </c>
      <c r="L385" s="117">
        <v>602.79999999999995</v>
      </c>
      <c r="M385" s="117">
        <v>2.57911</v>
      </c>
    </row>
    <row r="386" spans="1:13">
      <c r="A386" s="65">
        <v>377</v>
      </c>
      <c r="B386" s="117" t="s">
        <v>1380</v>
      </c>
      <c r="C386" s="120">
        <v>224.25</v>
      </c>
      <c r="D386" s="118">
        <v>226.04999999999998</v>
      </c>
      <c r="E386" s="118">
        <v>219.09999999999997</v>
      </c>
      <c r="F386" s="118">
        <v>213.95</v>
      </c>
      <c r="G386" s="118">
        <v>206.99999999999997</v>
      </c>
      <c r="H386" s="118">
        <v>231.19999999999996</v>
      </c>
      <c r="I386" s="118">
        <v>238.14999999999995</v>
      </c>
      <c r="J386" s="118">
        <v>243.29999999999995</v>
      </c>
      <c r="K386" s="117">
        <v>233</v>
      </c>
      <c r="L386" s="117">
        <v>220.9</v>
      </c>
      <c r="M386" s="117">
        <v>9.4170000000000004E-2</v>
      </c>
    </row>
    <row r="387" spans="1:13">
      <c r="A387" s="65">
        <v>378</v>
      </c>
      <c r="B387" s="117" t="s">
        <v>1390</v>
      </c>
      <c r="C387" s="120">
        <v>688.5</v>
      </c>
      <c r="D387" s="118">
        <v>687.16666666666663</v>
      </c>
      <c r="E387" s="118">
        <v>682.83333333333326</v>
      </c>
      <c r="F387" s="118">
        <v>677.16666666666663</v>
      </c>
      <c r="G387" s="118">
        <v>672.83333333333326</v>
      </c>
      <c r="H387" s="118">
        <v>692.83333333333326</v>
      </c>
      <c r="I387" s="118">
        <v>697.16666666666652</v>
      </c>
      <c r="J387" s="118">
        <v>702.83333333333326</v>
      </c>
      <c r="K387" s="117">
        <v>691.5</v>
      </c>
      <c r="L387" s="117">
        <v>681.5</v>
      </c>
      <c r="M387" s="117">
        <v>3.7760600000000002</v>
      </c>
    </row>
    <row r="388" spans="1:13">
      <c r="A388" s="65">
        <v>379</v>
      </c>
      <c r="B388" s="117" t="s">
        <v>1887</v>
      </c>
      <c r="C388" s="120">
        <v>554.75</v>
      </c>
      <c r="D388" s="118">
        <v>552.56666666666661</v>
      </c>
      <c r="E388" s="118">
        <v>548.83333333333326</v>
      </c>
      <c r="F388" s="118">
        <v>542.91666666666663</v>
      </c>
      <c r="G388" s="118">
        <v>539.18333333333328</v>
      </c>
      <c r="H388" s="118">
        <v>558.48333333333323</v>
      </c>
      <c r="I388" s="118">
        <v>562.21666666666658</v>
      </c>
      <c r="J388" s="118">
        <v>568.13333333333321</v>
      </c>
      <c r="K388" s="117">
        <v>556.29999999999995</v>
      </c>
      <c r="L388" s="117">
        <v>546.65</v>
      </c>
      <c r="M388" s="117">
        <v>7.5987099999999996</v>
      </c>
    </row>
    <row r="389" spans="1:13">
      <c r="A389" s="65">
        <v>380</v>
      </c>
      <c r="B389" s="117" t="s">
        <v>1394</v>
      </c>
      <c r="C389" s="120">
        <v>51.45</v>
      </c>
      <c r="D389" s="118">
        <v>51.433333333333337</v>
      </c>
      <c r="E389" s="118">
        <v>51.016666666666673</v>
      </c>
      <c r="F389" s="118">
        <v>50.583333333333336</v>
      </c>
      <c r="G389" s="118">
        <v>50.166666666666671</v>
      </c>
      <c r="H389" s="118">
        <v>51.866666666666674</v>
      </c>
      <c r="I389" s="118">
        <v>52.283333333333331</v>
      </c>
      <c r="J389" s="118">
        <v>52.716666666666676</v>
      </c>
      <c r="K389" s="117">
        <v>51.85</v>
      </c>
      <c r="L389" s="117">
        <v>51</v>
      </c>
      <c r="M389" s="117">
        <v>5.8805500000000004</v>
      </c>
    </row>
    <row r="390" spans="1:13">
      <c r="A390" s="65">
        <v>381</v>
      </c>
      <c r="B390" s="117" t="s">
        <v>131</v>
      </c>
      <c r="C390" s="120">
        <v>5.75</v>
      </c>
      <c r="D390" s="118">
        <v>5.7833333333333341</v>
      </c>
      <c r="E390" s="118">
        <v>5.4166666666666679</v>
      </c>
      <c r="F390" s="118">
        <v>5.0833333333333339</v>
      </c>
      <c r="G390" s="118">
        <v>4.7166666666666677</v>
      </c>
      <c r="H390" s="118">
        <v>6.116666666666668</v>
      </c>
      <c r="I390" s="118">
        <v>6.4833333333333334</v>
      </c>
      <c r="J390" s="118">
        <v>6.8166666666666682</v>
      </c>
      <c r="K390" s="117">
        <v>6.15</v>
      </c>
      <c r="L390" s="117">
        <v>5.45</v>
      </c>
      <c r="M390" s="117">
        <v>1344.64383</v>
      </c>
    </row>
    <row r="391" spans="1:13">
      <c r="A391" s="65">
        <v>382</v>
      </c>
      <c r="B391" s="117" t="s">
        <v>132</v>
      </c>
      <c r="C391" s="120">
        <v>127.75</v>
      </c>
      <c r="D391" s="118">
        <v>127.05</v>
      </c>
      <c r="E391" s="118">
        <v>125.19999999999999</v>
      </c>
      <c r="F391" s="118">
        <v>122.64999999999999</v>
      </c>
      <c r="G391" s="118">
        <v>120.79999999999998</v>
      </c>
      <c r="H391" s="118">
        <v>129.6</v>
      </c>
      <c r="I391" s="118">
        <v>131.44999999999999</v>
      </c>
      <c r="J391" s="118">
        <v>134</v>
      </c>
      <c r="K391" s="117">
        <v>128.9</v>
      </c>
      <c r="L391" s="117">
        <v>124.5</v>
      </c>
      <c r="M391" s="117">
        <v>77.079750000000004</v>
      </c>
    </row>
    <row r="392" spans="1:13">
      <c r="A392" s="65">
        <v>383</v>
      </c>
      <c r="B392" s="117" t="s">
        <v>1396</v>
      </c>
      <c r="C392" s="120">
        <v>83.25</v>
      </c>
      <c r="D392" s="118">
        <v>83.216666666666669</v>
      </c>
      <c r="E392" s="118">
        <v>82.433333333333337</v>
      </c>
      <c r="F392" s="118">
        <v>81.616666666666674</v>
      </c>
      <c r="G392" s="118">
        <v>80.833333333333343</v>
      </c>
      <c r="H392" s="118">
        <v>84.033333333333331</v>
      </c>
      <c r="I392" s="118">
        <v>84.816666666666663</v>
      </c>
      <c r="J392" s="118">
        <v>85.633333333333326</v>
      </c>
      <c r="K392" s="117">
        <v>84</v>
      </c>
      <c r="L392" s="117">
        <v>82.4</v>
      </c>
      <c r="M392" s="117">
        <v>1.7977000000000001</v>
      </c>
    </row>
    <row r="393" spans="1:13">
      <c r="A393" s="65">
        <v>384</v>
      </c>
      <c r="B393" s="117" t="s">
        <v>1398</v>
      </c>
      <c r="C393" s="120">
        <v>747.25</v>
      </c>
      <c r="D393" s="118">
        <v>748.0333333333333</v>
      </c>
      <c r="E393" s="118">
        <v>740.21666666666658</v>
      </c>
      <c r="F393" s="118">
        <v>733.18333333333328</v>
      </c>
      <c r="G393" s="118">
        <v>725.36666666666656</v>
      </c>
      <c r="H393" s="118">
        <v>755.06666666666661</v>
      </c>
      <c r="I393" s="118">
        <v>762.88333333333321</v>
      </c>
      <c r="J393" s="118">
        <v>769.91666666666663</v>
      </c>
      <c r="K393" s="117">
        <v>755.85</v>
      </c>
      <c r="L393" s="117">
        <v>741</v>
      </c>
      <c r="M393" s="117">
        <v>7.7630000000000005E-2</v>
      </c>
    </row>
    <row r="394" spans="1:13">
      <c r="A394" s="65">
        <v>385</v>
      </c>
      <c r="B394" s="117" t="s">
        <v>133</v>
      </c>
      <c r="C394" s="120">
        <v>144.94999999999999</v>
      </c>
      <c r="D394" s="118">
        <v>144.18333333333331</v>
      </c>
      <c r="E394" s="118">
        <v>135.86666666666662</v>
      </c>
      <c r="F394" s="118">
        <v>126.7833333333333</v>
      </c>
      <c r="G394" s="118">
        <v>118.46666666666661</v>
      </c>
      <c r="H394" s="118">
        <v>153.26666666666662</v>
      </c>
      <c r="I394" s="118">
        <v>161.58333333333329</v>
      </c>
      <c r="J394" s="118">
        <v>170.66666666666663</v>
      </c>
      <c r="K394" s="117">
        <v>152.5</v>
      </c>
      <c r="L394" s="117">
        <v>135.1</v>
      </c>
      <c r="M394" s="117">
        <v>304.29253</v>
      </c>
    </row>
    <row r="395" spans="1:13">
      <c r="A395" s="65">
        <v>386</v>
      </c>
      <c r="B395" s="117" t="s">
        <v>134</v>
      </c>
      <c r="C395" s="120">
        <v>1234.3499999999999</v>
      </c>
      <c r="D395" s="118">
        <v>1231.1166666666666</v>
      </c>
      <c r="E395" s="118">
        <v>1222.2333333333331</v>
      </c>
      <c r="F395" s="118">
        <v>1210.1166666666666</v>
      </c>
      <c r="G395" s="118">
        <v>1201.2333333333331</v>
      </c>
      <c r="H395" s="118">
        <v>1243.2333333333331</v>
      </c>
      <c r="I395" s="118">
        <v>1252.1166666666668</v>
      </c>
      <c r="J395" s="118">
        <v>1264.2333333333331</v>
      </c>
      <c r="K395" s="117">
        <v>1240</v>
      </c>
      <c r="L395" s="117">
        <v>1219</v>
      </c>
      <c r="M395" s="117">
        <v>62.981789999999997</v>
      </c>
    </row>
    <row r="396" spans="1:13">
      <c r="A396" s="65">
        <v>387</v>
      </c>
      <c r="B396" s="117" t="s">
        <v>1402</v>
      </c>
      <c r="C396" s="120">
        <v>19.850000000000001</v>
      </c>
      <c r="D396" s="118">
        <v>20.016666666666666</v>
      </c>
      <c r="E396" s="118">
        <v>19.633333333333333</v>
      </c>
      <c r="F396" s="118">
        <v>19.416666666666668</v>
      </c>
      <c r="G396" s="118">
        <v>19.033333333333335</v>
      </c>
      <c r="H396" s="118">
        <v>20.233333333333331</v>
      </c>
      <c r="I396" s="118">
        <v>20.616666666666664</v>
      </c>
      <c r="J396" s="118">
        <v>20.833333333333329</v>
      </c>
      <c r="K396" s="117">
        <v>20.399999999999999</v>
      </c>
      <c r="L396" s="117">
        <v>19.8</v>
      </c>
      <c r="M396" s="117">
        <v>0.82733999999999996</v>
      </c>
    </row>
    <row r="397" spans="1:13">
      <c r="A397" s="65">
        <v>388</v>
      </c>
      <c r="B397" s="117" t="s">
        <v>135</v>
      </c>
      <c r="C397" s="120">
        <v>119.6</v>
      </c>
      <c r="D397" s="118">
        <v>118.45</v>
      </c>
      <c r="E397" s="118">
        <v>112.7</v>
      </c>
      <c r="F397" s="118">
        <v>105.8</v>
      </c>
      <c r="G397" s="118">
        <v>100.05</v>
      </c>
      <c r="H397" s="118">
        <v>125.35000000000001</v>
      </c>
      <c r="I397" s="118">
        <v>131.10000000000002</v>
      </c>
      <c r="J397" s="118">
        <v>138</v>
      </c>
      <c r="K397" s="117">
        <v>124.2</v>
      </c>
      <c r="L397" s="117">
        <v>111.55</v>
      </c>
      <c r="M397" s="117">
        <v>268.45895000000002</v>
      </c>
    </row>
    <row r="398" spans="1:13">
      <c r="A398" s="65">
        <v>389</v>
      </c>
      <c r="B398" s="117" t="s">
        <v>1405</v>
      </c>
      <c r="C398" s="120">
        <v>10</v>
      </c>
      <c r="D398" s="118">
        <v>10.049999999999999</v>
      </c>
      <c r="E398" s="118">
        <v>9.7999999999999972</v>
      </c>
      <c r="F398" s="118">
        <v>9.5999999999999979</v>
      </c>
      <c r="G398" s="118">
        <v>9.3499999999999961</v>
      </c>
      <c r="H398" s="118">
        <v>10.249999999999998</v>
      </c>
      <c r="I398" s="118">
        <v>10.500000000000002</v>
      </c>
      <c r="J398" s="118">
        <v>10.7</v>
      </c>
      <c r="K398" s="117">
        <v>10.3</v>
      </c>
      <c r="L398" s="117">
        <v>9.85</v>
      </c>
      <c r="M398" s="117">
        <v>7.8410099999999998</v>
      </c>
    </row>
    <row r="399" spans="1:13">
      <c r="A399" s="65">
        <v>390</v>
      </c>
      <c r="B399" s="117" t="s">
        <v>1407</v>
      </c>
      <c r="C399" s="120">
        <v>314.7</v>
      </c>
      <c r="D399" s="118">
        <v>314.95</v>
      </c>
      <c r="E399" s="118">
        <v>310</v>
      </c>
      <c r="F399" s="118">
        <v>305.3</v>
      </c>
      <c r="G399" s="118">
        <v>300.35000000000002</v>
      </c>
      <c r="H399" s="118">
        <v>319.64999999999998</v>
      </c>
      <c r="I399" s="118">
        <v>324.59999999999991</v>
      </c>
      <c r="J399" s="118">
        <v>329.29999999999995</v>
      </c>
      <c r="K399" s="117">
        <v>319.89999999999998</v>
      </c>
      <c r="L399" s="117">
        <v>310.25</v>
      </c>
      <c r="M399" s="117">
        <v>4.71</v>
      </c>
    </row>
    <row r="400" spans="1:13">
      <c r="A400" s="65">
        <v>391</v>
      </c>
      <c r="B400" s="117" t="s">
        <v>2217</v>
      </c>
      <c r="C400" s="120">
        <v>24.8</v>
      </c>
      <c r="D400" s="118">
        <v>25.016666666666666</v>
      </c>
      <c r="E400" s="118">
        <v>24.083333333333332</v>
      </c>
      <c r="F400" s="118">
        <v>23.366666666666667</v>
      </c>
      <c r="G400" s="118">
        <v>22.433333333333334</v>
      </c>
      <c r="H400" s="118">
        <v>25.733333333333331</v>
      </c>
      <c r="I400" s="118">
        <v>26.666666666666668</v>
      </c>
      <c r="J400" s="118">
        <v>27.383333333333329</v>
      </c>
      <c r="K400" s="117">
        <v>25.95</v>
      </c>
      <c r="L400" s="117">
        <v>24.3</v>
      </c>
      <c r="M400" s="117">
        <v>3.5932499999999998</v>
      </c>
    </row>
    <row r="401" spans="1:13">
      <c r="A401" s="65">
        <v>392</v>
      </c>
      <c r="B401" s="117" t="s">
        <v>1412</v>
      </c>
      <c r="C401" s="120">
        <v>444.4</v>
      </c>
      <c r="D401" s="118">
        <v>439.58333333333331</v>
      </c>
      <c r="E401" s="118">
        <v>430.86666666666662</v>
      </c>
      <c r="F401" s="118">
        <v>417.33333333333331</v>
      </c>
      <c r="G401" s="118">
        <v>408.61666666666662</v>
      </c>
      <c r="H401" s="118">
        <v>453.11666666666662</v>
      </c>
      <c r="I401" s="118">
        <v>461.83333333333331</v>
      </c>
      <c r="J401" s="118">
        <v>475.36666666666662</v>
      </c>
      <c r="K401" s="117">
        <v>448.3</v>
      </c>
      <c r="L401" s="117">
        <v>426.05</v>
      </c>
      <c r="M401" s="117">
        <v>0.12873000000000001</v>
      </c>
    </row>
    <row r="402" spans="1:13">
      <c r="A402" s="65">
        <v>393</v>
      </c>
      <c r="B402" s="117" t="s">
        <v>2191</v>
      </c>
      <c r="C402" s="120">
        <v>8.6999999999999993</v>
      </c>
      <c r="D402" s="118">
        <v>8.7333333333333325</v>
      </c>
      <c r="E402" s="118">
        <v>8.466666666666665</v>
      </c>
      <c r="F402" s="118">
        <v>8.2333333333333325</v>
      </c>
      <c r="G402" s="118">
        <v>7.966666666666665</v>
      </c>
      <c r="H402" s="118">
        <v>8.966666666666665</v>
      </c>
      <c r="I402" s="118">
        <v>9.2333333333333343</v>
      </c>
      <c r="J402" s="118">
        <v>9.466666666666665</v>
      </c>
      <c r="K402" s="117">
        <v>9</v>
      </c>
      <c r="L402" s="117">
        <v>8.5</v>
      </c>
      <c r="M402" s="117">
        <v>7.6830600000000002</v>
      </c>
    </row>
    <row r="403" spans="1:13">
      <c r="A403" s="65">
        <v>394</v>
      </c>
      <c r="B403" s="117" t="s">
        <v>136</v>
      </c>
      <c r="C403" s="120">
        <v>10.75</v>
      </c>
      <c r="D403" s="118">
        <v>10.716666666666667</v>
      </c>
      <c r="E403" s="118">
        <v>10.283333333333333</v>
      </c>
      <c r="F403" s="118">
        <v>9.8166666666666664</v>
      </c>
      <c r="G403" s="118">
        <v>9.3833333333333329</v>
      </c>
      <c r="H403" s="118">
        <v>11.183333333333334</v>
      </c>
      <c r="I403" s="118">
        <v>11.616666666666667</v>
      </c>
      <c r="J403" s="118">
        <v>12.083333333333334</v>
      </c>
      <c r="K403" s="117">
        <v>11.15</v>
      </c>
      <c r="L403" s="117">
        <v>10.25</v>
      </c>
      <c r="M403" s="117">
        <v>604.34670000000006</v>
      </c>
    </row>
    <row r="404" spans="1:13">
      <c r="A404" s="65">
        <v>395</v>
      </c>
      <c r="B404" s="117" t="s">
        <v>1429</v>
      </c>
      <c r="C404" s="120">
        <v>2.7</v>
      </c>
      <c r="D404" s="118">
        <v>2.6999999999999997</v>
      </c>
      <c r="E404" s="118">
        <v>2.5999999999999996</v>
      </c>
      <c r="F404" s="118">
        <v>2.5</v>
      </c>
      <c r="G404" s="118">
        <v>2.4</v>
      </c>
      <c r="H404" s="118">
        <v>2.7999999999999994</v>
      </c>
      <c r="I404" s="118">
        <v>2.9</v>
      </c>
      <c r="J404" s="118">
        <v>2.9999999999999991</v>
      </c>
      <c r="K404" s="117">
        <v>2.8</v>
      </c>
      <c r="L404" s="117">
        <v>2.6</v>
      </c>
      <c r="M404" s="117">
        <v>20.344059999999999</v>
      </c>
    </row>
    <row r="405" spans="1:13">
      <c r="A405" s="65">
        <v>396</v>
      </c>
      <c r="B405" s="117" t="s">
        <v>1437</v>
      </c>
      <c r="C405" s="120">
        <v>307.8</v>
      </c>
      <c r="D405" s="118">
        <v>308.14999999999998</v>
      </c>
      <c r="E405" s="118">
        <v>305.79999999999995</v>
      </c>
      <c r="F405" s="118">
        <v>303.79999999999995</v>
      </c>
      <c r="G405" s="118">
        <v>301.44999999999993</v>
      </c>
      <c r="H405" s="118">
        <v>310.14999999999998</v>
      </c>
      <c r="I405" s="118">
        <v>312.5</v>
      </c>
      <c r="J405" s="118">
        <v>314.5</v>
      </c>
      <c r="K405" s="117">
        <v>310.5</v>
      </c>
      <c r="L405" s="117">
        <v>306.14999999999998</v>
      </c>
      <c r="M405" s="117">
        <v>3.6310000000000002E-2</v>
      </c>
    </row>
    <row r="406" spans="1:13">
      <c r="A406" s="65">
        <v>397</v>
      </c>
      <c r="B406" s="117" t="s">
        <v>1441</v>
      </c>
      <c r="C406" s="120">
        <v>172.25</v>
      </c>
      <c r="D406" s="118">
        <v>171.71666666666667</v>
      </c>
      <c r="E406" s="118">
        <v>165.53333333333333</v>
      </c>
      <c r="F406" s="118">
        <v>158.81666666666666</v>
      </c>
      <c r="G406" s="118">
        <v>152.63333333333333</v>
      </c>
      <c r="H406" s="118">
        <v>178.43333333333334</v>
      </c>
      <c r="I406" s="118">
        <v>184.61666666666667</v>
      </c>
      <c r="J406" s="118">
        <v>191.33333333333334</v>
      </c>
      <c r="K406" s="117">
        <v>177.9</v>
      </c>
      <c r="L406" s="117">
        <v>165</v>
      </c>
      <c r="M406" s="117">
        <v>1.69953</v>
      </c>
    </row>
    <row r="407" spans="1:13">
      <c r="A407" s="65">
        <v>398</v>
      </c>
      <c r="B407" s="117" t="s">
        <v>1443</v>
      </c>
      <c r="C407" s="120">
        <v>83.35</v>
      </c>
      <c r="D407" s="118">
        <v>83.05</v>
      </c>
      <c r="E407" s="118">
        <v>81.699999999999989</v>
      </c>
      <c r="F407" s="118">
        <v>80.05</v>
      </c>
      <c r="G407" s="118">
        <v>78.699999999999989</v>
      </c>
      <c r="H407" s="118">
        <v>84.699999999999989</v>
      </c>
      <c r="I407" s="118">
        <v>86.049999999999983</v>
      </c>
      <c r="J407" s="118">
        <v>87.699999999999989</v>
      </c>
      <c r="K407" s="117">
        <v>84.4</v>
      </c>
      <c r="L407" s="117">
        <v>81.400000000000006</v>
      </c>
      <c r="M407" s="117">
        <v>3.7229999999999999E-2</v>
      </c>
    </row>
    <row r="408" spans="1:13">
      <c r="A408" s="65">
        <v>399</v>
      </c>
      <c r="B408" s="117" t="s">
        <v>137</v>
      </c>
      <c r="C408" s="120">
        <v>47.9</v>
      </c>
      <c r="D408" s="118">
        <v>47.533333333333339</v>
      </c>
      <c r="E408" s="118">
        <v>46.566666666666677</v>
      </c>
      <c r="F408" s="118">
        <v>45.233333333333341</v>
      </c>
      <c r="G408" s="118">
        <v>44.26666666666668</v>
      </c>
      <c r="H408" s="118">
        <v>48.866666666666674</v>
      </c>
      <c r="I408" s="118">
        <v>49.833333333333329</v>
      </c>
      <c r="J408" s="118">
        <v>51.166666666666671</v>
      </c>
      <c r="K408" s="117">
        <v>48.5</v>
      </c>
      <c r="L408" s="117">
        <v>46.2</v>
      </c>
      <c r="M408" s="117">
        <v>260.58078</v>
      </c>
    </row>
    <row r="409" spans="1:13">
      <c r="A409" s="65">
        <v>400</v>
      </c>
      <c r="B409" s="117" t="s">
        <v>209</v>
      </c>
      <c r="C409" s="120">
        <v>5979</v>
      </c>
      <c r="D409" s="118">
        <v>5952.6833333333334</v>
      </c>
      <c r="E409" s="118">
        <v>5906.3666666666668</v>
      </c>
      <c r="F409" s="118">
        <v>5833.7333333333336</v>
      </c>
      <c r="G409" s="118">
        <v>5787.416666666667</v>
      </c>
      <c r="H409" s="118">
        <v>6025.3166666666666</v>
      </c>
      <c r="I409" s="118">
        <v>6071.6333333333341</v>
      </c>
      <c r="J409" s="118">
        <v>6144.2666666666664</v>
      </c>
      <c r="K409" s="117">
        <v>5999</v>
      </c>
      <c r="L409" s="117">
        <v>5880.05</v>
      </c>
      <c r="M409" s="117">
        <v>0.23446</v>
      </c>
    </row>
    <row r="410" spans="1:13">
      <c r="A410" s="65">
        <v>401</v>
      </c>
      <c r="B410" s="117" t="s">
        <v>2211</v>
      </c>
      <c r="C410" s="120">
        <v>561.6</v>
      </c>
      <c r="D410" s="118">
        <v>562.9</v>
      </c>
      <c r="E410" s="118">
        <v>554.69999999999993</v>
      </c>
      <c r="F410" s="118">
        <v>547.79999999999995</v>
      </c>
      <c r="G410" s="118">
        <v>539.59999999999991</v>
      </c>
      <c r="H410" s="118">
        <v>569.79999999999995</v>
      </c>
      <c r="I410" s="118">
        <v>578</v>
      </c>
      <c r="J410" s="118">
        <v>584.9</v>
      </c>
      <c r="K410" s="117">
        <v>571.1</v>
      </c>
      <c r="L410" s="117">
        <v>556</v>
      </c>
      <c r="M410" s="117">
        <v>11.56061</v>
      </c>
    </row>
    <row r="411" spans="1:13">
      <c r="A411" s="65">
        <v>402</v>
      </c>
      <c r="B411" s="117" t="s">
        <v>138</v>
      </c>
      <c r="C411" s="120">
        <v>267.7</v>
      </c>
      <c r="D411" s="118">
        <v>266.76666666666665</v>
      </c>
      <c r="E411" s="118">
        <v>265.23333333333329</v>
      </c>
      <c r="F411" s="118">
        <v>262.76666666666665</v>
      </c>
      <c r="G411" s="118">
        <v>261.23333333333329</v>
      </c>
      <c r="H411" s="118">
        <v>269.23333333333329</v>
      </c>
      <c r="I411" s="118">
        <v>270.76666666666659</v>
      </c>
      <c r="J411" s="118">
        <v>273.23333333333329</v>
      </c>
      <c r="K411" s="117">
        <v>268.3</v>
      </c>
      <c r="L411" s="117">
        <v>264.3</v>
      </c>
      <c r="M411" s="117">
        <v>155.14595</v>
      </c>
    </row>
    <row r="412" spans="1:13">
      <c r="A412" s="65">
        <v>403</v>
      </c>
      <c r="B412" s="117" t="s">
        <v>2125</v>
      </c>
      <c r="C412" s="120">
        <v>5216.8</v>
      </c>
      <c r="D412" s="118">
        <v>5226.4666666666662</v>
      </c>
      <c r="E412" s="118">
        <v>5142.9333333333325</v>
      </c>
      <c r="F412" s="118">
        <v>5069.0666666666666</v>
      </c>
      <c r="G412" s="118">
        <v>4985.5333333333328</v>
      </c>
      <c r="H412" s="118">
        <v>5300.3333333333321</v>
      </c>
      <c r="I412" s="118">
        <v>5383.8666666666668</v>
      </c>
      <c r="J412" s="118">
        <v>5457.7333333333318</v>
      </c>
      <c r="K412" s="117">
        <v>5310</v>
      </c>
      <c r="L412" s="117">
        <v>5152.6000000000004</v>
      </c>
      <c r="M412" s="117">
        <v>7.5870000000000007E-2</v>
      </c>
    </row>
    <row r="413" spans="1:13">
      <c r="A413" s="65">
        <v>404</v>
      </c>
      <c r="B413" s="117" t="s">
        <v>1473</v>
      </c>
      <c r="C413" s="120">
        <v>35.65</v>
      </c>
      <c r="D413" s="118">
        <v>35.68333333333333</v>
      </c>
      <c r="E413" s="118">
        <v>34.766666666666659</v>
      </c>
      <c r="F413" s="118">
        <v>33.883333333333326</v>
      </c>
      <c r="G413" s="118">
        <v>32.966666666666654</v>
      </c>
      <c r="H413" s="118">
        <v>36.566666666666663</v>
      </c>
      <c r="I413" s="118">
        <v>37.483333333333334</v>
      </c>
      <c r="J413" s="118">
        <v>38.366666666666667</v>
      </c>
      <c r="K413" s="117">
        <v>36.6</v>
      </c>
      <c r="L413" s="117">
        <v>34.799999999999997</v>
      </c>
      <c r="M413" s="117">
        <v>5.4268999999999998</v>
      </c>
    </row>
    <row r="414" spans="1:13">
      <c r="A414" s="65">
        <v>405</v>
      </c>
      <c r="B414" s="117" t="s">
        <v>1971</v>
      </c>
      <c r="C414" s="120">
        <v>1281</v>
      </c>
      <c r="D414" s="118">
        <v>1284.55</v>
      </c>
      <c r="E414" s="118">
        <v>1260.05</v>
      </c>
      <c r="F414" s="118">
        <v>1239.0999999999999</v>
      </c>
      <c r="G414" s="118">
        <v>1214.5999999999999</v>
      </c>
      <c r="H414" s="118">
        <v>1305.5</v>
      </c>
      <c r="I414" s="118">
        <v>1330</v>
      </c>
      <c r="J414" s="118">
        <v>1350.95</v>
      </c>
      <c r="K414" s="117">
        <v>1309.05</v>
      </c>
      <c r="L414" s="117">
        <v>1263.5999999999999</v>
      </c>
      <c r="M414" s="117">
        <v>1.6750000000000001E-2</v>
      </c>
    </row>
    <row r="415" spans="1:13">
      <c r="A415" s="65">
        <v>406</v>
      </c>
      <c r="B415" s="117" t="s">
        <v>2038</v>
      </c>
      <c r="C415" s="120">
        <v>462.95</v>
      </c>
      <c r="D415" s="118">
        <v>468.93333333333334</v>
      </c>
      <c r="E415" s="118">
        <v>445.26666666666665</v>
      </c>
      <c r="F415" s="118">
        <v>427.58333333333331</v>
      </c>
      <c r="G415" s="118">
        <v>403.91666666666663</v>
      </c>
      <c r="H415" s="118">
        <v>486.61666666666667</v>
      </c>
      <c r="I415" s="118">
        <v>510.2833333333333</v>
      </c>
      <c r="J415" s="118">
        <v>527.9666666666667</v>
      </c>
      <c r="K415" s="117">
        <v>492.6</v>
      </c>
      <c r="L415" s="117">
        <v>451.25</v>
      </c>
      <c r="M415" s="117">
        <v>3.6797599999999999</v>
      </c>
    </row>
    <row r="416" spans="1:13">
      <c r="A416" s="65">
        <v>407</v>
      </c>
      <c r="B416" s="117" t="s">
        <v>1501</v>
      </c>
      <c r="C416" s="120">
        <v>139.4</v>
      </c>
      <c r="D416" s="118">
        <v>141.4</v>
      </c>
      <c r="E416" s="118">
        <v>135.80000000000001</v>
      </c>
      <c r="F416" s="118">
        <v>132.20000000000002</v>
      </c>
      <c r="G416" s="118">
        <v>126.60000000000002</v>
      </c>
      <c r="H416" s="118">
        <v>145</v>
      </c>
      <c r="I416" s="118">
        <v>150.59999999999997</v>
      </c>
      <c r="J416" s="118">
        <v>154.19999999999999</v>
      </c>
      <c r="K416" s="117">
        <v>147</v>
      </c>
      <c r="L416" s="117">
        <v>137.80000000000001</v>
      </c>
      <c r="M416" s="117">
        <v>4.5968099999999996</v>
      </c>
    </row>
    <row r="417" spans="1:13">
      <c r="A417" s="65">
        <v>408</v>
      </c>
      <c r="B417" s="117" t="s">
        <v>1503</v>
      </c>
      <c r="C417" s="120">
        <v>490.15</v>
      </c>
      <c r="D417" s="118">
        <v>491.64999999999992</v>
      </c>
      <c r="E417" s="118">
        <v>485.34999999999985</v>
      </c>
      <c r="F417" s="118">
        <v>480.54999999999995</v>
      </c>
      <c r="G417" s="118">
        <v>474.24999999999989</v>
      </c>
      <c r="H417" s="118">
        <v>496.44999999999982</v>
      </c>
      <c r="I417" s="118">
        <v>502.74999999999989</v>
      </c>
      <c r="J417" s="118">
        <v>507.54999999999978</v>
      </c>
      <c r="K417" s="117">
        <v>497.95</v>
      </c>
      <c r="L417" s="117">
        <v>486.85</v>
      </c>
      <c r="M417" s="117">
        <v>0.32323000000000002</v>
      </c>
    </row>
    <row r="418" spans="1:13">
      <c r="A418" s="65">
        <v>409</v>
      </c>
      <c r="B418" s="117" t="s">
        <v>210</v>
      </c>
      <c r="C418" s="120">
        <v>15706.2</v>
      </c>
      <c r="D418" s="118">
        <v>15633.4</v>
      </c>
      <c r="E418" s="118">
        <v>15422.8</v>
      </c>
      <c r="F418" s="118">
        <v>15139.4</v>
      </c>
      <c r="G418" s="118">
        <v>14928.8</v>
      </c>
      <c r="H418" s="118">
        <v>15916.8</v>
      </c>
      <c r="I418" s="118">
        <v>16127.400000000001</v>
      </c>
      <c r="J418" s="118">
        <v>16410.8</v>
      </c>
      <c r="K418" s="117">
        <v>15844</v>
      </c>
      <c r="L418" s="117">
        <v>15350</v>
      </c>
      <c r="M418" s="117">
        <v>0.28949999999999998</v>
      </c>
    </row>
    <row r="419" spans="1:13">
      <c r="A419" s="65">
        <v>410</v>
      </c>
      <c r="B419" s="117" t="s">
        <v>1512</v>
      </c>
      <c r="C419" s="120">
        <v>1559.1</v>
      </c>
      <c r="D419" s="118">
        <v>1551.1833333333334</v>
      </c>
      <c r="E419" s="118">
        <v>1532.1166666666668</v>
      </c>
      <c r="F419" s="118">
        <v>1505.1333333333334</v>
      </c>
      <c r="G419" s="118">
        <v>1486.0666666666668</v>
      </c>
      <c r="H419" s="118">
        <v>1578.1666666666667</v>
      </c>
      <c r="I419" s="118">
        <v>1597.2333333333333</v>
      </c>
      <c r="J419" s="118">
        <v>1624.2166666666667</v>
      </c>
      <c r="K419" s="117">
        <v>1570.25</v>
      </c>
      <c r="L419" s="117">
        <v>1524.2</v>
      </c>
      <c r="M419" s="117">
        <v>4.9259999999999998E-2</v>
      </c>
    </row>
    <row r="420" spans="1:13">
      <c r="A420" s="65">
        <v>411</v>
      </c>
      <c r="B420" s="117" t="s">
        <v>139</v>
      </c>
      <c r="C420" s="120">
        <v>966.6</v>
      </c>
      <c r="D420" s="118">
        <v>961.06666666666672</v>
      </c>
      <c r="E420" s="118">
        <v>952.43333333333339</v>
      </c>
      <c r="F420" s="118">
        <v>938.26666666666665</v>
      </c>
      <c r="G420" s="118">
        <v>929.63333333333333</v>
      </c>
      <c r="H420" s="118">
        <v>975.23333333333346</v>
      </c>
      <c r="I420" s="118">
        <v>983.8666666666669</v>
      </c>
      <c r="J420" s="118">
        <v>998.03333333333353</v>
      </c>
      <c r="K420" s="117">
        <v>969.7</v>
      </c>
      <c r="L420" s="117">
        <v>946.9</v>
      </c>
      <c r="M420" s="117">
        <v>5.00969</v>
      </c>
    </row>
    <row r="421" spans="1:13">
      <c r="A421" s="65">
        <v>412</v>
      </c>
      <c r="B421" s="117" t="s">
        <v>2130</v>
      </c>
      <c r="C421" s="120">
        <v>762.1</v>
      </c>
      <c r="D421" s="118">
        <v>761.81666666666661</v>
      </c>
      <c r="E421" s="118">
        <v>758.63333333333321</v>
      </c>
      <c r="F421" s="118">
        <v>755.16666666666663</v>
      </c>
      <c r="G421" s="118">
        <v>751.98333333333323</v>
      </c>
      <c r="H421" s="118">
        <v>765.28333333333319</v>
      </c>
      <c r="I421" s="118">
        <v>768.46666666666658</v>
      </c>
      <c r="J421" s="118">
        <v>771.93333333333317</v>
      </c>
      <c r="K421" s="117">
        <v>765</v>
      </c>
      <c r="L421" s="117">
        <v>758.35</v>
      </c>
      <c r="M421" s="117">
        <v>0.32939000000000002</v>
      </c>
    </row>
    <row r="422" spans="1:13">
      <c r="A422" s="65">
        <v>413</v>
      </c>
      <c r="B422" s="117" t="s">
        <v>1526</v>
      </c>
      <c r="C422" s="120">
        <v>25.1</v>
      </c>
      <c r="D422" s="118">
        <v>24.983333333333331</v>
      </c>
      <c r="E422" s="118">
        <v>24.516666666666662</v>
      </c>
      <c r="F422" s="118">
        <v>23.93333333333333</v>
      </c>
      <c r="G422" s="118">
        <v>23.466666666666661</v>
      </c>
      <c r="H422" s="118">
        <v>25.566666666666663</v>
      </c>
      <c r="I422" s="118">
        <v>26.033333333333331</v>
      </c>
      <c r="J422" s="118">
        <v>26.616666666666664</v>
      </c>
      <c r="K422" s="117">
        <v>25.45</v>
      </c>
      <c r="L422" s="117">
        <v>24.4</v>
      </c>
      <c r="M422" s="117">
        <v>8.4700799999999994</v>
      </c>
    </row>
    <row r="423" spans="1:13">
      <c r="A423" s="65">
        <v>414</v>
      </c>
      <c r="B423" s="117" t="s">
        <v>1528</v>
      </c>
      <c r="C423" s="120">
        <v>1978.25</v>
      </c>
      <c r="D423" s="118">
        <v>1974.0833333333333</v>
      </c>
      <c r="E423" s="118">
        <v>1962.2166666666665</v>
      </c>
      <c r="F423" s="118">
        <v>1946.1833333333332</v>
      </c>
      <c r="G423" s="118">
        <v>1934.3166666666664</v>
      </c>
      <c r="H423" s="118">
        <v>1990.1166666666666</v>
      </c>
      <c r="I423" s="118">
        <v>2001.9833333333333</v>
      </c>
      <c r="J423" s="118">
        <v>2018.0166666666667</v>
      </c>
      <c r="K423" s="117">
        <v>1985.95</v>
      </c>
      <c r="L423" s="117">
        <v>1958.05</v>
      </c>
      <c r="M423" s="117">
        <v>4.3380000000000002E-2</v>
      </c>
    </row>
    <row r="424" spans="1:13">
      <c r="A424" s="65">
        <v>415</v>
      </c>
      <c r="B424" s="117" t="s">
        <v>1534</v>
      </c>
      <c r="C424" s="120">
        <v>542.95000000000005</v>
      </c>
      <c r="D424" s="118">
        <v>541.75</v>
      </c>
      <c r="E424" s="118">
        <v>536.04999999999995</v>
      </c>
      <c r="F424" s="118">
        <v>529.15</v>
      </c>
      <c r="G424" s="118">
        <v>523.44999999999993</v>
      </c>
      <c r="H424" s="118">
        <v>548.65</v>
      </c>
      <c r="I424" s="118">
        <v>554.35</v>
      </c>
      <c r="J424" s="118">
        <v>561.25</v>
      </c>
      <c r="K424" s="117">
        <v>547.45000000000005</v>
      </c>
      <c r="L424" s="117">
        <v>534.85</v>
      </c>
      <c r="M424" s="117">
        <v>5.706E-2</v>
      </c>
    </row>
    <row r="425" spans="1:13">
      <c r="A425" s="65">
        <v>416</v>
      </c>
      <c r="B425" s="117" t="s">
        <v>1538</v>
      </c>
      <c r="C425" s="120">
        <v>444.9</v>
      </c>
      <c r="D425" s="118">
        <v>444.65000000000003</v>
      </c>
      <c r="E425" s="118">
        <v>440.30000000000007</v>
      </c>
      <c r="F425" s="118">
        <v>435.70000000000005</v>
      </c>
      <c r="G425" s="118">
        <v>431.35000000000008</v>
      </c>
      <c r="H425" s="118">
        <v>449.25000000000006</v>
      </c>
      <c r="I425" s="118">
        <v>453.60000000000008</v>
      </c>
      <c r="J425" s="118">
        <v>458.20000000000005</v>
      </c>
      <c r="K425" s="117">
        <v>449</v>
      </c>
      <c r="L425" s="117">
        <v>440.05</v>
      </c>
      <c r="M425" s="117">
        <v>1.7276199999999999</v>
      </c>
    </row>
    <row r="426" spans="1:13">
      <c r="A426" s="65">
        <v>417</v>
      </c>
      <c r="B426" s="117" t="s">
        <v>1540</v>
      </c>
      <c r="C426" s="120">
        <v>948</v>
      </c>
      <c r="D426" s="118">
        <v>952.98333333333323</v>
      </c>
      <c r="E426" s="118">
        <v>940.96666666666647</v>
      </c>
      <c r="F426" s="118">
        <v>933.93333333333328</v>
      </c>
      <c r="G426" s="118">
        <v>921.91666666666652</v>
      </c>
      <c r="H426" s="118">
        <v>960.01666666666642</v>
      </c>
      <c r="I426" s="118">
        <v>972.03333333333308</v>
      </c>
      <c r="J426" s="118">
        <v>979.06666666666638</v>
      </c>
      <c r="K426" s="117">
        <v>965</v>
      </c>
      <c r="L426" s="117">
        <v>945.95</v>
      </c>
      <c r="M426" s="117">
        <v>5.5E-2</v>
      </c>
    </row>
    <row r="427" spans="1:13">
      <c r="A427" s="65">
        <v>418</v>
      </c>
      <c r="B427" s="117" t="s">
        <v>1544</v>
      </c>
      <c r="C427" s="120">
        <v>344.65</v>
      </c>
      <c r="D427" s="118">
        <v>344.16666666666669</v>
      </c>
      <c r="E427" s="118">
        <v>335.33333333333337</v>
      </c>
      <c r="F427" s="118">
        <v>326.01666666666671</v>
      </c>
      <c r="G427" s="118">
        <v>317.18333333333339</v>
      </c>
      <c r="H427" s="118">
        <v>353.48333333333335</v>
      </c>
      <c r="I427" s="118">
        <v>362.31666666666672</v>
      </c>
      <c r="J427" s="118">
        <v>371.63333333333333</v>
      </c>
      <c r="K427" s="117">
        <v>353</v>
      </c>
      <c r="L427" s="117">
        <v>334.85</v>
      </c>
      <c r="M427" s="117">
        <v>4.9099300000000001</v>
      </c>
    </row>
    <row r="428" spans="1:13">
      <c r="A428" s="65">
        <v>419</v>
      </c>
      <c r="B428" s="117" t="s">
        <v>211</v>
      </c>
      <c r="C428" s="120">
        <v>13.1</v>
      </c>
      <c r="D428" s="118">
        <v>13.049999999999999</v>
      </c>
      <c r="E428" s="118">
        <v>12.899999999999999</v>
      </c>
      <c r="F428" s="118">
        <v>12.7</v>
      </c>
      <c r="G428" s="118">
        <v>12.549999999999999</v>
      </c>
      <c r="H428" s="118">
        <v>13.249999999999998</v>
      </c>
      <c r="I428" s="118">
        <v>13.4</v>
      </c>
      <c r="J428" s="118">
        <v>13.599999999999998</v>
      </c>
      <c r="K428" s="117">
        <v>13.2</v>
      </c>
      <c r="L428" s="117">
        <v>12.85</v>
      </c>
      <c r="M428" s="117">
        <v>74.163430000000005</v>
      </c>
    </row>
    <row r="429" spans="1:13">
      <c r="A429" s="65">
        <v>420</v>
      </c>
      <c r="B429" s="117" t="s">
        <v>1549</v>
      </c>
      <c r="C429" s="120">
        <v>160.85</v>
      </c>
      <c r="D429" s="118">
        <v>159.93333333333334</v>
      </c>
      <c r="E429" s="118">
        <v>157.96666666666667</v>
      </c>
      <c r="F429" s="118">
        <v>155.08333333333334</v>
      </c>
      <c r="G429" s="118">
        <v>153.11666666666667</v>
      </c>
      <c r="H429" s="118">
        <v>162.81666666666666</v>
      </c>
      <c r="I429" s="118">
        <v>164.78333333333336</v>
      </c>
      <c r="J429" s="118">
        <v>167.66666666666666</v>
      </c>
      <c r="K429" s="117">
        <v>161.9</v>
      </c>
      <c r="L429" s="117">
        <v>157.05000000000001</v>
      </c>
      <c r="M429" s="117">
        <v>3.012</v>
      </c>
    </row>
    <row r="430" spans="1:13">
      <c r="A430" s="65">
        <v>421</v>
      </c>
      <c r="B430" s="117" t="s">
        <v>2175</v>
      </c>
      <c r="C430" s="120">
        <v>18.600000000000001</v>
      </c>
      <c r="D430" s="118">
        <v>18.333333333333332</v>
      </c>
      <c r="E430" s="118">
        <v>17.416666666666664</v>
      </c>
      <c r="F430" s="118">
        <v>16.233333333333331</v>
      </c>
      <c r="G430" s="118">
        <v>15.316666666666663</v>
      </c>
      <c r="H430" s="118">
        <v>19.516666666666666</v>
      </c>
      <c r="I430" s="118">
        <v>20.43333333333333</v>
      </c>
      <c r="J430" s="118">
        <v>21.616666666666667</v>
      </c>
      <c r="K430" s="117">
        <v>19.25</v>
      </c>
      <c r="L430" s="117">
        <v>17.149999999999999</v>
      </c>
      <c r="M430" s="117">
        <v>16.29383</v>
      </c>
    </row>
    <row r="431" spans="1:13">
      <c r="A431" s="65">
        <v>422</v>
      </c>
      <c r="B431" s="117" t="s">
        <v>1551</v>
      </c>
      <c r="C431" s="120">
        <v>26.15</v>
      </c>
      <c r="D431" s="118">
        <v>25.95</v>
      </c>
      <c r="E431" s="118">
        <v>25.549999999999997</v>
      </c>
      <c r="F431" s="118">
        <v>24.95</v>
      </c>
      <c r="G431" s="118">
        <v>24.549999999999997</v>
      </c>
      <c r="H431" s="118">
        <v>26.549999999999997</v>
      </c>
      <c r="I431" s="118">
        <v>26.949999999999996</v>
      </c>
      <c r="J431" s="118">
        <v>27.549999999999997</v>
      </c>
      <c r="K431" s="117">
        <v>26.35</v>
      </c>
      <c r="L431" s="117">
        <v>25.35</v>
      </c>
      <c r="M431" s="117">
        <v>20.70908</v>
      </c>
    </row>
    <row r="432" spans="1:13">
      <c r="A432" s="65">
        <v>423</v>
      </c>
      <c r="B432" s="117" t="s">
        <v>228</v>
      </c>
      <c r="C432" s="120">
        <v>2208.6</v>
      </c>
      <c r="D432" s="118">
        <v>2201.3333333333335</v>
      </c>
      <c r="E432" s="118">
        <v>2187.5666666666671</v>
      </c>
      <c r="F432" s="118">
        <v>2166.5333333333338</v>
      </c>
      <c r="G432" s="118">
        <v>2152.7666666666673</v>
      </c>
      <c r="H432" s="118">
        <v>2222.3666666666668</v>
      </c>
      <c r="I432" s="118">
        <v>2236.1333333333332</v>
      </c>
      <c r="J432" s="118">
        <v>2257.1666666666665</v>
      </c>
      <c r="K432" s="117">
        <v>2215.1</v>
      </c>
      <c r="L432" s="117">
        <v>2180.3000000000002</v>
      </c>
      <c r="M432" s="117">
        <v>2.0454300000000001</v>
      </c>
    </row>
    <row r="433" spans="1:13">
      <c r="A433" s="65">
        <v>424</v>
      </c>
      <c r="B433" s="117" t="s">
        <v>140</v>
      </c>
      <c r="C433" s="120">
        <v>1051</v>
      </c>
      <c r="D433" s="118">
        <v>1039.5333333333335</v>
      </c>
      <c r="E433" s="118">
        <v>1019.5166666666671</v>
      </c>
      <c r="F433" s="118">
        <v>988.03333333333353</v>
      </c>
      <c r="G433" s="118">
        <v>968.01666666666711</v>
      </c>
      <c r="H433" s="118">
        <v>1071.0166666666671</v>
      </c>
      <c r="I433" s="118">
        <v>1091.0333333333335</v>
      </c>
      <c r="J433" s="118">
        <v>1122.5166666666671</v>
      </c>
      <c r="K433" s="117">
        <v>1059.55</v>
      </c>
      <c r="L433" s="117">
        <v>1008.05</v>
      </c>
      <c r="M433" s="117">
        <v>19.361920000000001</v>
      </c>
    </row>
    <row r="434" spans="1:13">
      <c r="A434" s="65">
        <v>425</v>
      </c>
      <c r="B434" s="117" t="s">
        <v>2106</v>
      </c>
      <c r="C434" s="120">
        <v>96.7</v>
      </c>
      <c r="D434" s="118">
        <v>97.066666666666663</v>
      </c>
      <c r="E434" s="118">
        <v>95.133333333333326</v>
      </c>
      <c r="F434" s="118">
        <v>93.566666666666663</v>
      </c>
      <c r="G434" s="118">
        <v>91.633333333333326</v>
      </c>
      <c r="H434" s="118">
        <v>98.633333333333326</v>
      </c>
      <c r="I434" s="118">
        <v>100.56666666666666</v>
      </c>
      <c r="J434" s="118">
        <v>102.13333333333333</v>
      </c>
      <c r="K434" s="117">
        <v>99</v>
      </c>
      <c r="L434" s="117">
        <v>95.5</v>
      </c>
      <c r="M434" s="117">
        <v>0.24401</v>
      </c>
    </row>
    <row r="435" spans="1:13">
      <c r="A435" s="65">
        <v>426</v>
      </c>
      <c r="B435" s="117" t="s">
        <v>368</v>
      </c>
      <c r="C435" s="120">
        <v>238</v>
      </c>
      <c r="D435" s="118">
        <v>237.25</v>
      </c>
      <c r="E435" s="118">
        <v>234.6</v>
      </c>
      <c r="F435" s="118">
        <v>231.2</v>
      </c>
      <c r="G435" s="118">
        <v>228.54999999999998</v>
      </c>
      <c r="H435" s="118">
        <v>240.65</v>
      </c>
      <c r="I435" s="118">
        <v>243.29999999999998</v>
      </c>
      <c r="J435" s="118">
        <v>246.70000000000002</v>
      </c>
      <c r="K435" s="117">
        <v>239.9</v>
      </c>
      <c r="L435" s="117">
        <v>233.85</v>
      </c>
      <c r="M435" s="117">
        <v>11.07169</v>
      </c>
    </row>
    <row r="436" spans="1:13">
      <c r="A436" s="65">
        <v>427</v>
      </c>
      <c r="B436" s="117" t="s">
        <v>1563</v>
      </c>
      <c r="C436" s="120">
        <v>311</v>
      </c>
      <c r="D436" s="118">
        <v>311.26666666666671</v>
      </c>
      <c r="E436" s="118">
        <v>308.58333333333343</v>
      </c>
      <c r="F436" s="118">
        <v>306.16666666666674</v>
      </c>
      <c r="G436" s="118">
        <v>303.48333333333346</v>
      </c>
      <c r="H436" s="118">
        <v>313.68333333333339</v>
      </c>
      <c r="I436" s="118">
        <v>316.36666666666667</v>
      </c>
      <c r="J436" s="118">
        <v>318.78333333333336</v>
      </c>
      <c r="K436" s="117">
        <v>313.95</v>
      </c>
      <c r="L436" s="117">
        <v>308.85000000000002</v>
      </c>
      <c r="M436" s="117">
        <v>0.15107000000000001</v>
      </c>
    </row>
    <row r="437" spans="1:13">
      <c r="A437" s="65">
        <v>428</v>
      </c>
      <c r="B437" s="117" t="s">
        <v>1570</v>
      </c>
      <c r="C437" s="120">
        <v>509.2</v>
      </c>
      <c r="D437" s="118">
        <v>507.98333333333335</v>
      </c>
      <c r="E437" s="118">
        <v>503.9666666666667</v>
      </c>
      <c r="F437" s="118">
        <v>498.73333333333335</v>
      </c>
      <c r="G437" s="118">
        <v>494.7166666666667</v>
      </c>
      <c r="H437" s="118">
        <v>513.2166666666667</v>
      </c>
      <c r="I437" s="118">
        <v>517.23333333333335</v>
      </c>
      <c r="J437" s="118">
        <v>522.4666666666667</v>
      </c>
      <c r="K437" s="117">
        <v>512</v>
      </c>
      <c r="L437" s="117">
        <v>502.75</v>
      </c>
      <c r="M437" s="117">
        <v>0.31709999999999999</v>
      </c>
    </row>
    <row r="438" spans="1:13">
      <c r="A438" s="65">
        <v>429</v>
      </c>
      <c r="B438" s="117" t="s">
        <v>142</v>
      </c>
      <c r="C438" s="120">
        <v>422.35</v>
      </c>
      <c r="D438" s="118">
        <v>420.95</v>
      </c>
      <c r="E438" s="118">
        <v>417.45</v>
      </c>
      <c r="F438" s="118">
        <v>412.55</v>
      </c>
      <c r="G438" s="118">
        <v>409.05</v>
      </c>
      <c r="H438" s="118">
        <v>425.84999999999997</v>
      </c>
      <c r="I438" s="118">
        <v>429.34999999999997</v>
      </c>
      <c r="J438" s="118">
        <v>434.24999999999994</v>
      </c>
      <c r="K438" s="117">
        <v>424.45</v>
      </c>
      <c r="L438" s="117">
        <v>416.05</v>
      </c>
      <c r="M438" s="117">
        <v>43.853499999999997</v>
      </c>
    </row>
    <row r="439" spans="1:13">
      <c r="A439" s="65">
        <v>430</v>
      </c>
      <c r="B439" s="117" t="s">
        <v>1574</v>
      </c>
      <c r="C439" s="120">
        <v>345.05</v>
      </c>
      <c r="D439" s="118">
        <v>342.40000000000003</v>
      </c>
      <c r="E439" s="118">
        <v>336.00000000000006</v>
      </c>
      <c r="F439" s="118">
        <v>326.95000000000005</v>
      </c>
      <c r="G439" s="118">
        <v>320.55000000000007</v>
      </c>
      <c r="H439" s="118">
        <v>351.45000000000005</v>
      </c>
      <c r="I439" s="118">
        <v>357.85</v>
      </c>
      <c r="J439" s="118">
        <v>366.90000000000003</v>
      </c>
      <c r="K439" s="117">
        <v>348.8</v>
      </c>
      <c r="L439" s="117">
        <v>333.35</v>
      </c>
      <c r="M439" s="117">
        <v>2.0223499999999999</v>
      </c>
    </row>
    <row r="440" spans="1:13">
      <c r="A440" s="65">
        <v>431</v>
      </c>
      <c r="B440" s="117" t="s">
        <v>143</v>
      </c>
      <c r="C440" s="120">
        <v>567.25</v>
      </c>
      <c r="D440" s="118">
        <v>565.28333333333342</v>
      </c>
      <c r="E440" s="118">
        <v>558.16666666666686</v>
      </c>
      <c r="F440" s="118">
        <v>549.08333333333348</v>
      </c>
      <c r="G440" s="118">
        <v>541.96666666666692</v>
      </c>
      <c r="H440" s="118">
        <v>574.36666666666679</v>
      </c>
      <c r="I440" s="118">
        <v>581.48333333333335</v>
      </c>
      <c r="J440" s="118">
        <v>590.56666666666672</v>
      </c>
      <c r="K440" s="117">
        <v>572.4</v>
      </c>
      <c r="L440" s="117">
        <v>556.20000000000005</v>
      </c>
      <c r="M440" s="117">
        <v>25.874359999999999</v>
      </c>
    </row>
    <row r="441" spans="1:13">
      <c r="A441" s="65">
        <v>432</v>
      </c>
      <c r="B441" s="117" t="s">
        <v>1582</v>
      </c>
      <c r="C441" s="120">
        <v>1045.3</v>
      </c>
      <c r="D441" s="118">
        <v>1037.75</v>
      </c>
      <c r="E441" s="118">
        <v>1005.55</v>
      </c>
      <c r="F441" s="118">
        <v>965.8</v>
      </c>
      <c r="G441" s="118">
        <v>933.59999999999991</v>
      </c>
      <c r="H441" s="118">
        <v>1077.5</v>
      </c>
      <c r="I441" s="118">
        <v>1109.6999999999998</v>
      </c>
      <c r="J441" s="118">
        <v>1149.45</v>
      </c>
      <c r="K441" s="117">
        <v>1069.95</v>
      </c>
      <c r="L441" s="117">
        <v>998</v>
      </c>
      <c r="M441" s="117">
        <v>1.9082600000000001</v>
      </c>
    </row>
    <row r="442" spans="1:13">
      <c r="A442" s="65">
        <v>433</v>
      </c>
      <c r="B442" s="117" t="s">
        <v>372</v>
      </c>
      <c r="C442" s="120">
        <v>221.2</v>
      </c>
      <c r="D442" s="118">
        <v>222.73333333333335</v>
      </c>
      <c r="E442" s="118">
        <v>218.9666666666667</v>
      </c>
      <c r="F442" s="118">
        <v>216.73333333333335</v>
      </c>
      <c r="G442" s="118">
        <v>212.9666666666667</v>
      </c>
      <c r="H442" s="118">
        <v>224.9666666666667</v>
      </c>
      <c r="I442" s="118">
        <v>228.73333333333335</v>
      </c>
      <c r="J442" s="118">
        <v>230.9666666666667</v>
      </c>
      <c r="K442" s="117">
        <v>226.5</v>
      </c>
      <c r="L442" s="117">
        <v>220.5</v>
      </c>
      <c r="M442" s="117">
        <v>2.27054</v>
      </c>
    </row>
    <row r="443" spans="1:13">
      <c r="A443" s="65">
        <v>434</v>
      </c>
      <c r="B443" s="117" t="s">
        <v>1590</v>
      </c>
      <c r="C443" s="120">
        <v>3.7</v>
      </c>
      <c r="D443" s="118">
        <v>3.6666666666666665</v>
      </c>
      <c r="E443" s="118">
        <v>3.583333333333333</v>
      </c>
      <c r="F443" s="118">
        <v>3.4666666666666663</v>
      </c>
      <c r="G443" s="118">
        <v>3.3833333333333329</v>
      </c>
      <c r="H443" s="118">
        <v>3.7833333333333332</v>
      </c>
      <c r="I443" s="118">
        <v>3.8666666666666663</v>
      </c>
      <c r="J443" s="118">
        <v>3.9833333333333334</v>
      </c>
      <c r="K443" s="117">
        <v>3.75</v>
      </c>
      <c r="L443" s="117">
        <v>3.55</v>
      </c>
      <c r="M443" s="117">
        <v>137.20587</v>
      </c>
    </row>
    <row r="444" spans="1:13">
      <c r="A444" s="65">
        <v>435</v>
      </c>
      <c r="B444" s="117" t="s">
        <v>1592</v>
      </c>
      <c r="C444" s="120">
        <v>97.05</v>
      </c>
      <c r="D444" s="118">
        <v>97.033333333333346</v>
      </c>
      <c r="E444" s="118">
        <v>96.066666666666691</v>
      </c>
      <c r="F444" s="118">
        <v>95.083333333333343</v>
      </c>
      <c r="G444" s="118">
        <v>94.116666666666688</v>
      </c>
      <c r="H444" s="118">
        <v>98.016666666666694</v>
      </c>
      <c r="I444" s="118">
        <v>98.983333333333363</v>
      </c>
      <c r="J444" s="118">
        <v>99.966666666666697</v>
      </c>
      <c r="K444" s="117">
        <v>98</v>
      </c>
      <c r="L444" s="117">
        <v>96.05</v>
      </c>
      <c r="M444" s="117">
        <v>1.54583</v>
      </c>
    </row>
    <row r="445" spans="1:13">
      <c r="A445" s="65">
        <v>436</v>
      </c>
      <c r="B445" s="117" t="s">
        <v>1598</v>
      </c>
      <c r="C445" s="120">
        <v>1173.3</v>
      </c>
      <c r="D445" s="118">
        <v>1169.4333333333334</v>
      </c>
      <c r="E445" s="118">
        <v>1160.3666666666668</v>
      </c>
      <c r="F445" s="118">
        <v>1147.4333333333334</v>
      </c>
      <c r="G445" s="118">
        <v>1138.3666666666668</v>
      </c>
      <c r="H445" s="118">
        <v>1182.3666666666668</v>
      </c>
      <c r="I445" s="118">
        <v>1191.4333333333334</v>
      </c>
      <c r="J445" s="118">
        <v>1204.3666666666668</v>
      </c>
      <c r="K445" s="117">
        <v>1178.5</v>
      </c>
      <c r="L445" s="117">
        <v>1156.5</v>
      </c>
      <c r="M445" s="117">
        <v>2.9860000000000001E-2</v>
      </c>
    </row>
    <row r="446" spans="1:13">
      <c r="A446" s="65">
        <v>437</v>
      </c>
      <c r="B446" s="117" t="s">
        <v>144</v>
      </c>
      <c r="C446" s="120">
        <v>32.1</v>
      </c>
      <c r="D446" s="118">
        <v>31.950000000000003</v>
      </c>
      <c r="E446" s="118">
        <v>31.600000000000009</v>
      </c>
      <c r="F446" s="118">
        <v>31.100000000000005</v>
      </c>
      <c r="G446" s="118">
        <v>30.750000000000011</v>
      </c>
      <c r="H446" s="118">
        <v>32.450000000000003</v>
      </c>
      <c r="I446" s="118">
        <v>32.799999999999997</v>
      </c>
      <c r="J446" s="118">
        <v>33.300000000000004</v>
      </c>
      <c r="K446" s="117">
        <v>32.299999999999997</v>
      </c>
      <c r="L446" s="117">
        <v>31.45</v>
      </c>
      <c r="M446" s="117">
        <v>30.019189999999998</v>
      </c>
    </row>
    <row r="447" spans="1:13">
      <c r="A447" s="65">
        <v>438</v>
      </c>
      <c r="B447" s="117" t="s">
        <v>1603</v>
      </c>
      <c r="C447" s="120">
        <v>590.85</v>
      </c>
      <c r="D447" s="118">
        <v>594.48333333333335</v>
      </c>
      <c r="E447" s="118">
        <v>581.36666666666667</v>
      </c>
      <c r="F447" s="118">
        <v>571.88333333333333</v>
      </c>
      <c r="G447" s="118">
        <v>558.76666666666665</v>
      </c>
      <c r="H447" s="118">
        <v>603.9666666666667</v>
      </c>
      <c r="I447" s="118">
        <v>617.08333333333348</v>
      </c>
      <c r="J447" s="118">
        <v>626.56666666666672</v>
      </c>
      <c r="K447" s="117">
        <v>607.6</v>
      </c>
      <c r="L447" s="117">
        <v>585</v>
      </c>
      <c r="M447" s="117">
        <v>1.6660600000000001</v>
      </c>
    </row>
    <row r="448" spans="1:13">
      <c r="A448" s="65">
        <v>439</v>
      </c>
      <c r="B448" s="117" t="s">
        <v>1607</v>
      </c>
      <c r="C448" s="120">
        <v>98</v>
      </c>
      <c r="D448" s="118">
        <v>99.75</v>
      </c>
      <c r="E448" s="118">
        <v>95.25</v>
      </c>
      <c r="F448" s="118">
        <v>92.5</v>
      </c>
      <c r="G448" s="118">
        <v>88</v>
      </c>
      <c r="H448" s="118">
        <v>102.5</v>
      </c>
      <c r="I448" s="118">
        <v>107</v>
      </c>
      <c r="J448" s="118">
        <v>109.75</v>
      </c>
      <c r="K448" s="117">
        <v>104.25</v>
      </c>
      <c r="L448" s="117">
        <v>97</v>
      </c>
      <c r="M448" s="117">
        <v>4.8902200000000002</v>
      </c>
    </row>
    <row r="449" spans="1:13">
      <c r="A449" s="65">
        <v>440</v>
      </c>
      <c r="B449" s="117" t="s">
        <v>145</v>
      </c>
      <c r="C449" s="120">
        <v>565.04999999999995</v>
      </c>
      <c r="D449" s="118">
        <v>566.4666666666667</v>
      </c>
      <c r="E449" s="118">
        <v>560.93333333333339</v>
      </c>
      <c r="F449" s="118">
        <v>556.81666666666672</v>
      </c>
      <c r="G449" s="118">
        <v>551.28333333333342</v>
      </c>
      <c r="H449" s="118">
        <v>570.58333333333337</v>
      </c>
      <c r="I449" s="118">
        <v>576.11666666666667</v>
      </c>
      <c r="J449" s="118">
        <v>580.23333333333335</v>
      </c>
      <c r="K449" s="117">
        <v>572</v>
      </c>
      <c r="L449" s="117">
        <v>562.35</v>
      </c>
      <c r="M449" s="117">
        <v>2.7310400000000001</v>
      </c>
    </row>
    <row r="450" spans="1:13">
      <c r="A450" s="65">
        <v>441</v>
      </c>
      <c r="B450" s="117" t="s">
        <v>1612</v>
      </c>
      <c r="C450" s="120">
        <v>81.7</v>
      </c>
      <c r="D450" s="118">
        <v>81.766666666666666</v>
      </c>
      <c r="E450" s="118">
        <v>81.033333333333331</v>
      </c>
      <c r="F450" s="118">
        <v>80.36666666666666</v>
      </c>
      <c r="G450" s="118">
        <v>79.633333333333326</v>
      </c>
      <c r="H450" s="118">
        <v>82.433333333333337</v>
      </c>
      <c r="I450" s="118">
        <v>83.166666666666657</v>
      </c>
      <c r="J450" s="118">
        <v>83.833333333333343</v>
      </c>
      <c r="K450" s="117">
        <v>82.5</v>
      </c>
      <c r="L450" s="117">
        <v>81.099999999999994</v>
      </c>
      <c r="M450" s="117">
        <v>0.99165000000000003</v>
      </c>
    </row>
    <row r="451" spans="1:13">
      <c r="A451" s="65">
        <v>442</v>
      </c>
      <c r="B451" s="117" t="s">
        <v>146</v>
      </c>
      <c r="C451" s="120">
        <v>519.04999999999995</v>
      </c>
      <c r="D451" s="118">
        <v>513.5</v>
      </c>
      <c r="E451" s="118">
        <v>505.54999999999995</v>
      </c>
      <c r="F451" s="118">
        <v>492.04999999999995</v>
      </c>
      <c r="G451" s="118">
        <v>484.09999999999991</v>
      </c>
      <c r="H451" s="118">
        <v>527</v>
      </c>
      <c r="I451" s="118">
        <v>534.95000000000005</v>
      </c>
      <c r="J451" s="118">
        <v>548.45000000000005</v>
      </c>
      <c r="K451" s="117">
        <v>521.45000000000005</v>
      </c>
      <c r="L451" s="117">
        <v>500</v>
      </c>
      <c r="M451" s="117">
        <v>4.2941500000000001</v>
      </c>
    </row>
    <row r="452" spans="1:13">
      <c r="A452" s="65">
        <v>443</v>
      </c>
      <c r="B452" s="117" t="s">
        <v>350</v>
      </c>
      <c r="C452" s="120">
        <v>889.6</v>
      </c>
      <c r="D452" s="118">
        <v>879.5</v>
      </c>
      <c r="E452" s="118">
        <v>860</v>
      </c>
      <c r="F452" s="118">
        <v>830.4</v>
      </c>
      <c r="G452" s="118">
        <v>810.9</v>
      </c>
      <c r="H452" s="118">
        <v>909.1</v>
      </c>
      <c r="I452" s="118">
        <v>928.6</v>
      </c>
      <c r="J452" s="118">
        <v>958.2</v>
      </c>
      <c r="K452" s="117">
        <v>899</v>
      </c>
      <c r="L452" s="117">
        <v>849.9</v>
      </c>
      <c r="M452" s="117">
        <v>7.7393299999999998</v>
      </c>
    </row>
    <row r="453" spans="1:13">
      <c r="A453" s="65">
        <v>444</v>
      </c>
      <c r="B453" s="117" t="s">
        <v>147</v>
      </c>
      <c r="C453" s="120">
        <v>188.7</v>
      </c>
      <c r="D453" s="118">
        <v>187.5</v>
      </c>
      <c r="E453" s="118">
        <v>185.7</v>
      </c>
      <c r="F453" s="118">
        <v>182.7</v>
      </c>
      <c r="G453" s="118">
        <v>180.89999999999998</v>
      </c>
      <c r="H453" s="118">
        <v>190.5</v>
      </c>
      <c r="I453" s="118">
        <v>192.3</v>
      </c>
      <c r="J453" s="118">
        <v>195.3</v>
      </c>
      <c r="K453" s="117">
        <v>189.3</v>
      </c>
      <c r="L453" s="117">
        <v>184.5</v>
      </c>
      <c r="M453" s="117">
        <v>9.9316999999999993</v>
      </c>
    </row>
    <row r="454" spans="1:13">
      <c r="A454" s="65">
        <v>445</v>
      </c>
      <c r="B454" s="117" t="s">
        <v>1617</v>
      </c>
      <c r="C454" s="120">
        <v>818.25</v>
      </c>
      <c r="D454" s="118">
        <v>820.26666666666677</v>
      </c>
      <c r="E454" s="118">
        <v>805.53333333333353</v>
      </c>
      <c r="F454" s="118">
        <v>792.81666666666672</v>
      </c>
      <c r="G454" s="118">
        <v>778.08333333333348</v>
      </c>
      <c r="H454" s="118">
        <v>832.98333333333358</v>
      </c>
      <c r="I454" s="118">
        <v>847.71666666666692</v>
      </c>
      <c r="J454" s="118">
        <v>860.43333333333362</v>
      </c>
      <c r="K454" s="117">
        <v>835</v>
      </c>
      <c r="L454" s="117">
        <v>807.55</v>
      </c>
      <c r="M454" s="117">
        <v>0.43532999999999999</v>
      </c>
    </row>
    <row r="455" spans="1:13">
      <c r="A455" s="65">
        <v>446</v>
      </c>
      <c r="B455" s="117" t="s">
        <v>148</v>
      </c>
      <c r="C455" s="120">
        <v>164.8</v>
      </c>
      <c r="D455" s="118">
        <v>165.08333333333334</v>
      </c>
      <c r="E455" s="118">
        <v>163.4666666666667</v>
      </c>
      <c r="F455" s="118">
        <v>162.13333333333335</v>
      </c>
      <c r="G455" s="118">
        <v>160.51666666666671</v>
      </c>
      <c r="H455" s="118">
        <v>166.41666666666669</v>
      </c>
      <c r="I455" s="118">
        <v>168.0333333333333</v>
      </c>
      <c r="J455" s="118">
        <v>169.36666666666667</v>
      </c>
      <c r="K455" s="117">
        <v>166.7</v>
      </c>
      <c r="L455" s="117">
        <v>163.75</v>
      </c>
      <c r="M455" s="117">
        <v>116.10728</v>
      </c>
    </row>
    <row r="456" spans="1:13">
      <c r="A456" s="65">
        <v>447</v>
      </c>
      <c r="B456" s="117" t="s">
        <v>149</v>
      </c>
      <c r="C456" s="120">
        <v>85.8</v>
      </c>
      <c r="D456" s="118">
        <v>85.783333333333346</v>
      </c>
      <c r="E456" s="118">
        <v>85.116666666666688</v>
      </c>
      <c r="F456" s="118">
        <v>84.433333333333337</v>
      </c>
      <c r="G456" s="118">
        <v>83.76666666666668</v>
      </c>
      <c r="H456" s="118">
        <v>86.466666666666697</v>
      </c>
      <c r="I456" s="118">
        <v>87.133333333333354</v>
      </c>
      <c r="J456" s="118">
        <v>87.816666666666706</v>
      </c>
      <c r="K456" s="117">
        <v>86.45</v>
      </c>
      <c r="L456" s="117">
        <v>85.1</v>
      </c>
      <c r="M456" s="117">
        <v>8.6699300000000008</v>
      </c>
    </row>
    <row r="457" spans="1:13">
      <c r="A457" s="65">
        <v>448</v>
      </c>
      <c r="B457" s="117" t="s">
        <v>150</v>
      </c>
      <c r="C457" s="120">
        <v>66.900000000000006</v>
      </c>
      <c r="D457" s="118">
        <v>66.88333333333334</v>
      </c>
      <c r="E457" s="118">
        <v>65.816666666666677</v>
      </c>
      <c r="F457" s="118">
        <v>64.733333333333334</v>
      </c>
      <c r="G457" s="118">
        <v>63.666666666666671</v>
      </c>
      <c r="H457" s="118">
        <v>67.966666666666683</v>
      </c>
      <c r="I457" s="118">
        <v>69.033333333333346</v>
      </c>
      <c r="J457" s="118">
        <v>70.116666666666688</v>
      </c>
      <c r="K457" s="117">
        <v>67.95</v>
      </c>
      <c r="L457" s="117">
        <v>65.8</v>
      </c>
      <c r="M457" s="117">
        <v>59.504550000000002</v>
      </c>
    </row>
    <row r="458" spans="1:13">
      <c r="A458" s="65">
        <v>449</v>
      </c>
      <c r="B458" s="117" t="s">
        <v>1624</v>
      </c>
      <c r="C458" s="120">
        <v>676.65</v>
      </c>
      <c r="D458" s="118">
        <v>677.86666666666667</v>
      </c>
      <c r="E458" s="118">
        <v>670.7833333333333</v>
      </c>
      <c r="F458" s="118">
        <v>664.91666666666663</v>
      </c>
      <c r="G458" s="118">
        <v>657.83333333333326</v>
      </c>
      <c r="H458" s="118">
        <v>683.73333333333335</v>
      </c>
      <c r="I458" s="118">
        <v>690.81666666666661</v>
      </c>
      <c r="J458" s="118">
        <v>696.68333333333339</v>
      </c>
      <c r="K458" s="117">
        <v>684.95</v>
      </c>
      <c r="L458" s="117">
        <v>672</v>
      </c>
      <c r="M458" s="117">
        <v>0.61129999999999995</v>
      </c>
    </row>
    <row r="459" spans="1:13">
      <c r="A459" s="65">
        <v>450</v>
      </c>
      <c r="B459" s="117" t="s">
        <v>151</v>
      </c>
      <c r="C459" s="120">
        <v>491.15</v>
      </c>
      <c r="D459" s="118">
        <v>485.83333333333331</v>
      </c>
      <c r="E459" s="118">
        <v>477.81666666666661</v>
      </c>
      <c r="F459" s="118">
        <v>464.48333333333329</v>
      </c>
      <c r="G459" s="118">
        <v>456.46666666666658</v>
      </c>
      <c r="H459" s="118">
        <v>499.16666666666663</v>
      </c>
      <c r="I459" s="118">
        <v>507.18333333333339</v>
      </c>
      <c r="J459" s="118">
        <v>520.51666666666665</v>
      </c>
      <c r="K459" s="117">
        <v>493.85</v>
      </c>
      <c r="L459" s="117">
        <v>472.5</v>
      </c>
      <c r="M459" s="117">
        <v>154.87251000000001</v>
      </c>
    </row>
    <row r="460" spans="1:13">
      <c r="A460" s="65">
        <v>451</v>
      </c>
      <c r="B460" s="117" t="s">
        <v>152</v>
      </c>
      <c r="C460" s="120">
        <v>1914.75</v>
      </c>
      <c r="D460" s="118">
        <v>1909.95</v>
      </c>
      <c r="E460" s="118">
        <v>1886.1000000000001</v>
      </c>
      <c r="F460" s="118">
        <v>1857.45</v>
      </c>
      <c r="G460" s="118">
        <v>1833.6000000000001</v>
      </c>
      <c r="H460" s="118">
        <v>1938.6000000000001</v>
      </c>
      <c r="I460" s="118">
        <v>1962.45</v>
      </c>
      <c r="J460" s="118">
        <v>1991.1000000000001</v>
      </c>
      <c r="K460" s="117">
        <v>1933.8</v>
      </c>
      <c r="L460" s="117">
        <v>1881.3</v>
      </c>
      <c r="M460" s="117">
        <v>46.45778</v>
      </c>
    </row>
    <row r="461" spans="1:13">
      <c r="A461" s="65">
        <v>452</v>
      </c>
      <c r="B461" s="117" t="s">
        <v>153</v>
      </c>
      <c r="C461" s="120">
        <v>812.4</v>
      </c>
      <c r="D461" s="118">
        <v>804.63333333333333</v>
      </c>
      <c r="E461" s="118">
        <v>793.01666666666665</v>
      </c>
      <c r="F461" s="118">
        <v>773.63333333333333</v>
      </c>
      <c r="G461" s="118">
        <v>762.01666666666665</v>
      </c>
      <c r="H461" s="118">
        <v>824.01666666666665</v>
      </c>
      <c r="I461" s="118">
        <v>835.63333333333321</v>
      </c>
      <c r="J461" s="118">
        <v>855.01666666666665</v>
      </c>
      <c r="K461" s="117">
        <v>816.25</v>
      </c>
      <c r="L461" s="117">
        <v>785.25</v>
      </c>
      <c r="M461" s="117">
        <v>33.4024</v>
      </c>
    </row>
    <row r="462" spans="1:13">
      <c r="A462" s="65">
        <v>453</v>
      </c>
      <c r="B462" s="117" t="s">
        <v>1639</v>
      </c>
      <c r="C462" s="120">
        <v>55.75</v>
      </c>
      <c r="D462" s="118">
        <v>55.316666666666663</v>
      </c>
      <c r="E462" s="118">
        <v>54.633333333333326</v>
      </c>
      <c r="F462" s="118">
        <v>53.516666666666666</v>
      </c>
      <c r="G462" s="118">
        <v>52.833333333333329</v>
      </c>
      <c r="H462" s="118">
        <v>56.433333333333323</v>
      </c>
      <c r="I462" s="118">
        <v>57.11666666666666</v>
      </c>
      <c r="J462" s="118">
        <v>58.23333333333332</v>
      </c>
      <c r="K462" s="117">
        <v>56</v>
      </c>
      <c r="L462" s="117">
        <v>54.2</v>
      </c>
      <c r="M462" s="117">
        <v>1.5502</v>
      </c>
    </row>
    <row r="463" spans="1:13">
      <c r="A463" s="65">
        <v>454</v>
      </c>
      <c r="B463" s="117" t="s">
        <v>213</v>
      </c>
      <c r="C463" s="120">
        <v>964.85</v>
      </c>
      <c r="D463" s="118">
        <v>965.93333333333339</v>
      </c>
      <c r="E463" s="118">
        <v>951.91666666666674</v>
      </c>
      <c r="F463" s="118">
        <v>938.98333333333335</v>
      </c>
      <c r="G463" s="118">
        <v>924.9666666666667</v>
      </c>
      <c r="H463" s="118">
        <v>978.86666666666679</v>
      </c>
      <c r="I463" s="118">
        <v>992.88333333333344</v>
      </c>
      <c r="J463" s="118">
        <v>1005.8166666666668</v>
      </c>
      <c r="K463" s="117">
        <v>979.95</v>
      </c>
      <c r="L463" s="117">
        <v>953</v>
      </c>
      <c r="M463" s="117">
        <v>2.6649799999999999</v>
      </c>
    </row>
    <row r="464" spans="1:13">
      <c r="A464" s="65">
        <v>457</v>
      </c>
      <c r="B464" s="117" t="s">
        <v>1648</v>
      </c>
      <c r="C464" s="120">
        <v>208.8</v>
      </c>
      <c r="D464" s="118">
        <v>209.33333333333334</v>
      </c>
      <c r="E464" s="118">
        <v>207.16666666666669</v>
      </c>
      <c r="F464" s="118">
        <v>205.53333333333333</v>
      </c>
      <c r="G464" s="118">
        <v>203.36666666666667</v>
      </c>
      <c r="H464" s="118">
        <v>210.9666666666667</v>
      </c>
      <c r="I464" s="118">
        <v>213.13333333333338</v>
      </c>
      <c r="J464" s="118">
        <v>214.76666666666671</v>
      </c>
      <c r="K464" s="117">
        <v>211.5</v>
      </c>
      <c r="L464" s="117">
        <v>207.7</v>
      </c>
      <c r="M464" s="117">
        <v>1.2301500000000001</v>
      </c>
    </row>
    <row r="465" spans="1:13">
      <c r="A465" s="65">
        <v>458</v>
      </c>
      <c r="B465" s="117" t="s">
        <v>1650</v>
      </c>
      <c r="C465" s="120">
        <v>530.20000000000005</v>
      </c>
      <c r="D465" s="118">
        <v>534.06666666666672</v>
      </c>
      <c r="E465" s="118">
        <v>523.13333333333344</v>
      </c>
      <c r="F465" s="118">
        <v>516.06666666666672</v>
      </c>
      <c r="G465" s="118">
        <v>505.13333333333344</v>
      </c>
      <c r="H465" s="118">
        <v>541.13333333333344</v>
      </c>
      <c r="I465" s="118">
        <v>552.06666666666661</v>
      </c>
      <c r="J465" s="118">
        <v>559.13333333333344</v>
      </c>
      <c r="K465" s="117">
        <v>545</v>
      </c>
      <c r="L465" s="117">
        <v>527</v>
      </c>
      <c r="M465" s="117">
        <v>0.10914</v>
      </c>
    </row>
    <row r="466" spans="1:13">
      <c r="A466" s="65">
        <v>459</v>
      </c>
      <c r="B466" s="117" t="s">
        <v>2224</v>
      </c>
      <c r="C466" s="120">
        <v>439.05</v>
      </c>
      <c r="D466" s="118">
        <v>437.36666666666662</v>
      </c>
      <c r="E466" s="118">
        <v>430.73333333333323</v>
      </c>
      <c r="F466" s="118">
        <v>422.41666666666663</v>
      </c>
      <c r="G466" s="118">
        <v>415.78333333333325</v>
      </c>
      <c r="H466" s="118">
        <v>445.68333333333322</v>
      </c>
      <c r="I466" s="118">
        <v>452.31666666666655</v>
      </c>
      <c r="J466" s="118">
        <v>460.63333333333321</v>
      </c>
      <c r="K466" s="117">
        <v>444</v>
      </c>
      <c r="L466" s="117">
        <v>429.05</v>
      </c>
      <c r="M466" s="117">
        <v>0.12926000000000001</v>
      </c>
    </row>
    <row r="467" spans="1:13">
      <c r="A467" s="65">
        <v>460</v>
      </c>
      <c r="B467" s="117" t="s">
        <v>1658</v>
      </c>
      <c r="C467" s="120">
        <v>86.5</v>
      </c>
      <c r="D467" s="118">
        <v>86.783333333333346</v>
      </c>
      <c r="E467" s="118">
        <v>85.666666666666686</v>
      </c>
      <c r="F467" s="118">
        <v>84.833333333333343</v>
      </c>
      <c r="G467" s="118">
        <v>83.716666666666683</v>
      </c>
      <c r="H467" s="118">
        <v>87.616666666666688</v>
      </c>
      <c r="I467" s="118">
        <v>88.733333333333334</v>
      </c>
      <c r="J467" s="118">
        <v>89.566666666666691</v>
      </c>
      <c r="K467" s="117">
        <v>87.9</v>
      </c>
      <c r="L467" s="117">
        <v>85.95</v>
      </c>
      <c r="M467" s="117">
        <v>1.2316400000000001</v>
      </c>
    </row>
    <row r="468" spans="1:13">
      <c r="A468" s="65">
        <v>461</v>
      </c>
      <c r="B468" s="119" t="s">
        <v>1660</v>
      </c>
      <c r="C468" s="121">
        <v>527.79999999999995</v>
      </c>
      <c r="D468" s="122">
        <v>525.01666666666665</v>
      </c>
      <c r="E468" s="122">
        <v>519.0333333333333</v>
      </c>
      <c r="F468" s="122">
        <v>510.26666666666665</v>
      </c>
      <c r="G468" s="122">
        <v>504.2833333333333</v>
      </c>
      <c r="H468" s="122">
        <v>533.7833333333333</v>
      </c>
      <c r="I468" s="122">
        <v>539.76666666666665</v>
      </c>
      <c r="J468" s="122">
        <v>548.5333333333333</v>
      </c>
      <c r="K468" s="119">
        <v>531</v>
      </c>
      <c r="L468" s="119">
        <v>516.25</v>
      </c>
      <c r="M468" s="119">
        <v>0.10772</v>
      </c>
    </row>
    <row r="469" spans="1:13">
      <c r="A469" s="65">
        <v>462</v>
      </c>
      <c r="B469" s="117" t="s">
        <v>154</v>
      </c>
      <c r="C469" s="130">
        <v>1032.75</v>
      </c>
      <c r="D469" s="118">
        <v>1034.8833333333334</v>
      </c>
      <c r="E469" s="118">
        <v>1025.3666666666668</v>
      </c>
      <c r="F469" s="118">
        <v>1017.9833333333333</v>
      </c>
      <c r="G469" s="118">
        <v>1008.4666666666667</v>
      </c>
      <c r="H469" s="118">
        <v>1042.2666666666669</v>
      </c>
      <c r="I469" s="118">
        <v>1051.7833333333338</v>
      </c>
      <c r="J469" s="118">
        <v>1059.166666666667</v>
      </c>
      <c r="K469" s="117">
        <v>1044.4000000000001</v>
      </c>
      <c r="L469" s="117">
        <v>1027.5</v>
      </c>
      <c r="M469" s="117">
        <v>15.06583</v>
      </c>
    </row>
    <row r="470" spans="1:13">
      <c r="A470" s="65">
        <v>463</v>
      </c>
      <c r="B470" s="130" t="s">
        <v>1668</v>
      </c>
      <c r="C470" s="130">
        <v>189.1</v>
      </c>
      <c r="D470" s="125">
        <v>190.31666666666669</v>
      </c>
      <c r="E470" s="125">
        <v>186.83333333333337</v>
      </c>
      <c r="F470" s="125">
        <v>184.56666666666669</v>
      </c>
      <c r="G470" s="125">
        <v>181.08333333333337</v>
      </c>
      <c r="H470" s="125">
        <v>192.58333333333337</v>
      </c>
      <c r="I470" s="125">
        <v>196.06666666666666</v>
      </c>
      <c r="J470" s="125">
        <v>198.33333333333337</v>
      </c>
      <c r="K470" s="130">
        <v>193.8</v>
      </c>
      <c r="L470" s="130">
        <v>188.05</v>
      </c>
      <c r="M470" s="130">
        <v>0.63788999999999996</v>
      </c>
    </row>
    <row r="471" spans="1:13">
      <c r="A471" s="65">
        <v>464</v>
      </c>
      <c r="B471" s="130" t="s">
        <v>214</v>
      </c>
      <c r="C471" s="130">
        <v>1768.75</v>
      </c>
      <c r="D471" s="125">
        <v>1760.95</v>
      </c>
      <c r="E471" s="125">
        <v>1750.9</v>
      </c>
      <c r="F471" s="125">
        <v>1733.05</v>
      </c>
      <c r="G471" s="125">
        <v>1723</v>
      </c>
      <c r="H471" s="125">
        <v>1778.8000000000002</v>
      </c>
      <c r="I471" s="125">
        <v>1788.85</v>
      </c>
      <c r="J471" s="125">
        <v>1806.7000000000003</v>
      </c>
      <c r="K471" s="130">
        <v>1771</v>
      </c>
      <c r="L471" s="130">
        <v>1743.1</v>
      </c>
      <c r="M471" s="130">
        <v>0.99807000000000001</v>
      </c>
    </row>
    <row r="472" spans="1:13">
      <c r="A472" s="65">
        <v>465</v>
      </c>
      <c r="B472" s="130" t="s">
        <v>215</v>
      </c>
      <c r="C472" s="130">
        <v>239.05</v>
      </c>
      <c r="D472" s="125">
        <v>238.18333333333331</v>
      </c>
      <c r="E472" s="125">
        <v>235.56666666666661</v>
      </c>
      <c r="F472" s="125">
        <v>232.08333333333329</v>
      </c>
      <c r="G472" s="125">
        <v>229.46666666666658</v>
      </c>
      <c r="H472" s="125">
        <v>241.66666666666663</v>
      </c>
      <c r="I472" s="125">
        <v>244.28333333333336</v>
      </c>
      <c r="J472" s="125">
        <v>247.76666666666665</v>
      </c>
      <c r="K472" s="130">
        <v>240.8</v>
      </c>
      <c r="L472" s="130">
        <v>234.7</v>
      </c>
      <c r="M472" s="130">
        <v>17.117709999999999</v>
      </c>
    </row>
    <row r="473" spans="1:13">
      <c r="A473" s="65">
        <v>466</v>
      </c>
      <c r="B473" s="130" t="s">
        <v>1676</v>
      </c>
      <c r="C473" s="130">
        <v>331.05</v>
      </c>
      <c r="D473" s="125">
        <v>330.34999999999997</v>
      </c>
      <c r="E473" s="125">
        <v>327.69999999999993</v>
      </c>
      <c r="F473" s="125">
        <v>324.34999999999997</v>
      </c>
      <c r="G473" s="125">
        <v>321.69999999999993</v>
      </c>
      <c r="H473" s="125">
        <v>333.69999999999993</v>
      </c>
      <c r="I473" s="125">
        <v>336.34999999999991</v>
      </c>
      <c r="J473" s="125">
        <v>339.69999999999993</v>
      </c>
      <c r="K473" s="130">
        <v>333</v>
      </c>
      <c r="L473" s="130">
        <v>327</v>
      </c>
      <c r="M473" s="130">
        <v>0.60763999999999996</v>
      </c>
    </row>
    <row r="474" spans="1:13">
      <c r="A474" s="65">
        <v>467</v>
      </c>
      <c r="B474" s="130" t="s">
        <v>1677</v>
      </c>
      <c r="C474" s="130">
        <v>61</v>
      </c>
      <c r="D474" s="125">
        <v>60.65</v>
      </c>
      <c r="E474" s="125">
        <v>59.949999999999996</v>
      </c>
      <c r="F474" s="125">
        <v>58.9</v>
      </c>
      <c r="G474" s="125">
        <v>58.199999999999996</v>
      </c>
      <c r="H474" s="125">
        <v>61.699999999999996</v>
      </c>
      <c r="I474" s="125">
        <v>62.4</v>
      </c>
      <c r="J474" s="125">
        <v>63.449999999999996</v>
      </c>
      <c r="K474" s="130">
        <v>61.35</v>
      </c>
      <c r="L474" s="130">
        <v>59.6</v>
      </c>
      <c r="M474" s="130">
        <v>3.03789</v>
      </c>
    </row>
    <row r="475" spans="1:13">
      <c r="A475" s="65">
        <v>468</v>
      </c>
      <c r="B475" s="130" t="s">
        <v>1685</v>
      </c>
      <c r="C475" s="130">
        <v>7922.5</v>
      </c>
      <c r="D475" s="125">
        <v>7913.8</v>
      </c>
      <c r="E475" s="125">
        <v>7837.8</v>
      </c>
      <c r="F475" s="125">
        <v>7753.1</v>
      </c>
      <c r="G475" s="125">
        <v>7677.1</v>
      </c>
      <c r="H475" s="125">
        <v>7998.5</v>
      </c>
      <c r="I475" s="125">
        <v>8074.5</v>
      </c>
      <c r="J475" s="125">
        <v>8159.2</v>
      </c>
      <c r="K475" s="130">
        <v>7989.8</v>
      </c>
      <c r="L475" s="130">
        <v>7829.1</v>
      </c>
      <c r="M475" s="130">
        <v>7.8490000000000004E-2</v>
      </c>
    </row>
    <row r="476" spans="1:13">
      <c r="A476" s="65">
        <v>469</v>
      </c>
      <c r="B476" s="130" t="s">
        <v>242</v>
      </c>
      <c r="C476" s="130">
        <v>32.4</v>
      </c>
      <c r="D476" s="125">
        <v>32.216666666666669</v>
      </c>
      <c r="E476" s="125">
        <v>31.833333333333336</v>
      </c>
      <c r="F476" s="125">
        <v>31.266666666666666</v>
      </c>
      <c r="G476" s="125">
        <v>30.883333333333333</v>
      </c>
      <c r="H476" s="125">
        <v>32.783333333333339</v>
      </c>
      <c r="I476" s="125">
        <v>33.166666666666664</v>
      </c>
      <c r="J476" s="125">
        <v>33.733333333333341</v>
      </c>
      <c r="K476" s="130">
        <v>32.6</v>
      </c>
      <c r="L476" s="130">
        <v>31.65</v>
      </c>
      <c r="M476" s="130">
        <v>21.73883</v>
      </c>
    </row>
    <row r="477" spans="1:13">
      <c r="A477" s="65">
        <v>470</v>
      </c>
      <c r="B477" s="130" t="s">
        <v>155</v>
      </c>
      <c r="C477" s="130">
        <v>466.3</v>
      </c>
      <c r="D477" s="125">
        <v>470.06666666666666</v>
      </c>
      <c r="E477" s="125">
        <v>460.48333333333335</v>
      </c>
      <c r="F477" s="125">
        <v>454.66666666666669</v>
      </c>
      <c r="G477" s="125">
        <v>445.08333333333337</v>
      </c>
      <c r="H477" s="125">
        <v>475.88333333333333</v>
      </c>
      <c r="I477" s="125">
        <v>485.4666666666667</v>
      </c>
      <c r="J477" s="125">
        <v>491.2833333333333</v>
      </c>
      <c r="K477" s="130">
        <v>479.65</v>
      </c>
      <c r="L477" s="130">
        <v>464.25</v>
      </c>
      <c r="M477" s="130">
        <v>10.2951</v>
      </c>
    </row>
    <row r="478" spans="1:13">
      <c r="A478" s="65">
        <v>471</v>
      </c>
      <c r="B478" s="130" t="s">
        <v>1689</v>
      </c>
      <c r="C478" s="130">
        <v>2248.9499999999998</v>
      </c>
      <c r="D478" s="125">
        <v>2242.9833333333331</v>
      </c>
      <c r="E478" s="125">
        <v>2235.9666666666662</v>
      </c>
      <c r="F478" s="125">
        <v>2222.9833333333331</v>
      </c>
      <c r="G478" s="125">
        <v>2215.9666666666662</v>
      </c>
      <c r="H478" s="125">
        <v>2255.9666666666662</v>
      </c>
      <c r="I478" s="125">
        <v>2262.9833333333336</v>
      </c>
      <c r="J478" s="125">
        <v>2275.9666666666662</v>
      </c>
      <c r="K478" s="130">
        <v>2250</v>
      </c>
      <c r="L478" s="130">
        <v>2230</v>
      </c>
      <c r="M478" s="130">
        <v>1.813E-2</v>
      </c>
    </row>
    <row r="479" spans="1:13">
      <c r="A479" s="65">
        <v>472</v>
      </c>
      <c r="B479" s="130" t="s">
        <v>1691</v>
      </c>
      <c r="C479" s="130">
        <v>319.85000000000002</v>
      </c>
      <c r="D479" s="125">
        <v>320.84999999999997</v>
      </c>
      <c r="E479" s="125">
        <v>318.49999999999994</v>
      </c>
      <c r="F479" s="125">
        <v>317.14999999999998</v>
      </c>
      <c r="G479" s="125">
        <v>314.79999999999995</v>
      </c>
      <c r="H479" s="125">
        <v>322.19999999999993</v>
      </c>
      <c r="I479" s="125">
        <v>324.54999999999995</v>
      </c>
      <c r="J479" s="125">
        <v>325.89999999999992</v>
      </c>
      <c r="K479" s="130">
        <v>323.2</v>
      </c>
      <c r="L479" s="130">
        <v>319.5</v>
      </c>
      <c r="M479" s="130">
        <v>0.16331999999999999</v>
      </c>
    </row>
    <row r="480" spans="1:13">
      <c r="A480" s="65">
        <v>473</v>
      </c>
      <c r="B480" s="130" t="s">
        <v>156</v>
      </c>
      <c r="C480" s="130">
        <v>1360</v>
      </c>
      <c r="D480" s="125">
        <v>1356.5166666666667</v>
      </c>
      <c r="E480" s="125">
        <v>1349.0333333333333</v>
      </c>
      <c r="F480" s="125">
        <v>1338.0666666666666</v>
      </c>
      <c r="G480" s="125">
        <v>1330.5833333333333</v>
      </c>
      <c r="H480" s="125">
        <v>1367.4833333333333</v>
      </c>
      <c r="I480" s="125">
        <v>1374.9666666666665</v>
      </c>
      <c r="J480" s="125">
        <v>1385.9333333333334</v>
      </c>
      <c r="K480" s="130">
        <v>1364</v>
      </c>
      <c r="L480" s="130">
        <v>1345.55</v>
      </c>
      <c r="M480" s="130">
        <v>3.9494899999999999</v>
      </c>
    </row>
    <row r="481" spans="1:13">
      <c r="A481" s="65">
        <v>474</v>
      </c>
      <c r="B481" s="130" t="s">
        <v>157</v>
      </c>
      <c r="C481" s="130">
        <v>17.25</v>
      </c>
      <c r="D481" s="125">
        <v>17.2</v>
      </c>
      <c r="E481" s="125">
        <v>17.049999999999997</v>
      </c>
      <c r="F481" s="125">
        <v>16.849999999999998</v>
      </c>
      <c r="G481" s="125">
        <v>16.699999999999996</v>
      </c>
      <c r="H481" s="125">
        <v>17.399999999999999</v>
      </c>
      <c r="I481" s="125">
        <v>17.549999999999997</v>
      </c>
      <c r="J481" s="125">
        <v>17.75</v>
      </c>
      <c r="K481" s="130">
        <v>17.350000000000001</v>
      </c>
      <c r="L481" s="130">
        <v>17</v>
      </c>
      <c r="M481" s="130">
        <v>2.58873</v>
      </c>
    </row>
    <row r="482" spans="1:13">
      <c r="A482" s="65">
        <v>475</v>
      </c>
      <c r="B482" s="130" t="s">
        <v>1699</v>
      </c>
      <c r="C482" s="130">
        <v>189.4</v>
      </c>
      <c r="D482" s="125">
        <v>189.06666666666669</v>
      </c>
      <c r="E482" s="125">
        <v>186.48333333333338</v>
      </c>
      <c r="F482" s="125">
        <v>183.56666666666669</v>
      </c>
      <c r="G482" s="125">
        <v>180.98333333333338</v>
      </c>
      <c r="H482" s="125">
        <v>191.98333333333338</v>
      </c>
      <c r="I482" s="125">
        <v>194.56666666666669</v>
      </c>
      <c r="J482" s="125">
        <v>197.48333333333338</v>
      </c>
      <c r="K482" s="130">
        <v>191.65</v>
      </c>
      <c r="L482" s="130">
        <v>186.15</v>
      </c>
      <c r="M482" s="130">
        <v>1.90445</v>
      </c>
    </row>
    <row r="483" spans="1:13">
      <c r="A483" s="65">
        <v>476</v>
      </c>
      <c r="B483" s="130" t="s">
        <v>1705</v>
      </c>
      <c r="C483" s="130">
        <v>273.8</v>
      </c>
      <c r="D483" s="125">
        <v>273.14999999999998</v>
      </c>
      <c r="E483" s="125">
        <v>270.29999999999995</v>
      </c>
      <c r="F483" s="125">
        <v>266.79999999999995</v>
      </c>
      <c r="G483" s="125">
        <v>263.94999999999993</v>
      </c>
      <c r="H483" s="125">
        <v>276.64999999999998</v>
      </c>
      <c r="I483" s="125">
        <v>279.5</v>
      </c>
      <c r="J483" s="125">
        <v>283</v>
      </c>
      <c r="K483" s="130">
        <v>276</v>
      </c>
      <c r="L483" s="130">
        <v>269.64999999999998</v>
      </c>
      <c r="M483" s="130">
        <v>9.0682299999999998</v>
      </c>
    </row>
    <row r="484" spans="1:13">
      <c r="A484" s="65">
        <v>477</v>
      </c>
      <c r="B484" s="130" t="s">
        <v>158</v>
      </c>
      <c r="C484" s="130">
        <v>3573.35</v>
      </c>
      <c r="D484" s="125">
        <v>3547.15</v>
      </c>
      <c r="E484" s="125">
        <v>3497.3</v>
      </c>
      <c r="F484" s="125">
        <v>3421.25</v>
      </c>
      <c r="G484" s="125">
        <v>3371.4</v>
      </c>
      <c r="H484" s="125">
        <v>3623.2000000000003</v>
      </c>
      <c r="I484" s="125">
        <v>3673.0499999999997</v>
      </c>
      <c r="J484" s="125">
        <v>3749.1000000000004</v>
      </c>
      <c r="K484" s="130">
        <v>3597</v>
      </c>
      <c r="L484" s="130">
        <v>3471.1</v>
      </c>
      <c r="M484" s="130">
        <v>2.4381499999999998</v>
      </c>
    </row>
    <row r="485" spans="1:13">
      <c r="A485" s="65">
        <v>478</v>
      </c>
      <c r="B485" s="130" t="s">
        <v>1710</v>
      </c>
      <c r="C485" s="130">
        <v>190.1</v>
      </c>
      <c r="D485" s="125">
        <v>190.68333333333331</v>
      </c>
      <c r="E485" s="125">
        <v>188.66666666666663</v>
      </c>
      <c r="F485" s="125">
        <v>187.23333333333332</v>
      </c>
      <c r="G485" s="125">
        <v>185.21666666666664</v>
      </c>
      <c r="H485" s="125">
        <v>192.11666666666662</v>
      </c>
      <c r="I485" s="125">
        <v>194.13333333333333</v>
      </c>
      <c r="J485" s="125">
        <v>195.56666666666661</v>
      </c>
      <c r="K485" s="130">
        <v>192.7</v>
      </c>
      <c r="L485" s="130">
        <v>189.25</v>
      </c>
      <c r="M485" s="130">
        <v>0.73411999999999999</v>
      </c>
    </row>
    <row r="486" spans="1:13">
      <c r="A486" s="65">
        <v>479</v>
      </c>
      <c r="B486" s="130" t="s">
        <v>159</v>
      </c>
      <c r="C486" s="130">
        <v>69.650000000000006</v>
      </c>
      <c r="D486" s="125">
        <v>69.416666666666671</v>
      </c>
      <c r="E486" s="125">
        <v>68.733333333333348</v>
      </c>
      <c r="F486" s="125">
        <v>67.816666666666677</v>
      </c>
      <c r="G486" s="125">
        <v>67.133333333333354</v>
      </c>
      <c r="H486" s="125">
        <v>70.333333333333343</v>
      </c>
      <c r="I486" s="125">
        <v>71.016666666666652</v>
      </c>
      <c r="J486" s="125">
        <v>71.933333333333337</v>
      </c>
      <c r="K486" s="130">
        <v>70.099999999999994</v>
      </c>
      <c r="L486" s="130">
        <v>68.5</v>
      </c>
      <c r="M486" s="130">
        <v>64.243830000000003</v>
      </c>
    </row>
    <row r="487" spans="1:13">
      <c r="A487" s="65">
        <v>480</v>
      </c>
      <c r="B487" s="130" t="s">
        <v>160</v>
      </c>
      <c r="C487" s="130">
        <v>822.75</v>
      </c>
      <c r="D487" s="125">
        <v>821.85</v>
      </c>
      <c r="E487" s="125">
        <v>814.7</v>
      </c>
      <c r="F487" s="125">
        <v>806.65</v>
      </c>
      <c r="G487" s="125">
        <v>799.5</v>
      </c>
      <c r="H487" s="125">
        <v>829.90000000000009</v>
      </c>
      <c r="I487" s="125">
        <v>837.05</v>
      </c>
      <c r="J487" s="125">
        <v>845.10000000000014</v>
      </c>
      <c r="K487" s="130">
        <v>829</v>
      </c>
      <c r="L487" s="130">
        <v>813.8</v>
      </c>
      <c r="M487" s="130">
        <v>14.959429999999999</v>
      </c>
    </row>
    <row r="488" spans="1:13">
      <c r="A488" s="65">
        <v>481</v>
      </c>
      <c r="B488" s="130" t="s">
        <v>2626</v>
      </c>
      <c r="C488" s="130">
        <v>41.85</v>
      </c>
      <c r="D488" s="125">
        <v>42.066666666666663</v>
      </c>
      <c r="E488" s="125">
        <v>41.133333333333326</v>
      </c>
      <c r="F488" s="125">
        <v>40.416666666666664</v>
      </c>
      <c r="G488" s="125">
        <v>39.483333333333327</v>
      </c>
      <c r="H488" s="125">
        <v>42.783333333333324</v>
      </c>
      <c r="I488" s="125">
        <v>43.716666666666661</v>
      </c>
      <c r="J488" s="125">
        <v>44.433333333333323</v>
      </c>
      <c r="K488" s="130">
        <v>43</v>
      </c>
      <c r="L488" s="130">
        <v>41.35</v>
      </c>
      <c r="M488" s="130">
        <v>26.0914</v>
      </c>
    </row>
    <row r="489" spans="1:13">
      <c r="A489" s="65">
        <v>482</v>
      </c>
      <c r="B489" s="130" t="s">
        <v>1928</v>
      </c>
      <c r="C489" s="130">
        <v>786.45</v>
      </c>
      <c r="D489" s="125">
        <v>784.05000000000007</v>
      </c>
      <c r="E489" s="125">
        <v>772.40000000000009</v>
      </c>
      <c r="F489" s="125">
        <v>758.35</v>
      </c>
      <c r="G489" s="125">
        <v>746.7</v>
      </c>
      <c r="H489" s="125">
        <v>798.10000000000014</v>
      </c>
      <c r="I489" s="125">
        <v>809.75</v>
      </c>
      <c r="J489" s="125">
        <v>823.80000000000018</v>
      </c>
      <c r="K489" s="130">
        <v>795.7</v>
      </c>
      <c r="L489" s="130">
        <v>770</v>
      </c>
      <c r="M489" s="130">
        <v>1.85649</v>
      </c>
    </row>
    <row r="490" spans="1:13">
      <c r="A490" s="65">
        <v>483</v>
      </c>
      <c r="B490" s="130" t="s">
        <v>226</v>
      </c>
      <c r="C490" s="130">
        <v>160.25</v>
      </c>
      <c r="D490" s="125">
        <v>158.38333333333333</v>
      </c>
      <c r="E490" s="125">
        <v>155.86666666666665</v>
      </c>
      <c r="F490" s="125">
        <v>151.48333333333332</v>
      </c>
      <c r="G490" s="125">
        <v>148.96666666666664</v>
      </c>
      <c r="H490" s="125">
        <v>162.76666666666665</v>
      </c>
      <c r="I490" s="125">
        <v>165.2833333333333</v>
      </c>
      <c r="J490" s="125">
        <v>169.66666666666666</v>
      </c>
      <c r="K490" s="130">
        <v>160.9</v>
      </c>
      <c r="L490" s="130">
        <v>154</v>
      </c>
      <c r="M490" s="130">
        <v>172.51557</v>
      </c>
    </row>
    <row r="491" spans="1:13">
      <c r="A491" s="65">
        <v>484</v>
      </c>
      <c r="B491" s="130" t="s">
        <v>1742</v>
      </c>
      <c r="C491" s="130">
        <v>187.5</v>
      </c>
      <c r="D491" s="125">
        <v>187.4</v>
      </c>
      <c r="E491" s="125">
        <v>186.4</v>
      </c>
      <c r="F491" s="125">
        <v>185.3</v>
      </c>
      <c r="G491" s="125">
        <v>184.3</v>
      </c>
      <c r="H491" s="125">
        <v>188.5</v>
      </c>
      <c r="I491" s="125">
        <v>189.5</v>
      </c>
      <c r="J491" s="125">
        <v>190.6</v>
      </c>
      <c r="K491" s="130">
        <v>188.4</v>
      </c>
      <c r="L491" s="130">
        <v>186.3</v>
      </c>
      <c r="M491" s="130">
        <v>3.0522499999999999</v>
      </c>
    </row>
    <row r="492" spans="1:13">
      <c r="A492" s="65">
        <v>485</v>
      </c>
      <c r="B492" s="130" t="s">
        <v>1746</v>
      </c>
      <c r="C492" s="130">
        <v>40.15</v>
      </c>
      <c r="D492" s="125">
        <v>40.18333333333333</v>
      </c>
      <c r="E492" s="125">
        <v>39.716666666666661</v>
      </c>
      <c r="F492" s="125">
        <v>39.283333333333331</v>
      </c>
      <c r="G492" s="125">
        <v>38.816666666666663</v>
      </c>
      <c r="H492" s="125">
        <v>40.61666666666666</v>
      </c>
      <c r="I492" s="125">
        <v>41.083333333333329</v>
      </c>
      <c r="J492" s="125">
        <v>41.516666666666659</v>
      </c>
      <c r="K492" s="130">
        <v>40.65</v>
      </c>
      <c r="L492" s="130">
        <v>39.75</v>
      </c>
      <c r="M492" s="130">
        <v>22.053450000000002</v>
      </c>
    </row>
    <row r="493" spans="1:13">
      <c r="A493" s="65">
        <v>486</v>
      </c>
      <c r="B493" s="130" t="s">
        <v>1752</v>
      </c>
      <c r="C493" s="130">
        <v>1597.55</v>
      </c>
      <c r="D493" s="125">
        <v>1606.6833333333332</v>
      </c>
      <c r="E493" s="125">
        <v>1583.0166666666664</v>
      </c>
      <c r="F493" s="125">
        <v>1568.4833333333333</v>
      </c>
      <c r="G493" s="125">
        <v>1544.8166666666666</v>
      </c>
      <c r="H493" s="125">
        <v>1621.2166666666662</v>
      </c>
      <c r="I493" s="125">
        <v>1644.8833333333328</v>
      </c>
      <c r="J493" s="125">
        <v>1659.4166666666661</v>
      </c>
      <c r="K493" s="130">
        <v>1630.35</v>
      </c>
      <c r="L493" s="130">
        <v>1592.15</v>
      </c>
      <c r="M493" s="130">
        <v>0.14341999999999999</v>
      </c>
    </row>
    <row r="494" spans="1:13">
      <c r="A494" s="65">
        <v>487</v>
      </c>
      <c r="B494" s="130" t="s">
        <v>1758</v>
      </c>
      <c r="C494" s="130">
        <v>434.4</v>
      </c>
      <c r="D494" s="125">
        <v>427.76666666666665</v>
      </c>
      <c r="E494" s="125">
        <v>418.63333333333333</v>
      </c>
      <c r="F494" s="125">
        <v>402.86666666666667</v>
      </c>
      <c r="G494" s="125">
        <v>393.73333333333335</v>
      </c>
      <c r="H494" s="125">
        <v>443.5333333333333</v>
      </c>
      <c r="I494" s="125">
        <v>452.66666666666663</v>
      </c>
      <c r="J494" s="125">
        <v>468.43333333333328</v>
      </c>
      <c r="K494" s="130">
        <v>436.9</v>
      </c>
      <c r="L494" s="130">
        <v>412</v>
      </c>
      <c r="M494" s="130">
        <v>8.8947699999999994</v>
      </c>
    </row>
    <row r="495" spans="1:13">
      <c r="A495" s="65">
        <v>488</v>
      </c>
      <c r="B495" s="130" t="s">
        <v>161</v>
      </c>
      <c r="C495" s="130">
        <v>529.79999999999995</v>
      </c>
      <c r="D495" s="125">
        <v>529.09999999999991</v>
      </c>
      <c r="E495" s="125">
        <v>524.79999999999984</v>
      </c>
      <c r="F495" s="125">
        <v>519.79999999999995</v>
      </c>
      <c r="G495" s="125">
        <v>515.49999999999989</v>
      </c>
      <c r="H495" s="125">
        <v>534.0999999999998</v>
      </c>
      <c r="I495" s="125">
        <v>538.4</v>
      </c>
      <c r="J495" s="125">
        <v>543.39999999999975</v>
      </c>
      <c r="K495" s="130">
        <v>533.4</v>
      </c>
      <c r="L495" s="130">
        <v>524.1</v>
      </c>
      <c r="M495" s="130">
        <v>6.5857400000000004</v>
      </c>
    </row>
    <row r="496" spans="1:13">
      <c r="A496" s="65">
        <v>489</v>
      </c>
      <c r="B496" s="130" t="s">
        <v>1775</v>
      </c>
      <c r="C496" s="130">
        <v>238.6</v>
      </c>
      <c r="D496" s="125">
        <v>239.88333333333333</v>
      </c>
      <c r="E496" s="125">
        <v>236.06666666666666</v>
      </c>
      <c r="F496" s="125">
        <v>233.53333333333333</v>
      </c>
      <c r="G496" s="125">
        <v>229.71666666666667</v>
      </c>
      <c r="H496" s="125">
        <v>242.41666666666666</v>
      </c>
      <c r="I496" s="125">
        <v>246.23333333333332</v>
      </c>
      <c r="J496" s="125">
        <v>248.76666666666665</v>
      </c>
      <c r="K496" s="130">
        <v>243.7</v>
      </c>
      <c r="L496" s="130">
        <v>237.35</v>
      </c>
      <c r="M496" s="130">
        <v>0.17537</v>
      </c>
    </row>
    <row r="497" spans="1:13">
      <c r="A497" s="65">
        <v>490</v>
      </c>
      <c r="B497" s="130" t="s">
        <v>1783</v>
      </c>
      <c r="C497" s="130">
        <v>965.15</v>
      </c>
      <c r="D497" s="125">
        <v>965.33333333333337</v>
      </c>
      <c r="E497" s="125">
        <v>951.61666666666679</v>
      </c>
      <c r="F497" s="125">
        <v>938.08333333333337</v>
      </c>
      <c r="G497" s="125">
        <v>924.36666666666679</v>
      </c>
      <c r="H497" s="125">
        <v>978.86666666666679</v>
      </c>
      <c r="I497" s="125">
        <v>992.58333333333326</v>
      </c>
      <c r="J497" s="125">
        <v>1006.1166666666668</v>
      </c>
      <c r="K497" s="130">
        <v>979.05</v>
      </c>
      <c r="L497" s="130">
        <v>951.8</v>
      </c>
      <c r="M497" s="130">
        <v>0.21704999999999999</v>
      </c>
    </row>
    <row r="498" spans="1:13">
      <c r="A498" s="65">
        <v>491</v>
      </c>
      <c r="B498" s="130" t="s">
        <v>1785</v>
      </c>
      <c r="C498" s="130">
        <v>277.14999999999998</v>
      </c>
      <c r="D498" s="125">
        <v>277.01666666666665</v>
      </c>
      <c r="E498" s="125">
        <v>272.13333333333333</v>
      </c>
      <c r="F498" s="125">
        <v>267.11666666666667</v>
      </c>
      <c r="G498" s="125">
        <v>262.23333333333335</v>
      </c>
      <c r="H498" s="125">
        <v>282.0333333333333</v>
      </c>
      <c r="I498" s="125">
        <v>286.91666666666663</v>
      </c>
      <c r="J498" s="125">
        <v>291.93333333333328</v>
      </c>
      <c r="K498" s="130">
        <v>281.89999999999998</v>
      </c>
      <c r="L498" s="130">
        <v>272</v>
      </c>
      <c r="M498" s="130">
        <v>1.04528</v>
      </c>
    </row>
    <row r="499" spans="1:13">
      <c r="A499" s="65">
        <v>492</v>
      </c>
      <c r="B499" s="130" t="s">
        <v>1787</v>
      </c>
      <c r="C499" s="130">
        <v>5947.85</v>
      </c>
      <c r="D499" s="125">
        <v>5936.5</v>
      </c>
      <c r="E499" s="125">
        <v>5853</v>
      </c>
      <c r="F499" s="125">
        <v>5758.15</v>
      </c>
      <c r="G499" s="125">
        <v>5674.65</v>
      </c>
      <c r="H499" s="125">
        <v>6031.35</v>
      </c>
      <c r="I499" s="125">
        <v>6114.85</v>
      </c>
      <c r="J499" s="125">
        <v>6209.7000000000007</v>
      </c>
      <c r="K499" s="130">
        <v>6020</v>
      </c>
      <c r="L499" s="130">
        <v>5841.65</v>
      </c>
      <c r="M499" s="130">
        <v>0.26823999999999998</v>
      </c>
    </row>
    <row r="500" spans="1:13">
      <c r="A500" s="65">
        <v>493</v>
      </c>
      <c r="B500" s="130" t="s">
        <v>1793</v>
      </c>
      <c r="C500" s="130">
        <v>101</v>
      </c>
      <c r="D500" s="125">
        <v>100.86666666666667</v>
      </c>
      <c r="E500" s="125">
        <v>98.183333333333351</v>
      </c>
      <c r="F500" s="125">
        <v>95.366666666666674</v>
      </c>
      <c r="G500" s="125">
        <v>92.683333333333351</v>
      </c>
      <c r="H500" s="125">
        <v>103.68333333333335</v>
      </c>
      <c r="I500" s="125">
        <v>106.36666666666669</v>
      </c>
      <c r="J500" s="125">
        <v>109.18333333333335</v>
      </c>
      <c r="K500" s="130">
        <v>103.55</v>
      </c>
      <c r="L500" s="130">
        <v>98.05</v>
      </c>
      <c r="M500" s="130">
        <v>12.690429999999999</v>
      </c>
    </row>
    <row r="501" spans="1:13">
      <c r="A501" s="65">
        <v>494</v>
      </c>
      <c r="B501" s="130" t="s">
        <v>1797</v>
      </c>
      <c r="C501" s="130">
        <v>48.25</v>
      </c>
      <c r="D501" s="125">
        <v>47.733333333333327</v>
      </c>
      <c r="E501" s="125">
        <v>47.016666666666652</v>
      </c>
      <c r="F501" s="125">
        <v>45.783333333333324</v>
      </c>
      <c r="G501" s="125">
        <v>45.066666666666649</v>
      </c>
      <c r="H501" s="125">
        <v>48.966666666666654</v>
      </c>
      <c r="I501" s="125">
        <v>49.683333333333337</v>
      </c>
      <c r="J501" s="125">
        <v>50.916666666666657</v>
      </c>
      <c r="K501" s="130">
        <v>48.45</v>
      </c>
      <c r="L501" s="130">
        <v>46.5</v>
      </c>
      <c r="M501" s="130">
        <v>3.10304</v>
      </c>
    </row>
    <row r="502" spans="1:13">
      <c r="A502" s="65">
        <v>495</v>
      </c>
      <c r="B502" s="130" t="s">
        <v>1803</v>
      </c>
      <c r="C502" s="130">
        <v>1351.55</v>
      </c>
      <c r="D502" s="125">
        <v>1342.3333333333333</v>
      </c>
      <c r="E502" s="125">
        <v>1325.6666666666665</v>
      </c>
      <c r="F502" s="125">
        <v>1299.7833333333333</v>
      </c>
      <c r="G502" s="125">
        <v>1283.1166666666666</v>
      </c>
      <c r="H502" s="125">
        <v>1368.2166666666665</v>
      </c>
      <c r="I502" s="125">
        <v>1384.883333333333</v>
      </c>
      <c r="J502" s="125">
        <v>1410.7666666666664</v>
      </c>
      <c r="K502" s="130">
        <v>1359</v>
      </c>
      <c r="L502" s="130">
        <v>1316.45</v>
      </c>
      <c r="M502" s="130">
        <v>0.59802</v>
      </c>
    </row>
    <row r="503" spans="1:13">
      <c r="A503" s="65">
        <v>496</v>
      </c>
      <c r="B503" s="130" t="s">
        <v>162</v>
      </c>
      <c r="C503" s="130">
        <v>372.2</v>
      </c>
      <c r="D503" s="125">
        <v>369.13333333333338</v>
      </c>
      <c r="E503" s="125">
        <v>364.26666666666677</v>
      </c>
      <c r="F503" s="125">
        <v>356.33333333333337</v>
      </c>
      <c r="G503" s="125">
        <v>351.46666666666675</v>
      </c>
      <c r="H503" s="125">
        <v>377.06666666666678</v>
      </c>
      <c r="I503" s="125">
        <v>381.93333333333345</v>
      </c>
      <c r="J503" s="125">
        <v>389.86666666666679</v>
      </c>
      <c r="K503" s="130">
        <v>374</v>
      </c>
      <c r="L503" s="130">
        <v>361.2</v>
      </c>
      <c r="M503" s="130">
        <v>44.104840000000003</v>
      </c>
    </row>
    <row r="504" spans="1:13">
      <c r="A504" s="65">
        <v>497</v>
      </c>
      <c r="B504" s="130" t="s">
        <v>163</v>
      </c>
      <c r="C504" s="130">
        <v>392.65</v>
      </c>
      <c r="D504" s="125">
        <v>392.48333333333329</v>
      </c>
      <c r="E504" s="125">
        <v>389.26666666666659</v>
      </c>
      <c r="F504" s="125">
        <v>385.88333333333333</v>
      </c>
      <c r="G504" s="125">
        <v>382.66666666666663</v>
      </c>
      <c r="H504" s="125">
        <v>395.86666666666656</v>
      </c>
      <c r="I504" s="125">
        <v>399.08333333333326</v>
      </c>
      <c r="J504" s="125">
        <v>402.46666666666653</v>
      </c>
      <c r="K504" s="130">
        <v>395.7</v>
      </c>
      <c r="L504" s="130">
        <v>389.1</v>
      </c>
      <c r="M504" s="130">
        <v>8.2448700000000006</v>
      </c>
    </row>
    <row r="505" spans="1:13">
      <c r="A505" s="65">
        <v>498</v>
      </c>
      <c r="B505" s="130" t="s">
        <v>164</v>
      </c>
      <c r="C505" s="130">
        <v>217.85</v>
      </c>
      <c r="D505" s="125">
        <v>217</v>
      </c>
      <c r="E505" s="125">
        <v>214.2</v>
      </c>
      <c r="F505" s="125">
        <v>210.54999999999998</v>
      </c>
      <c r="G505" s="125">
        <v>207.74999999999997</v>
      </c>
      <c r="H505" s="125">
        <v>220.65</v>
      </c>
      <c r="I505" s="125">
        <v>223.45000000000002</v>
      </c>
      <c r="J505" s="125">
        <v>227.10000000000002</v>
      </c>
      <c r="K505" s="130">
        <v>219.8</v>
      </c>
      <c r="L505" s="130">
        <v>213.35</v>
      </c>
      <c r="M505" s="130">
        <v>484.29455000000002</v>
      </c>
    </row>
    <row r="506" spans="1:13">
      <c r="A506" s="65">
        <v>499</v>
      </c>
      <c r="B506" s="130" t="s">
        <v>165</v>
      </c>
      <c r="C506" s="130">
        <v>445.05</v>
      </c>
      <c r="D506" s="125">
        <v>444.81666666666661</v>
      </c>
      <c r="E506" s="125">
        <v>438.63333333333321</v>
      </c>
      <c r="F506" s="125">
        <v>432.21666666666658</v>
      </c>
      <c r="G506" s="125">
        <v>426.03333333333319</v>
      </c>
      <c r="H506" s="125">
        <v>451.23333333333323</v>
      </c>
      <c r="I506" s="125">
        <v>457.41666666666663</v>
      </c>
      <c r="J506" s="125">
        <v>463.83333333333326</v>
      </c>
      <c r="K506" s="130">
        <v>451</v>
      </c>
      <c r="L506" s="130">
        <v>438.4</v>
      </c>
      <c r="M506" s="130">
        <v>54.84272</v>
      </c>
    </row>
    <row r="507" spans="1:13">
      <c r="A507" s="65">
        <v>500</v>
      </c>
      <c r="B507" s="130" t="s">
        <v>1816</v>
      </c>
      <c r="C507" s="130">
        <v>26.85</v>
      </c>
      <c r="D507" s="125">
        <v>27.033333333333331</v>
      </c>
      <c r="E507" s="125">
        <v>26.616666666666664</v>
      </c>
      <c r="F507" s="125">
        <v>26.383333333333333</v>
      </c>
      <c r="G507" s="125">
        <v>25.966666666666665</v>
      </c>
      <c r="H507" s="125">
        <v>27.266666666666662</v>
      </c>
      <c r="I507" s="125">
        <v>27.683333333333334</v>
      </c>
      <c r="J507" s="125">
        <v>27.916666666666661</v>
      </c>
      <c r="K507" s="130">
        <v>27.45</v>
      </c>
      <c r="L507" s="130">
        <v>26.8</v>
      </c>
      <c r="M507" s="130">
        <v>1.2160899999999999</v>
      </c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23"/>
  <sheetViews>
    <sheetView zoomScale="85" zoomScaleNormal="85" workbookViewId="0">
      <pane ySplit="9" topLeftCell="A10" activePane="bottomLeft" state="frozen"/>
      <selection pane="bottomLeft" activeCell="E32" sqref="E32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0"/>
      <c r="B5" s="490"/>
      <c r="C5" s="491"/>
      <c r="D5" s="49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492" t="s">
        <v>223</v>
      </c>
      <c r="C7" s="492"/>
      <c r="D7" s="48">
        <f>Main!B10</f>
        <v>43517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43516</v>
      </c>
      <c r="B10" s="137">
        <v>530043</v>
      </c>
      <c r="C10" s="137" t="s">
        <v>3694</v>
      </c>
      <c r="D10" s="137" t="s">
        <v>3695</v>
      </c>
      <c r="E10" s="137" t="s">
        <v>251</v>
      </c>
      <c r="F10" s="138">
        <v>35333</v>
      </c>
      <c r="G10" s="137">
        <v>103.02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43516</v>
      </c>
      <c r="B11" s="137">
        <v>530043</v>
      </c>
      <c r="C11" s="137" t="s">
        <v>3694</v>
      </c>
      <c r="D11" s="137" t="s">
        <v>3695</v>
      </c>
      <c r="E11" s="137" t="s">
        <v>3194</v>
      </c>
      <c r="F11" s="138">
        <v>35333</v>
      </c>
      <c r="G11" s="137">
        <v>102.17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43516</v>
      </c>
      <c r="B12" s="137">
        <v>530245</v>
      </c>
      <c r="C12" s="137" t="s">
        <v>3696</v>
      </c>
      <c r="D12" s="137" t="s">
        <v>3697</v>
      </c>
      <c r="E12" s="137" t="s">
        <v>251</v>
      </c>
      <c r="F12" s="137">
        <v>59000</v>
      </c>
      <c r="G12" s="137">
        <v>47.3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43516</v>
      </c>
      <c r="B13" s="137">
        <v>530245</v>
      </c>
      <c r="C13" s="137" t="s">
        <v>3696</v>
      </c>
      <c r="D13" s="137" t="s">
        <v>3698</v>
      </c>
      <c r="E13" s="137" t="s">
        <v>3194</v>
      </c>
      <c r="F13" s="137">
        <v>133150</v>
      </c>
      <c r="G13" s="137">
        <v>47.3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43516</v>
      </c>
      <c r="B14" s="137">
        <v>511144</v>
      </c>
      <c r="C14" s="137" t="s">
        <v>3699</v>
      </c>
      <c r="D14" s="137" t="s">
        <v>3700</v>
      </c>
      <c r="E14" s="137" t="s">
        <v>251</v>
      </c>
      <c r="F14" s="137">
        <v>90000</v>
      </c>
      <c r="G14" s="137">
        <v>4.72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43516</v>
      </c>
      <c r="B15" s="137">
        <v>511144</v>
      </c>
      <c r="C15" s="137" t="s">
        <v>3699</v>
      </c>
      <c r="D15" s="137" t="s">
        <v>3701</v>
      </c>
      <c r="E15" s="137" t="s">
        <v>3194</v>
      </c>
      <c r="F15" s="137">
        <v>87600</v>
      </c>
      <c r="G15" s="137">
        <v>4.72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43516</v>
      </c>
      <c r="B16" s="137">
        <v>537766</v>
      </c>
      <c r="C16" s="137" t="s">
        <v>3508</v>
      </c>
      <c r="D16" s="137" t="s">
        <v>3679</v>
      </c>
      <c r="E16" s="137" t="s">
        <v>251</v>
      </c>
      <c r="F16" s="137">
        <v>664196</v>
      </c>
      <c r="G16" s="137">
        <v>39.68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43516</v>
      </c>
      <c r="B17" s="137">
        <v>537766</v>
      </c>
      <c r="C17" s="137" t="s">
        <v>3508</v>
      </c>
      <c r="D17" s="137" t="s">
        <v>3679</v>
      </c>
      <c r="E17" s="137" t="s">
        <v>3194</v>
      </c>
      <c r="F17" s="137">
        <v>664196</v>
      </c>
      <c r="G17" s="137">
        <v>38.61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43516</v>
      </c>
      <c r="B18" s="137">
        <v>532813</v>
      </c>
      <c r="C18" s="137" t="s">
        <v>2391</v>
      </c>
      <c r="D18" s="137" t="s">
        <v>3671</v>
      </c>
      <c r="E18" s="137" t="s">
        <v>251</v>
      </c>
      <c r="F18" s="137">
        <v>153514</v>
      </c>
      <c r="G18" s="137">
        <v>14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43516</v>
      </c>
      <c r="B19" s="137">
        <v>532813</v>
      </c>
      <c r="C19" s="137" t="s">
        <v>2391</v>
      </c>
      <c r="D19" s="137" t="s">
        <v>3671</v>
      </c>
      <c r="E19" s="137" t="s">
        <v>3194</v>
      </c>
      <c r="F19" s="137">
        <v>4514</v>
      </c>
      <c r="G19" s="137">
        <v>14.67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43516</v>
      </c>
      <c r="B20" s="137">
        <v>523232</v>
      </c>
      <c r="C20" s="137" t="s">
        <v>3702</v>
      </c>
      <c r="D20" s="137" t="s">
        <v>3703</v>
      </c>
      <c r="E20" s="137" t="s">
        <v>251</v>
      </c>
      <c r="F20" s="137">
        <v>27517</v>
      </c>
      <c r="G20" s="137">
        <v>32.299999999999997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43516</v>
      </c>
      <c r="B21" s="137">
        <v>523232</v>
      </c>
      <c r="C21" s="137" t="s">
        <v>3702</v>
      </c>
      <c r="D21" s="137" t="s">
        <v>3704</v>
      </c>
      <c r="E21" s="137" t="s">
        <v>3194</v>
      </c>
      <c r="F21" s="137">
        <v>28040</v>
      </c>
      <c r="G21" s="137">
        <v>32.299999999999997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43516</v>
      </c>
      <c r="B22" s="137">
        <v>540945</v>
      </c>
      <c r="C22" s="137" t="s">
        <v>3631</v>
      </c>
      <c r="D22" s="137" t="s">
        <v>3705</v>
      </c>
      <c r="E22" s="137" t="s">
        <v>251</v>
      </c>
      <c r="F22" s="137">
        <v>124000</v>
      </c>
      <c r="G22" s="137">
        <v>7.55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43516</v>
      </c>
      <c r="B23" s="137">
        <v>540945</v>
      </c>
      <c r="C23" s="137" t="s">
        <v>3631</v>
      </c>
      <c r="D23" s="137" t="s">
        <v>3705</v>
      </c>
      <c r="E23" s="137" t="s">
        <v>3194</v>
      </c>
      <c r="F23" s="138">
        <v>32000</v>
      </c>
      <c r="G23" s="137">
        <v>7.28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43516</v>
      </c>
      <c r="B24" s="137">
        <v>540945</v>
      </c>
      <c r="C24" s="137" t="s">
        <v>3631</v>
      </c>
      <c r="D24" s="137" t="s">
        <v>3632</v>
      </c>
      <c r="E24" s="137" t="s">
        <v>3194</v>
      </c>
      <c r="F24" s="138">
        <v>92000</v>
      </c>
      <c r="G24" s="137">
        <v>7.58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43516</v>
      </c>
      <c r="B25" s="137">
        <v>540647</v>
      </c>
      <c r="C25" s="137" t="s">
        <v>3706</v>
      </c>
      <c r="D25" s="137" t="s">
        <v>3707</v>
      </c>
      <c r="E25" s="137" t="s">
        <v>251</v>
      </c>
      <c r="F25" s="138">
        <v>52030</v>
      </c>
      <c r="G25" s="137">
        <v>44.54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43516</v>
      </c>
      <c r="B26" s="137">
        <v>531199</v>
      </c>
      <c r="C26" s="137" t="s">
        <v>3708</v>
      </c>
      <c r="D26" s="137" t="s">
        <v>3709</v>
      </c>
      <c r="E26" s="137" t="s">
        <v>3194</v>
      </c>
      <c r="F26" s="138">
        <v>15795</v>
      </c>
      <c r="G26" s="137">
        <v>40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43516</v>
      </c>
      <c r="B27" s="137">
        <v>538765</v>
      </c>
      <c r="C27" s="137" t="s">
        <v>3710</v>
      </c>
      <c r="D27" s="137" t="s">
        <v>3711</v>
      </c>
      <c r="E27" s="137" t="s">
        <v>3194</v>
      </c>
      <c r="F27" s="138">
        <v>95000</v>
      </c>
      <c r="G27" s="137">
        <v>10.14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43516</v>
      </c>
      <c r="B28" s="137">
        <v>531212</v>
      </c>
      <c r="C28" s="137" t="s">
        <v>3712</v>
      </c>
      <c r="D28" s="137" t="s">
        <v>3713</v>
      </c>
      <c r="E28" s="137" t="s">
        <v>251</v>
      </c>
      <c r="F28" s="138">
        <v>1</v>
      </c>
      <c r="G28" s="137">
        <v>12.6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43516</v>
      </c>
      <c r="B29" s="137">
        <v>531212</v>
      </c>
      <c r="C29" s="137" t="s">
        <v>3712</v>
      </c>
      <c r="D29" s="137" t="s">
        <v>3713</v>
      </c>
      <c r="E29" s="137" t="s">
        <v>3194</v>
      </c>
      <c r="F29" s="138">
        <v>24552</v>
      </c>
      <c r="G29" s="137">
        <v>12.6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43516</v>
      </c>
      <c r="B30" s="137">
        <v>540243</v>
      </c>
      <c r="C30" s="137" t="s">
        <v>3714</v>
      </c>
      <c r="D30" s="137" t="s">
        <v>3715</v>
      </c>
      <c r="E30" s="137" t="s">
        <v>251</v>
      </c>
      <c r="F30" s="138">
        <v>22209</v>
      </c>
      <c r="G30" s="137">
        <v>43.93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43516</v>
      </c>
      <c r="B31" s="137">
        <v>540243</v>
      </c>
      <c r="C31" s="137" t="s">
        <v>3714</v>
      </c>
      <c r="D31" s="137" t="s">
        <v>3715</v>
      </c>
      <c r="E31" s="137" t="s">
        <v>3194</v>
      </c>
      <c r="F31" s="138">
        <v>10</v>
      </c>
      <c r="G31" s="137">
        <v>44.6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43516</v>
      </c>
      <c r="B32" s="137">
        <v>514330</v>
      </c>
      <c r="C32" s="137" t="s">
        <v>3672</v>
      </c>
      <c r="D32" s="137" t="s">
        <v>3674</v>
      </c>
      <c r="E32" s="137" t="s">
        <v>3194</v>
      </c>
      <c r="F32" s="138">
        <v>50000</v>
      </c>
      <c r="G32" s="137">
        <v>4.43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43516</v>
      </c>
      <c r="B33" s="137">
        <v>514330</v>
      </c>
      <c r="C33" s="137" t="s">
        <v>3672</v>
      </c>
      <c r="D33" s="137" t="s">
        <v>3673</v>
      </c>
      <c r="E33" s="137" t="s">
        <v>251</v>
      </c>
      <c r="F33" s="138">
        <v>100000</v>
      </c>
      <c r="G33" s="137">
        <v>4.43</v>
      </c>
      <c r="H33" s="137" t="s">
        <v>252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43516</v>
      </c>
      <c r="B34" s="137">
        <v>514330</v>
      </c>
      <c r="C34" s="137" t="s">
        <v>3672</v>
      </c>
      <c r="D34" s="137" t="s">
        <v>3716</v>
      </c>
      <c r="E34" s="137" t="s">
        <v>3194</v>
      </c>
      <c r="F34" s="138">
        <v>39585</v>
      </c>
      <c r="G34" s="137">
        <v>4.43</v>
      </c>
      <c r="H34" s="137" t="s">
        <v>252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43516</v>
      </c>
      <c r="B35" s="137">
        <v>514330</v>
      </c>
      <c r="C35" s="137" t="s">
        <v>3672</v>
      </c>
      <c r="D35" s="137" t="s">
        <v>3675</v>
      </c>
      <c r="E35" s="137" t="s">
        <v>3194</v>
      </c>
      <c r="F35" s="138">
        <v>73739</v>
      </c>
      <c r="G35" s="137">
        <v>4.43</v>
      </c>
      <c r="H35" s="137" t="s">
        <v>252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43516</v>
      </c>
      <c r="B36" s="137">
        <v>514330</v>
      </c>
      <c r="C36" s="137" t="s">
        <v>3672</v>
      </c>
      <c r="D36" s="137" t="s">
        <v>3717</v>
      </c>
      <c r="E36" s="137" t="s">
        <v>251</v>
      </c>
      <c r="F36" s="138">
        <v>80000</v>
      </c>
      <c r="G36" s="137">
        <v>4.43</v>
      </c>
      <c r="H36" s="137" t="s">
        <v>252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43516</v>
      </c>
      <c r="B37" s="137">
        <v>540404</v>
      </c>
      <c r="C37" s="137" t="s">
        <v>3718</v>
      </c>
      <c r="D37" s="137" t="s">
        <v>3719</v>
      </c>
      <c r="E37" s="137" t="s">
        <v>3194</v>
      </c>
      <c r="F37" s="137">
        <v>126000</v>
      </c>
      <c r="G37" s="137">
        <v>100</v>
      </c>
      <c r="H37" s="137" t="s">
        <v>252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43516</v>
      </c>
      <c r="B38" s="137">
        <v>540404</v>
      </c>
      <c r="C38" s="137" t="s">
        <v>3718</v>
      </c>
      <c r="D38" s="137" t="s">
        <v>3720</v>
      </c>
      <c r="E38" s="137" t="s">
        <v>251</v>
      </c>
      <c r="F38" s="137">
        <v>124000</v>
      </c>
      <c r="G38" s="137">
        <v>100</v>
      </c>
      <c r="H38" s="137" t="s">
        <v>252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43516</v>
      </c>
      <c r="B39" s="137">
        <v>539760</v>
      </c>
      <c r="C39" s="137" t="s">
        <v>3721</v>
      </c>
      <c r="D39" s="137" t="s">
        <v>3722</v>
      </c>
      <c r="E39" s="137" t="s">
        <v>3194</v>
      </c>
      <c r="F39" s="137">
        <v>117000</v>
      </c>
      <c r="G39" s="137">
        <v>45</v>
      </c>
      <c r="H39" s="137" t="s">
        <v>252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43516</v>
      </c>
      <c r="B40" s="137">
        <v>539760</v>
      </c>
      <c r="C40" s="137" t="s">
        <v>3721</v>
      </c>
      <c r="D40" s="137" t="s">
        <v>3723</v>
      </c>
      <c r="E40" s="137" t="s">
        <v>251</v>
      </c>
      <c r="F40" s="137">
        <v>51000</v>
      </c>
      <c r="G40" s="137">
        <v>45</v>
      </c>
      <c r="H40" s="137" t="s">
        <v>252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43516</v>
      </c>
      <c r="B41" s="137">
        <v>539760</v>
      </c>
      <c r="C41" s="137" t="s">
        <v>3721</v>
      </c>
      <c r="D41" s="137" t="s">
        <v>3698</v>
      </c>
      <c r="E41" s="137" t="s">
        <v>251</v>
      </c>
      <c r="F41" s="137">
        <v>102000</v>
      </c>
      <c r="G41" s="137">
        <v>44.91</v>
      </c>
      <c r="H41" s="137" t="s">
        <v>252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43516</v>
      </c>
      <c r="B42" s="137">
        <v>539760</v>
      </c>
      <c r="C42" s="137" t="s">
        <v>3721</v>
      </c>
      <c r="D42" s="137" t="s">
        <v>3724</v>
      </c>
      <c r="E42" s="137" t="s">
        <v>3194</v>
      </c>
      <c r="F42" s="137">
        <v>30000</v>
      </c>
      <c r="G42" s="137">
        <v>45</v>
      </c>
      <c r="H42" s="137" t="s">
        <v>252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43516</v>
      </c>
      <c r="B43" s="137">
        <v>505509</v>
      </c>
      <c r="C43" s="137" t="s">
        <v>1869</v>
      </c>
      <c r="D43" s="137" t="s">
        <v>3725</v>
      </c>
      <c r="E43" s="137" t="s">
        <v>251</v>
      </c>
      <c r="F43" s="137">
        <v>4285869</v>
      </c>
      <c r="G43" s="137">
        <v>90</v>
      </c>
      <c r="H43" s="137" t="s">
        <v>252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43516</v>
      </c>
      <c r="B44" s="137">
        <v>505509</v>
      </c>
      <c r="C44" s="137" t="s">
        <v>1869</v>
      </c>
      <c r="D44" s="137" t="s">
        <v>3726</v>
      </c>
      <c r="E44" s="137" t="s">
        <v>3194</v>
      </c>
      <c r="F44" s="137">
        <v>4285869</v>
      </c>
      <c r="G44" s="137">
        <v>90</v>
      </c>
      <c r="H44" s="137" t="s">
        <v>252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43516</v>
      </c>
      <c r="B45" s="137">
        <v>531888</v>
      </c>
      <c r="C45" s="137" t="s">
        <v>3727</v>
      </c>
      <c r="D45" s="137" t="s">
        <v>3728</v>
      </c>
      <c r="E45" s="137" t="s">
        <v>251</v>
      </c>
      <c r="F45" s="137">
        <v>240000</v>
      </c>
      <c r="G45" s="137">
        <v>31</v>
      </c>
      <c r="H45" s="137" t="s">
        <v>252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43516</v>
      </c>
      <c r="B46" s="137">
        <v>531888</v>
      </c>
      <c r="C46" s="137" t="s">
        <v>3727</v>
      </c>
      <c r="D46" s="137" t="s">
        <v>3729</v>
      </c>
      <c r="E46" s="137" t="s">
        <v>3194</v>
      </c>
      <c r="F46" s="137">
        <v>60000</v>
      </c>
      <c r="G46" s="137">
        <v>31</v>
      </c>
      <c r="H46" s="137" t="s">
        <v>252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43516</v>
      </c>
      <c r="B47" s="137">
        <v>531888</v>
      </c>
      <c r="C47" s="137" t="s">
        <v>3727</v>
      </c>
      <c r="D47" s="137" t="s">
        <v>3730</v>
      </c>
      <c r="E47" s="137" t="s">
        <v>3194</v>
      </c>
      <c r="F47" s="137">
        <v>60000</v>
      </c>
      <c r="G47" s="137">
        <v>31</v>
      </c>
      <c r="H47" s="137" t="s">
        <v>252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43516</v>
      </c>
      <c r="B48" s="137">
        <v>531888</v>
      </c>
      <c r="C48" s="137" t="s">
        <v>3727</v>
      </c>
      <c r="D48" s="137" t="s">
        <v>3731</v>
      </c>
      <c r="E48" s="137" t="s">
        <v>3194</v>
      </c>
      <c r="F48" s="137">
        <v>60000</v>
      </c>
      <c r="G48" s="137">
        <v>31</v>
      </c>
      <c r="H48" s="137" t="s">
        <v>252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43516</v>
      </c>
      <c r="B49" s="137">
        <v>531888</v>
      </c>
      <c r="C49" s="137" t="s">
        <v>3727</v>
      </c>
      <c r="D49" s="137" t="s">
        <v>3732</v>
      </c>
      <c r="E49" s="137" t="s">
        <v>3194</v>
      </c>
      <c r="F49" s="137">
        <v>60000</v>
      </c>
      <c r="G49" s="137">
        <v>31</v>
      </c>
      <c r="H49" s="137" t="s">
        <v>252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43516</v>
      </c>
      <c r="B50" s="137">
        <v>539660</v>
      </c>
      <c r="C50" s="137" t="s">
        <v>3733</v>
      </c>
      <c r="D50" s="137" t="s">
        <v>3734</v>
      </c>
      <c r="E50" s="137" t="s">
        <v>251</v>
      </c>
      <c r="F50" s="137">
        <v>44500</v>
      </c>
      <c r="G50" s="137">
        <v>21.46</v>
      </c>
      <c r="H50" s="137" t="s">
        <v>252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43516</v>
      </c>
      <c r="B51" s="137">
        <v>539660</v>
      </c>
      <c r="C51" s="137" t="s">
        <v>3733</v>
      </c>
      <c r="D51" s="137" t="s">
        <v>3735</v>
      </c>
      <c r="E51" s="137" t="s">
        <v>251</v>
      </c>
      <c r="F51" s="137">
        <v>60000</v>
      </c>
      <c r="G51" s="137">
        <v>21.46</v>
      </c>
      <c r="H51" s="137" t="s">
        <v>252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43516</v>
      </c>
      <c r="B52" s="137">
        <v>539660</v>
      </c>
      <c r="C52" s="137" t="s">
        <v>3733</v>
      </c>
      <c r="D52" s="137" t="s">
        <v>3736</v>
      </c>
      <c r="E52" s="137" t="s">
        <v>251</v>
      </c>
      <c r="F52" s="137">
        <v>75064</v>
      </c>
      <c r="G52" s="137">
        <v>21.46</v>
      </c>
      <c r="H52" s="137" t="s">
        <v>252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43516</v>
      </c>
      <c r="B53" s="137">
        <v>539660</v>
      </c>
      <c r="C53" s="137" t="s">
        <v>3733</v>
      </c>
      <c r="D53" s="137" t="s">
        <v>3737</v>
      </c>
      <c r="E53" s="137" t="s">
        <v>3194</v>
      </c>
      <c r="F53" s="137">
        <v>177000</v>
      </c>
      <c r="G53" s="137">
        <v>21.46</v>
      </c>
      <c r="H53" s="137" t="s">
        <v>252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43516</v>
      </c>
      <c r="B54" s="137">
        <v>539520</v>
      </c>
      <c r="C54" s="137" t="s">
        <v>3494</v>
      </c>
      <c r="D54" s="137" t="s">
        <v>3738</v>
      </c>
      <c r="E54" s="137" t="s">
        <v>3194</v>
      </c>
      <c r="F54" s="137">
        <v>20000</v>
      </c>
      <c r="G54" s="137">
        <v>16.95</v>
      </c>
      <c r="H54" s="137" t="s">
        <v>252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43516</v>
      </c>
      <c r="B55" s="137">
        <v>539520</v>
      </c>
      <c r="C55" s="137" t="s">
        <v>3494</v>
      </c>
      <c r="D55" s="137" t="s">
        <v>3676</v>
      </c>
      <c r="E55" s="137" t="s">
        <v>251</v>
      </c>
      <c r="F55" s="137">
        <v>42519</v>
      </c>
      <c r="G55" s="137">
        <v>16.98</v>
      </c>
      <c r="H55" s="137" t="s">
        <v>252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43516</v>
      </c>
      <c r="B56" s="137">
        <v>539520</v>
      </c>
      <c r="C56" s="137" t="s">
        <v>3494</v>
      </c>
      <c r="D56" s="137" t="s">
        <v>3676</v>
      </c>
      <c r="E56" s="137" t="s">
        <v>3194</v>
      </c>
      <c r="F56" s="137">
        <v>5447</v>
      </c>
      <c r="G56" s="137">
        <v>17.350000000000001</v>
      </c>
      <c r="H56" s="137" t="s">
        <v>252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43516</v>
      </c>
      <c r="B57" s="137">
        <v>507998</v>
      </c>
      <c r="C57" s="137" t="s">
        <v>3739</v>
      </c>
      <c r="D57" s="137" t="s">
        <v>3740</v>
      </c>
      <c r="E57" s="137" t="s">
        <v>251</v>
      </c>
      <c r="F57" s="137">
        <v>77432</v>
      </c>
      <c r="G57" s="137">
        <v>77.87</v>
      </c>
      <c r="H57" s="137" t="s">
        <v>252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43516</v>
      </c>
      <c r="B58" s="137">
        <v>507998</v>
      </c>
      <c r="C58" s="137" t="s">
        <v>3739</v>
      </c>
      <c r="D58" s="137" t="s">
        <v>3741</v>
      </c>
      <c r="E58" s="137" t="s">
        <v>3194</v>
      </c>
      <c r="F58" s="137">
        <v>73312</v>
      </c>
      <c r="G58" s="137">
        <v>77.88</v>
      </c>
      <c r="H58" s="137" t="s">
        <v>252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43516</v>
      </c>
      <c r="B59" s="137">
        <v>511764</v>
      </c>
      <c r="C59" s="137" t="s">
        <v>3633</v>
      </c>
      <c r="D59" s="137" t="s">
        <v>3635</v>
      </c>
      <c r="E59" s="137" t="s">
        <v>251</v>
      </c>
      <c r="F59" s="137">
        <v>46345</v>
      </c>
      <c r="G59" s="137">
        <v>46.38</v>
      </c>
      <c r="H59" s="137" t="s">
        <v>252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43516</v>
      </c>
      <c r="B60" s="137">
        <v>511764</v>
      </c>
      <c r="C60" s="137" t="s">
        <v>3633</v>
      </c>
      <c r="D60" s="137" t="s">
        <v>3634</v>
      </c>
      <c r="E60" s="137" t="s">
        <v>251</v>
      </c>
      <c r="F60" s="137">
        <v>47515</v>
      </c>
      <c r="G60" s="137">
        <v>46.12</v>
      </c>
      <c r="H60" s="137" t="s">
        <v>252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43516</v>
      </c>
      <c r="B61" s="137">
        <v>511764</v>
      </c>
      <c r="C61" s="137" t="s">
        <v>3633</v>
      </c>
      <c r="D61" s="137" t="s">
        <v>3742</v>
      </c>
      <c r="E61" s="137" t="s">
        <v>3194</v>
      </c>
      <c r="F61" s="137">
        <v>35115</v>
      </c>
      <c r="G61" s="137">
        <v>45.2</v>
      </c>
      <c r="H61" s="137" t="s">
        <v>252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43516</v>
      </c>
      <c r="B62" s="137">
        <v>511764</v>
      </c>
      <c r="C62" s="137" t="s">
        <v>3633</v>
      </c>
      <c r="D62" s="137" t="s">
        <v>3677</v>
      </c>
      <c r="E62" s="137" t="s">
        <v>251</v>
      </c>
      <c r="F62" s="137">
        <v>23000</v>
      </c>
      <c r="G62" s="137">
        <v>53.89</v>
      </c>
      <c r="H62" s="137" t="s">
        <v>252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43516</v>
      </c>
      <c r="B63" s="137">
        <v>539097</v>
      </c>
      <c r="C63" s="137" t="s">
        <v>3636</v>
      </c>
      <c r="D63" s="137" t="s">
        <v>3743</v>
      </c>
      <c r="E63" s="137" t="s">
        <v>251</v>
      </c>
      <c r="F63" s="137">
        <v>80000</v>
      </c>
      <c r="G63" s="137">
        <v>20.3</v>
      </c>
      <c r="H63" s="137" t="s">
        <v>252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43516</v>
      </c>
      <c r="B64" s="137">
        <v>539097</v>
      </c>
      <c r="C64" s="137" t="s">
        <v>3636</v>
      </c>
      <c r="D64" s="137" t="s">
        <v>3678</v>
      </c>
      <c r="E64" s="137" t="s">
        <v>3194</v>
      </c>
      <c r="F64" s="137">
        <v>24000</v>
      </c>
      <c r="G64" s="137">
        <v>20.3</v>
      </c>
      <c r="H64" s="137" t="s">
        <v>252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43516</v>
      </c>
      <c r="B65" s="137">
        <v>539097</v>
      </c>
      <c r="C65" s="137" t="s">
        <v>3636</v>
      </c>
      <c r="D65" s="137" t="s">
        <v>3637</v>
      </c>
      <c r="E65" s="137" t="s">
        <v>3194</v>
      </c>
      <c r="F65" s="137">
        <v>56000</v>
      </c>
      <c r="G65" s="137">
        <v>20.3</v>
      </c>
      <c r="H65" s="137" t="s">
        <v>252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43516</v>
      </c>
      <c r="B66" s="137" t="s">
        <v>2391</v>
      </c>
      <c r="C66" s="137" t="s">
        <v>3744</v>
      </c>
      <c r="D66" s="137" t="s">
        <v>3671</v>
      </c>
      <c r="E66" s="137" t="s">
        <v>251</v>
      </c>
      <c r="F66" s="137">
        <v>392865</v>
      </c>
      <c r="G66" s="137">
        <v>14.01</v>
      </c>
      <c r="H66" s="137" t="s">
        <v>2035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43516</v>
      </c>
      <c r="B67" s="137" t="s">
        <v>2391</v>
      </c>
      <c r="C67" s="137" t="s">
        <v>3744</v>
      </c>
      <c r="D67" s="137" t="s">
        <v>3745</v>
      </c>
      <c r="E67" s="137" t="s">
        <v>251</v>
      </c>
      <c r="F67" s="137">
        <v>293306</v>
      </c>
      <c r="G67" s="137">
        <v>14.21</v>
      </c>
      <c r="H67" s="137" t="s">
        <v>2035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43516</v>
      </c>
      <c r="B68" s="137" t="s">
        <v>2391</v>
      </c>
      <c r="C68" s="137" t="s">
        <v>3744</v>
      </c>
      <c r="D68" s="137" t="s">
        <v>3746</v>
      </c>
      <c r="E68" s="137" t="s">
        <v>251</v>
      </c>
      <c r="F68" s="137">
        <v>265000</v>
      </c>
      <c r="G68" s="137">
        <v>14.18</v>
      </c>
      <c r="H68" s="137" t="s">
        <v>2035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43516</v>
      </c>
      <c r="B69" s="137" t="s">
        <v>2010</v>
      </c>
      <c r="C69" s="137" t="s">
        <v>3575</v>
      </c>
      <c r="D69" s="137" t="s">
        <v>3638</v>
      </c>
      <c r="E69" s="137" t="s">
        <v>251</v>
      </c>
      <c r="F69" s="137">
        <v>3869311</v>
      </c>
      <c r="G69" s="137">
        <v>30.09</v>
      </c>
      <c r="H69" s="137" t="s">
        <v>2035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43516</v>
      </c>
      <c r="B70" s="137" t="s">
        <v>2010</v>
      </c>
      <c r="C70" s="137" t="s">
        <v>3575</v>
      </c>
      <c r="D70" s="137" t="s">
        <v>3747</v>
      </c>
      <c r="E70" s="137" t="s">
        <v>251</v>
      </c>
      <c r="F70" s="137">
        <v>3636804</v>
      </c>
      <c r="G70" s="137">
        <v>29.84</v>
      </c>
      <c r="H70" s="137" t="s">
        <v>2035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43516</v>
      </c>
      <c r="B71" s="137" t="s">
        <v>227</v>
      </c>
      <c r="C71" s="137" t="s">
        <v>3680</v>
      </c>
      <c r="D71" s="137" t="s">
        <v>3642</v>
      </c>
      <c r="E71" s="137" t="s">
        <v>251</v>
      </c>
      <c r="F71" s="137">
        <v>745264</v>
      </c>
      <c r="G71" s="137">
        <v>401.22</v>
      </c>
      <c r="H71" s="137" t="s">
        <v>2035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43516</v>
      </c>
      <c r="B72" s="137" t="s">
        <v>227</v>
      </c>
      <c r="C72" s="137" t="s">
        <v>3680</v>
      </c>
      <c r="D72" s="137" t="s">
        <v>3748</v>
      </c>
      <c r="E72" s="137" t="s">
        <v>251</v>
      </c>
      <c r="F72" s="137">
        <v>828221</v>
      </c>
      <c r="G72" s="137">
        <v>406.44</v>
      </c>
      <c r="H72" s="137" t="s">
        <v>2035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43516</v>
      </c>
      <c r="B73" s="137" t="s">
        <v>227</v>
      </c>
      <c r="C73" s="137" t="s">
        <v>3680</v>
      </c>
      <c r="D73" s="137" t="s">
        <v>3639</v>
      </c>
      <c r="E73" s="137" t="s">
        <v>251</v>
      </c>
      <c r="F73" s="137">
        <v>967150</v>
      </c>
      <c r="G73" s="137">
        <v>399.64</v>
      </c>
      <c r="H73" s="137" t="s">
        <v>2035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43516</v>
      </c>
      <c r="B74" s="137" t="s">
        <v>227</v>
      </c>
      <c r="C74" s="137" t="s">
        <v>3680</v>
      </c>
      <c r="D74" s="137" t="s">
        <v>3749</v>
      </c>
      <c r="E74" s="137" t="s">
        <v>251</v>
      </c>
      <c r="F74" s="137">
        <v>493868</v>
      </c>
      <c r="G74" s="137">
        <v>399.31</v>
      </c>
      <c r="H74" s="137" t="s">
        <v>2035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43516</v>
      </c>
      <c r="B75" s="137" t="s">
        <v>227</v>
      </c>
      <c r="C75" s="137" t="s">
        <v>3680</v>
      </c>
      <c r="D75" s="137" t="s">
        <v>3681</v>
      </c>
      <c r="E75" s="137" t="s">
        <v>251</v>
      </c>
      <c r="F75" s="137">
        <v>833010</v>
      </c>
      <c r="G75" s="137">
        <v>398.91</v>
      </c>
      <c r="H75" s="137" t="s">
        <v>2035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43516</v>
      </c>
      <c r="B76" s="137" t="s">
        <v>227</v>
      </c>
      <c r="C76" s="137" t="s">
        <v>3680</v>
      </c>
      <c r="D76" s="137" t="s">
        <v>3750</v>
      </c>
      <c r="E76" s="137" t="s">
        <v>251</v>
      </c>
      <c r="F76" s="137">
        <v>448266</v>
      </c>
      <c r="G76" s="137">
        <v>403.54</v>
      </c>
      <c r="H76" s="137" t="s">
        <v>2035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43516</v>
      </c>
      <c r="B77" s="137" t="s">
        <v>227</v>
      </c>
      <c r="C77" s="137" t="s">
        <v>3680</v>
      </c>
      <c r="D77" s="137" t="s">
        <v>3751</v>
      </c>
      <c r="E77" s="137" t="s">
        <v>251</v>
      </c>
      <c r="F77" s="137">
        <v>630673</v>
      </c>
      <c r="G77" s="137">
        <v>402.41</v>
      </c>
      <c r="H77" s="137" t="s">
        <v>2035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43516</v>
      </c>
      <c r="B78" s="137" t="s">
        <v>227</v>
      </c>
      <c r="C78" s="137" t="s">
        <v>3680</v>
      </c>
      <c r="D78" s="137" t="s">
        <v>3752</v>
      </c>
      <c r="E78" s="137" t="s">
        <v>251</v>
      </c>
      <c r="F78" s="137">
        <v>372664</v>
      </c>
      <c r="G78" s="137">
        <v>397.73</v>
      </c>
      <c r="H78" s="137" t="s">
        <v>2035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43516</v>
      </c>
      <c r="B79" s="137" t="s">
        <v>227</v>
      </c>
      <c r="C79" s="137" t="s">
        <v>3680</v>
      </c>
      <c r="D79" s="137" t="s">
        <v>3753</v>
      </c>
      <c r="E79" s="137" t="s">
        <v>251</v>
      </c>
      <c r="F79" s="137">
        <v>693570</v>
      </c>
      <c r="G79" s="137">
        <v>397.55</v>
      </c>
      <c r="H79" s="137" t="s">
        <v>2035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43516</v>
      </c>
      <c r="B80" s="137" t="s">
        <v>227</v>
      </c>
      <c r="C80" s="137" t="s">
        <v>3680</v>
      </c>
      <c r="D80" s="137" t="s">
        <v>3754</v>
      </c>
      <c r="E80" s="137" t="s">
        <v>251</v>
      </c>
      <c r="F80" s="137">
        <v>1013937</v>
      </c>
      <c r="G80" s="137">
        <v>396.67</v>
      </c>
      <c r="H80" s="137" t="s">
        <v>2035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43516</v>
      </c>
      <c r="B81" s="137" t="s">
        <v>3087</v>
      </c>
      <c r="C81" s="137" t="s">
        <v>3682</v>
      </c>
      <c r="D81" s="137" t="s">
        <v>3683</v>
      </c>
      <c r="E81" s="137" t="s">
        <v>251</v>
      </c>
      <c r="F81" s="137">
        <v>1</v>
      </c>
      <c r="G81" s="137">
        <v>1.8</v>
      </c>
      <c r="H81" s="137" t="s">
        <v>2035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43516</v>
      </c>
      <c r="B82" s="137" t="s">
        <v>131</v>
      </c>
      <c r="C82" s="137" t="s">
        <v>3640</v>
      </c>
      <c r="D82" s="137" t="s">
        <v>3641</v>
      </c>
      <c r="E82" s="137" t="s">
        <v>251</v>
      </c>
      <c r="F82" s="137">
        <v>36646037</v>
      </c>
      <c r="G82" s="137">
        <v>5.71</v>
      </c>
      <c r="H82" s="137" t="s">
        <v>2035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>
        <v>43516</v>
      </c>
      <c r="B83" s="137" t="s">
        <v>133</v>
      </c>
      <c r="C83" s="137" t="s">
        <v>3755</v>
      </c>
      <c r="D83" s="137" t="s">
        <v>3642</v>
      </c>
      <c r="E83" s="137" t="s">
        <v>251</v>
      </c>
      <c r="F83" s="137">
        <v>1624389</v>
      </c>
      <c r="G83" s="137">
        <v>142.24</v>
      </c>
      <c r="H83" s="137" t="s">
        <v>2035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>
        <v>43516</v>
      </c>
      <c r="B84" s="137" t="s">
        <v>135</v>
      </c>
      <c r="C84" s="137" t="s">
        <v>3756</v>
      </c>
      <c r="D84" s="137" t="s">
        <v>3642</v>
      </c>
      <c r="E84" s="137" t="s">
        <v>251</v>
      </c>
      <c r="F84" s="137">
        <v>1761075</v>
      </c>
      <c r="G84" s="137">
        <v>116.99</v>
      </c>
      <c r="H84" s="137" t="s">
        <v>2035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>
        <v>43516</v>
      </c>
      <c r="B85" s="137" t="s">
        <v>135</v>
      </c>
      <c r="C85" s="137" t="s">
        <v>3756</v>
      </c>
      <c r="D85" s="137" t="s">
        <v>3638</v>
      </c>
      <c r="E85" s="137" t="s">
        <v>251</v>
      </c>
      <c r="F85" s="137">
        <v>1456771</v>
      </c>
      <c r="G85" s="137">
        <v>116.67</v>
      </c>
      <c r="H85" s="137" t="s">
        <v>2035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>
        <v>43516</v>
      </c>
      <c r="B86" s="137" t="s">
        <v>135</v>
      </c>
      <c r="C86" s="137" t="s">
        <v>3756</v>
      </c>
      <c r="D86" s="137" t="s">
        <v>3747</v>
      </c>
      <c r="E86" s="137" t="s">
        <v>251</v>
      </c>
      <c r="F86" s="137">
        <v>1361214</v>
      </c>
      <c r="G86" s="137">
        <v>116.97</v>
      </c>
      <c r="H86" s="137" t="s">
        <v>2035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>
        <v>43516</v>
      </c>
      <c r="B87" s="137" t="s">
        <v>1809</v>
      </c>
      <c r="C87" s="137" t="s">
        <v>3757</v>
      </c>
      <c r="D87" s="137" t="s">
        <v>3758</v>
      </c>
      <c r="E87" s="137" t="s">
        <v>251</v>
      </c>
      <c r="F87" s="137">
        <v>627517</v>
      </c>
      <c r="G87" s="137">
        <v>270</v>
      </c>
      <c r="H87" s="137" t="s">
        <v>2035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>
        <v>43516</v>
      </c>
      <c r="B88" s="137" t="s">
        <v>2391</v>
      </c>
      <c r="C88" s="137" t="s">
        <v>3744</v>
      </c>
      <c r="D88" s="137" t="s">
        <v>3671</v>
      </c>
      <c r="E88" s="137" t="s">
        <v>3194</v>
      </c>
      <c r="F88" s="137">
        <v>198383</v>
      </c>
      <c r="G88" s="137">
        <v>14.36</v>
      </c>
      <c r="H88" s="137" t="s">
        <v>2035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>
        <v>43516</v>
      </c>
      <c r="B89" s="137" t="s">
        <v>2391</v>
      </c>
      <c r="C89" s="137" t="s">
        <v>3744</v>
      </c>
      <c r="D89" s="137" t="s">
        <v>3745</v>
      </c>
      <c r="E89" s="137" t="s">
        <v>3194</v>
      </c>
      <c r="F89" s="137">
        <v>130104</v>
      </c>
      <c r="G89" s="137">
        <v>14.13</v>
      </c>
      <c r="H89" s="137" t="s">
        <v>2035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>
        <v>43516</v>
      </c>
      <c r="B90" s="137" t="s">
        <v>2391</v>
      </c>
      <c r="C90" s="137" t="s">
        <v>3744</v>
      </c>
      <c r="D90" s="137" t="s">
        <v>3759</v>
      </c>
      <c r="E90" s="137" t="s">
        <v>3194</v>
      </c>
      <c r="F90" s="137">
        <v>159197</v>
      </c>
      <c r="G90" s="137">
        <v>14.09</v>
      </c>
      <c r="H90" s="137" t="s">
        <v>2035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>
        <v>43516</v>
      </c>
      <c r="B91" s="137" t="s">
        <v>2391</v>
      </c>
      <c r="C91" s="137" t="s">
        <v>3744</v>
      </c>
      <c r="D91" s="137" t="s">
        <v>3760</v>
      </c>
      <c r="E91" s="137" t="s">
        <v>3194</v>
      </c>
      <c r="F91" s="137">
        <v>180000</v>
      </c>
      <c r="G91" s="137">
        <v>14</v>
      </c>
      <c r="H91" s="137" t="s">
        <v>2035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>
        <v>43516</v>
      </c>
      <c r="B92" s="137" t="s">
        <v>2391</v>
      </c>
      <c r="C92" s="137" t="s">
        <v>3744</v>
      </c>
      <c r="D92" s="137" t="s">
        <v>3761</v>
      </c>
      <c r="E92" s="137" t="s">
        <v>3194</v>
      </c>
      <c r="F92" s="137">
        <v>270565</v>
      </c>
      <c r="G92" s="137">
        <v>14.18</v>
      </c>
      <c r="H92" s="137" t="s">
        <v>2035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>
        <v>43516</v>
      </c>
      <c r="B93" s="137" t="s">
        <v>2010</v>
      </c>
      <c r="C93" s="137" t="s">
        <v>3575</v>
      </c>
      <c r="D93" s="137" t="s">
        <v>3638</v>
      </c>
      <c r="E93" s="137" t="s">
        <v>3194</v>
      </c>
      <c r="F93" s="137">
        <v>3749311</v>
      </c>
      <c r="G93" s="137">
        <v>30.24</v>
      </c>
      <c r="H93" s="137" t="s">
        <v>2035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>
        <v>43516</v>
      </c>
      <c r="B94" s="137" t="s">
        <v>2010</v>
      </c>
      <c r="C94" s="137" t="s">
        <v>3575</v>
      </c>
      <c r="D94" s="137" t="s">
        <v>3747</v>
      </c>
      <c r="E94" s="137" t="s">
        <v>3194</v>
      </c>
      <c r="F94" s="137">
        <v>3636804</v>
      </c>
      <c r="G94" s="137">
        <v>29.81</v>
      </c>
      <c r="H94" s="137" t="s">
        <v>2035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>
        <v>43516</v>
      </c>
      <c r="B95" s="137" t="s">
        <v>3762</v>
      </c>
      <c r="C95" s="137" t="s">
        <v>3763</v>
      </c>
      <c r="D95" s="137" t="s">
        <v>3764</v>
      </c>
      <c r="E95" s="137" t="s">
        <v>3194</v>
      </c>
      <c r="F95" s="137">
        <v>24000</v>
      </c>
      <c r="G95" s="137">
        <v>9</v>
      </c>
      <c r="H95" s="137" t="s">
        <v>2035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>
        <v>43516</v>
      </c>
      <c r="B96" s="137" t="s">
        <v>3562</v>
      </c>
      <c r="C96" s="137" t="s">
        <v>3765</v>
      </c>
      <c r="D96" s="137" t="s">
        <v>3713</v>
      </c>
      <c r="E96" s="137" t="s">
        <v>3194</v>
      </c>
      <c r="F96" s="137">
        <v>27010</v>
      </c>
      <c r="G96" s="137">
        <v>13.25</v>
      </c>
      <c r="H96" s="137" t="s">
        <v>2035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>
        <v>43516</v>
      </c>
      <c r="B97" s="137" t="s">
        <v>227</v>
      </c>
      <c r="C97" s="137" t="s">
        <v>3680</v>
      </c>
      <c r="D97" s="137" t="s">
        <v>3642</v>
      </c>
      <c r="E97" s="137" t="s">
        <v>3194</v>
      </c>
      <c r="F97" s="137">
        <v>743882</v>
      </c>
      <c r="G97" s="137">
        <v>401.24</v>
      </c>
      <c r="H97" s="137" t="s">
        <v>2035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>
        <v>43516</v>
      </c>
      <c r="B98" s="137" t="s">
        <v>227</v>
      </c>
      <c r="C98" s="137" t="s">
        <v>3680</v>
      </c>
      <c r="D98" s="137" t="s">
        <v>3748</v>
      </c>
      <c r="E98" s="137" t="s">
        <v>3194</v>
      </c>
      <c r="F98" s="137">
        <v>828221</v>
      </c>
      <c r="G98" s="137">
        <v>406.56</v>
      </c>
      <c r="H98" s="137" t="s">
        <v>2035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>
        <v>43516</v>
      </c>
      <c r="B99" s="137" t="s">
        <v>227</v>
      </c>
      <c r="C99" s="137" t="s">
        <v>3680</v>
      </c>
      <c r="D99" s="137" t="s">
        <v>3639</v>
      </c>
      <c r="E99" s="137" t="s">
        <v>3194</v>
      </c>
      <c r="F99" s="137">
        <v>967150</v>
      </c>
      <c r="G99" s="137">
        <v>399.77</v>
      </c>
      <c r="H99" s="137" t="s">
        <v>2035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>
        <v>43516</v>
      </c>
      <c r="B100" s="137" t="s">
        <v>227</v>
      </c>
      <c r="C100" s="137" t="s">
        <v>3680</v>
      </c>
      <c r="D100" s="137" t="s">
        <v>3749</v>
      </c>
      <c r="E100" s="137" t="s">
        <v>3194</v>
      </c>
      <c r="F100" s="137">
        <v>493868</v>
      </c>
      <c r="G100" s="137">
        <v>399.6</v>
      </c>
      <c r="H100" s="137" t="s">
        <v>2035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>
        <v>43516</v>
      </c>
      <c r="B101" s="137" t="s">
        <v>227</v>
      </c>
      <c r="C101" s="137" t="s">
        <v>3680</v>
      </c>
      <c r="D101" s="137" t="s">
        <v>3681</v>
      </c>
      <c r="E101" s="137" t="s">
        <v>3194</v>
      </c>
      <c r="F101" s="137">
        <v>833010</v>
      </c>
      <c r="G101" s="137">
        <v>398.93</v>
      </c>
      <c r="H101" s="137" t="s">
        <v>2035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>
        <v>43516</v>
      </c>
      <c r="B102" s="137" t="s">
        <v>227</v>
      </c>
      <c r="C102" s="137" t="s">
        <v>3680</v>
      </c>
      <c r="D102" s="137" t="s">
        <v>3750</v>
      </c>
      <c r="E102" s="137" t="s">
        <v>3194</v>
      </c>
      <c r="F102" s="137">
        <v>446766</v>
      </c>
      <c r="G102" s="137">
        <v>403.81</v>
      </c>
      <c r="H102" s="137" t="s">
        <v>2035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>
        <v>43516</v>
      </c>
      <c r="B103" s="137" t="s">
        <v>227</v>
      </c>
      <c r="C103" s="137" t="s">
        <v>3680</v>
      </c>
      <c r="D103" s="137" t="s">
        <v>3751</v>
      </c>
      <c r="E103" s="137" t="s">
        <v>3194</v>
      </c>
      <c r="F103" s="137">
        <v>630673</v>
      </c>
      <c r="G103" s="137">
        <v>402.51</v>
      </c>
      <c r="H103" s="137" t="s">
        <v>2035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>
        <v>43516</v>
      </c>
      <c r="B104" s="137" t="s">
        <v>227</v>
      </c>
      <c r="C104" s="137" t="s">
        <v>3680</v>
      </c>
      <c r="D104" s="137" t="s">
        <v>3752</v>
      </c>
      <c r="E104" s="137" t="s">
        <v>3194</v>
      </c>
      <c r="F104" s="137">
        <v>372471</v>
      </c>
      <c r="G104" s="137">
        <v>399.27</v>
      </c>
      <c r="H104" s="137" t="s">
        <v>2035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>
        <v>43516</v>
      </c>
      <c r="B105" s="137" t="s">
        <v>227</v>
      </c>
      <c r="C105" s="137" t="s">
        <v>3680</v>
      </c>
      <c r="D105" s="137" t="s">
        <v>3753</v>
      </c>
      <c r="E105" s="137" t="s">
        <v>3194</v>
      </c>
      <c r="F105" s="137">
        <v>702570</v>
      </c>
      <c r="G105" s="137">
        <v>398.08</v>
      </c>
      <c r="H105" s="137" t="s">
        <v>2035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>
        <v>43516</v>
      </c>
      <c r="B106" s="137" t="s">
        <v>227</v>
      </c>
      <c r="C106" s="137" t="s">
        <v>3680</v>
      </c>
      <c r="D106" s="137" t="s">
        <v>3754</v>
      </c>
      <c r="E106" s="137" t="s">
        <v>3194</v>
      </c>
      <c r="F106" s="137">
        <v>1013937</v>
      </c>
      <c r="G106" s="137">
        <v>396.84</v>
      </c>
      <c r="H106" s="137" t="s">
        <v>2035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>
        <v>43516</v>
      </c>
      <c r="B107" s="137" t="s">
        <v>3087</v>
      </c>
      <c r="C107" s="137" t="s">
        <v>3682</v>
      </c>
      <c r="D107" s="137" t="s">
        <v>3683</v>
      </c>
      <c r="E107" s="137" t="s">
        <v>3194</v>
      </c>
      <c r="F107" s="137">
        <v>2400000</v>
      </c>
      <c r="G107" s="137">
        <v>1.8</v>
      </c>
      <c r="H107" s="137" t="s">
        <v>2035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>
        <v>43516</v>
      </c>
      <c r="B108" s="137" t="s">
        <v>131</v>
      </c>
      <c r="C108" s="137" t="s">
        <v>3640</v>
      </c>
      <c r="D108" s="137" t="s">
        <v>3641</v>
      </c>
      <c r="E108" s="137" t="s">
        <v>3194</v>
      </c>
      <c r="F108" s="137">
        <v>36680037</v>
      </c>
      <c r="G108" s="137">
        <v>5.7</v>
      </c>
      <c r="H108" s="137" t="s">
        <v>2035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>
        <v>43516</v>
      </c>
      <c r="B109" s="137" t="s">
        <v>133</v>
      </c>
      <c r="C109" s="137" t="s">
        <v>3755</v>
      </c>
      <c r="D109" s="137" t="s">
        <v>3642</v>
      </c>
      <c r="E109" s="137" t="s">
        <v>3194</v>
      </c>
      <c r="F109" s="137">
        <v>1624389</v>
      </c>
      <c r="G109" s="137">
        <v>142.13999999999999</v>
      </c>
      <c r="H109" s="137" t="s">
        <v>2035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>
        <v>43516</v>
      </c>
      <c r="B110" s="137" t="s">
        <v>135</v>
      </c>
      <c r="C110" s="137" t="s">
        <v>3756</v>
      </c>
      <c r="D110" s="137" t="s">
        <v>3642</v>
      </c>
      <c r="E110" s="137" t="s">
        <v>3194</v>
      </c>
      <c r="F110" s="137">
        <v>1761075</v>
      </c>
      <c r="G110" s="137">
        <v>116.91</v>
      </c>
      <c r="H110" s="137" t="s">
        <v>2035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>
        <v>43516</v>
      </c>
      <c r="B111" s="137" t="s">
        <v>135</v>
      </c>
      <c r="C111" s="137" t="s">
        <v>3756</v>
      </c>
      <c r="D111" s="137" t="s">
        <v>3638</v>
      </c>
      <c r="E111" s="137" t="s">
        <v>3194</v>
      </c>
      <c r="F111" s="137">
        <v>1456771</v>
      </c>
      <c r="G111" s="137">
        <v>116.95</v>
      </c>
      <c r="H111" s="137" t="s">
        <v>2035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>
        <v>43516</v>
      </c>
      <c r="B112" s="137" t="s">
        <v>135</v>
      </c>
      <c r="C112" s="137" t="s">
        <v>3756</v>
      </c>
      <c r="D112" s="137" t="s">
        <v>3747</v>
      </c>
      <c r="E112" s="137" t="s">
        <v>3194</v>
      </c>
      <c r="F112" s="137">
        <v>1361214</v>
      </c>
      <c r="G112" s="137">
        <v>117.17</v>
      </c>
      <c r="H112" s="137" t="s">
        <v>2035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>
        <v>43516</v>
      </c>
      <c r="B113" s="137" t="s">
        <v>3328</v>
      </c>
      <c r="C113" s="137" t="s">
        <v>3766</v>
      </c>
      <c r="D113" s="137" t="s">
        <v>3767</v>
      </c>
      <c r="E113" s="137" t="s">
        <v>3194</v>
      </c>
      <c r="F113" s="137">
        <v>147458</v>
      </c>
      <c r="G113" s="137">
        <v>0.5</v>
      </c>
      <c r="H113" s="137" t="s">
        <v>2035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>
        <v>43516</v>
      </c>
      <c r="B114" s="137" t="s">
        <v>3653</v>
      </c>
      <c r="C114" s="137" t="s">
        <v>3768</v>
      </c>
      <c r="D114" s="137" t="s">
        <v>3769</v>
      </c>
      <c r="E114" s="137" t="s">
        <v>3194</v>
      </c>
      <c r="F114" s="137">
        <v>125605</v>
      </c>
      <c r="G114" s="137">
        <v>2.85</v>
      </c>
      <c r="H114" s="137" t="s">
        <v>2035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>
        <v>43516</v>
      </c>
      <c r="B115" s="137" t="s">
        <v>3346</v>
      </c>
      <c r="C115" s="137" t="s">
        <v>3770</v>
      </c>
      <c r="D115" s="137" t="s">
        <v>3771</v>
      </c>
      <c r="E115" s="137" t="s">
        <v>3194</v>
      </c>
      <c r="F115" s="137">
        <v>487657</v>
      </c>
      <c r="G115" s="137">
        <v>0.86</v>
      </c>
      <c r="H115" s="137" t="s">
        <v>2035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>
        <v>43516</v>
      </c>
      <c r="B116" s="137" t="s">
        <v>1809</v>
      </c>
      <c r="C116" s="137" t="s">
        <v>3757</v>
      </c>
      <c r="D116" s="137" t="s">
        <v>3772</v>
      </c>
      <c r="E116" s="137" t="s">
        <v>3194</v>
      </c>
      <c r="F116" s="137">
        <v>700000</v>
      </c>
      <c r="G116" s="137">
        <v>270</v>
      </c>
      <c r="H116" s="137" t="s">
        <v>2035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7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7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7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7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7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7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7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7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7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7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7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9:35"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9:35"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9:35"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9:35"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9:35"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9:35"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9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9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9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9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9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9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9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9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9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9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432"/>
  <sheetViews>
    <sheetView zoomScale="85" zoomScaleNormal="85" workbookViewId="0">
      <selection activeCell="M131" sqref="M131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3452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43517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292">
        <v>1</v>
      </c>
      <c r="B10" s="353">
        <v>43489</v>
      </c>
      <c r="C10" s="293"/>
      <c r="D10" s="381" t="s">
        <v>99</v>
      </c>
      <c r="E10" s="294" t="s">
        <v>264</v>
      </c>
      <c r="F10" s="295" t="s">
        <v>3414</v>
      </c>
      <c r="G10" s="295">
        <v>268</v>
      </c>
      <c r="H10" s="295"/>
      <c r="I10" s="295">
        <v>305</v>
      </c>
      <c r="J10" s="281" t="s">
        <v>265</v>
      </c>
      <c r="K10" s="281"/>
      <c r="L10" s="352"/>
      <c r="M10" s="281"/>
      <c r="N10" s="331"/>
      <c r="O10" s="332">
        <f>VLOOKUP(D10,Sheet2!A10:M1505,6,0)</f>
        <v>275.85000000000002</v>
      </c>
      <c r="P10" s="208"/>
      <c r="Q10" s="208"/>
      <c r="R10" s="397" t="s">
        <v>2043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23">
        <v>2</v>
      </c>
      <c r="B11" s="424">
        <v>43490</v>
      </c>
      <c r="C11" s="425"/>
      <c r="D11" s="426" t="s">
        <v>156</v>
      </c>
      <c r="E11" s="427" t="s">
        <v>2008</v>
      </c>
      <c r="F11" s="428">
        <v>1435</v>
      </c>
      <c r="G11" s="428">
        <v>1510</v>
      </c>
      <c r="H11" s="428">
        <v>1392.5</v>
      </c>
      <c r="I11" s="428" t="s">
        <v>3419</v>
      </c>
      <c r="J11" s="350" t="s">
        <v>3463</v>
      </c>
      <c r="K11" s="350">
        <v>42.5</v>
      </c>
      <c r="L11" s="386">
        <f t="shared" ref="L11:L12" si="0">K11/F11</f>
        <v>2.9616724738675958E-2</v>
      </c>
      <c r="M11" s="350" t="s">
        <v>266</v>
      </c>
      <c r="N11" s="445">
        <v>43493</v>
      </c>
      <c r="O11" s="429"/>
      <c r="P11" s="208"/>
      <c r="Q11" s="208"/>
      <c r="R11" s="397" t="s">
        <v>2042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23">
        <v>3</v>
      </c>
      <c r="B12" s="424">
        <v>43494</v>
      </c>
      <c r="C12" s="425"/>
      <c r="D12" s="426" t="s">
        <v>115</v>
      </c>
      <c r="E12" s="427" t="s">
        <v>264</v>
      </c>
      <c r="F12" s="428">
        <v>6575</v>
      </c>
      <c r="G12" s="428">
        <v>6290</v>
      </c>
      <c r="H12" s="428">
        <v>6910</v>
      </c>
      <c r="I12" s="428" t="s">
        <v>3430</v>
      </c>
      <c r="J12" s="350" t="s">
        <v>3447</v>
      </c>
      <c r="K12" s="350">
        <f t="shared" ref="K12:K14" si="1">H12-F12</f>
        <v>335</v>
      </c>
      <c r="L12" s="386">
        <f t="shared" si="0"/>
        <v>5.095057034220532E-2</v>
      </c>
      <c r="M12" s="350" t="s">
        <v>266</v>
      </c>
      <c r="N12" s="445">
        <v>43497</v>
      </c>
      <c r="O12" s="429"/>
      <c r="P12" s="208"/>
      <c r="Q12" s="208"/>
      <c r="R12" s="397" t="s">
        <v>2043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23">
        <v>4</v>
      </c>
      <c r="B13" s="424">
        <v>43495</v>
      </c>
      <c r="C13" s="425"/>
      <c r="D13" s="426" t="s">
        <v>158</v>
      </c>
      <c r="E13" s="427" t="s">
        <v>264</v>
      </c>
      <c r="F13" s="428">
        <v>3400</v>
      </c>
      <c r="G13" s="428">
        <v>3230</v>
      </c>
      <c r="H13" s="428">
        <v>3592.5</v>
      </c>
      <c r="I13" s="428" t="s">
        <v>3435</v>
      </c>
      <c r="J13" s="350" t="s">
        <v>3502</v>
      </c>
      <c r="K13" s="350">
        <f t="shared" si="1"/>
        <v>192.5</v>
      </c>
      <c r="L13" s="386">
        <f t="shared" ref="L13:L14" si="2">K13/F13</f>
        <v>5.6617647058823529E-2</v>
      </c>
      <c r="M13" s="350" t="s">
        <v>266</v>
      </c>
      <c r="N13" s="457">
        <v>43503</v>
      </c>
      <c r="O13" s="429"/>
      <c r="P13" s="208"/>
      <c r="Q13" s="208"/>
      <c r="R13" s="397" t="s">
        <v>2042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423">
        <v>5</v>
      </c>
      <c r="B14" s="424">
        <v>43501</v>
      </c>
      <c r="C14" s="425"/>
      <c r="D14" s="426" t="s">
        <v>348</v>
      </c>
      <c r="E14" s="427" t="s">
        <v>264</v>
      </c>
      <c r="F14" s="428">
        <v>552.5</v>
      </c>
      <c r="G14" s="428">
        <v>526.70000000000005</v>
      </c>
      <c r="H14" s="428">
        <v>571</v>
      </c>
      <c r="I14" s="428" t="s">
        <v>3475</v>
      </c>
      <c r="J14" s="350" t="s">
        <v>3524</v>
      </c>
      <c r="K14" s="350">
        <f t="shared" si="1"/>
        <v>18.5</v>
      </c>
      <c r="L14" s="386">
        <f t="shared" si="2"/>
        <v>3.3484162895927601E-2</v>
      </c>
      <c r="M14" s="350" t="s">
        <v>266</v>
      </c>
      <c r="N14" s="465">
        <v>43503</v>
      </c>
      <c r="O14" s="429"/>
      <c r="P14" s="208"/>
      <c r="Q14" s="208"/>
      <c r="R14" s="397" t="s">
        <v>2043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23">
        <v>6</v>
      </c>
      <c r="B15" s="424">
        <v>43503</v>
      </c>
      <c r="C15" s="425"/>
      <c r="D15" s="426" t="s">
        <v>38</v>
      </c>
      <c r="E15" s="427" t="s">
        <v>264</v>
      </c>
      <c r="F15" s="428">
        <v>200</v>
      </c>
      <c r="G15" s="428">
        <v>189.5</v>
      </c>
      <c r="H15" s="428">
        <v>207.5</v>
      </c>
      <c r="I15" s="428" t="s">
        <v>3501</v>
      </c>
      <c r="J15" s="350" t="s">
        <v>3523</v>
      </c>
      <c r="K15" s="350">
        <f t="shared" ref="K15:K16" si="3">H15-F15</f>
        <v>7.5</v>
      </c>
      <c r="L15" s="386">
        <f t="shared" ref="L15:L16" si="4">K15/F15</f>
        <v>3.7499999999999999E-2</v>
      </c>
      <c r="M15" s="350" t="s">
        <v>266</v>
      </c>
      <c r="N15" s="465">
        <v>43504</v>
      </c>
      <c r="O15" s="429"/>
      <c r="P15" s="208"/>
      <c r="Q15" s="208"/>
      <c r="R15" s="397" t="s">
        <v>2042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4.25">
      <c r="A16" s="449">
        <v>7</v>
      </c>
      <c r="B16" s="450">
        <v>43503</v>
      </c>
      <c r="C16" s="451"/>
      <c r="D16" s="432" t="s">
        <v>55</v>
      </c>
      <c r="E16" s="452" t="s">
        <v>264</v>
      </c>
      <c r="F16" s="453">
        <v>769</v>
      </c>
      <c r="G16" s="453">
        <v>728</v>
      </c>
      <c r="H16" s="453">
        <v>730.5</v>
      </c>
      <c r="I16" s="453" t="s">
        <v>3503</v>
      </c>
      <c r="J16" s="434" t="s">
        <v>3573</v>
      </c>
      <c r="K16" s="434">
        <f t="shared" si="3"/>
        <v>-38.5</v>
      </c>
      <c r="L16" s="435">
        <f t="shared" si="4"/>
        <v>-5.0065019505851759E-2</v>
      </c>
      <c r="M16" s="434" t="s">
        <v>3371</v>
      </c>
      <c r="N16" s="444">
        <v>43509</v>
      </c>
      <c r="O16" s="454"/>
      <c r="P16" s="208"/>
      <c r="Q16" s="208"/>
      <c r="R16" s="397" t="s">
        <v>2042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423">
        <v>8</v>
      </c>
      <c r="B17" s="424">
        <v>43507</v>
      </c>
      <c r="C17" s="425"/>
      <c r="D17" s="426" t="s">
        <v>38</v>
      </c>
      <c r="E17" s="427" t="s">
        <v>264</v>
      </c>
      <c r="F17" s="428">
        <v>200.5</v>
      </c>
      <c r="G17" s="428">
        <v>189.5</v>
      </c>
      <c r="H17" s="428">
        <v>207.5</v>
      </c>
      <c r="I17" s="428" t="s">
        <v>3501</v>
      </c>
      <c r="J17" s="350" t="s">
        <v>3663</v>
      </c>
      <c r="K17" s="350">
        <f t="shared" ref="K17" si="5">H17-F17</f>
        <v>7</v>
      </c>
      <c r="L17" s="386">
        <f t="shared" ref="L17" si="6">K17/F17</f>
        <v>3.4912718204488775E-2</v>
      </c>
      <c r="M17" s="350" t="s">
        <v>266</v>
      </c>
      <c r="N17" s="474">
        <v>43515</v>
      </c>
      <c r="O17" s="429"/>
      <c r="P17" s="208"/>
      <c r="Q17" s="208"/>
      <c r="R17" s="397" t="s">
        <v>2042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2">
        <v>9</v>
      </c>
      <c r="B18" s="353">
        <v>43508</v>
      </c>
      <c r="C18" s="293"/>
      <c r="D18" s="381" t="s">
        <v>111</v>
      </c>
      <c r="E18" s="294" t="s">
        <v>264</v>
      </c>
      <c r="F18" s="295" t="s">
        <v>3557</v>
      </c>
      <c r="G18" s="295">
        <v>1188</v>
      </c>
      <c r="H18" s="295"/>
      <c r="I18" s="295" t="s">
        <v>3558</v>
      </c>
      <c r="J18" s="281" t="s">
        <v>265</v>
      </c>
      <c r="K18" s="281"/>
      <c r="L18" s="352"/>
      <c r="M18" s="281"/>
      <c r="N18" s="331"/>
      <c r="O18" s="332">
        <f>VLOOKUP(D18,Sheet2!A18:M1513,6,0)</f>
        <v>1276.55</v>
      </c>
      <c r="P18" s="208"/>
      <c r="Q18" s="208"/>
      <c r="R18" s="397" t="s">
        <v>2042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4.25">
      <c r="A19" s="449">
        <v>10</v>
      </c>
      <c r="B19" s="450">
        <v>43510</v>
      </c>
      <c r="C19" s="451"/>
      <c r="D19" s="432" t="s">
        <v>81</v>
      </c>
      <c r="E19" s="452" t="s">
        <v>264</v>
      </c>
      <c r="F19" s="453">
        <v>195</v>
      </c>
      <c r="G19" s="453">
        <v>186.2</v>
      </c>
      <c r="H19" s="453">
        <v>186</v>
      </c>
      <c r="I19" s="453" t="s">
        <v>3588</v>
      </c>
      <c r="J19" s="434" t="s">
        <v>3611</v>
      </c>
      <c r="K19" s="434">
        <f t="shared" ref="K19" si="7">H19-F19</f>
        <v>-9</v>
      </c>
      <c r="L19" s="435">
        <f t="shared" ref="L19" si="8">K19/F19</f>
        <v>-4.6153846153846156E-2</v>
      </c>
      <c r="M19" s="434" t="s">
        <v>3371</v>
      </c>
      <c r="N19" s="444">
        <v>43511</v>
      </c>
      <c r="O19" s="454"/>
      <c r="P19" s="208"/>
      <c r="Q19" s="208"/>
      <c r="R19" s="397" t="s">
        <v>2043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>
        <v>11</v>
      </c>
      <c r="B20" s="353">
        <v>43515</v>
      </c>
      <c r="C20" s="293"/>
      <c r="D20" s="381" t="s">
        <v>191</v>
      </c>
      <c r="E20" s="294" t="s">
        <v>264</v>
      </c>
      <c r="F20" s="295" t="s">
        <v>3661</v>
      </c>
      <c r="G20" s="295">
        <v>2780</v>
      </c>
      <c r="H20" s="295"/>
      <c r="I20" s="295" t="s">
        <v>3662</v>
      </c>
      <c r="J20" s="281" t="s">
        <v>265</v>
      </c>
      <c r="K20" s="281"/>
      <c r="L20" s="352"/>
      <c r="M20" s="281"/>
      <c r="N20" s="331"/>
      <c r="O20" s="332">
        <f>VLOOKUP(D20,Sheet2!A20:M1515,6,0)</f>
        <v>2922.3</v>
      </c>
      <c r="P20" s="208"/>
      <c r="Q20" s="208"/>
      <c r="R20" s="397" t="s">
        <v>2043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2">
        <v>12</v>
      </c>
      <c r="B21" s="353">
        <v>43516</v>
      </c>
      <c r="C21" s="293"/>
      <c r="D21" s="478" t="s">
        <v>350</v>
      </c>
      <c r="E21" s="294" t="s">
        <v>264</v>
      </c>
      <c r="F21" s="295" t="s">
        <v>3688</v>
      </c>
      <c r="G21" s="295">
        <v>822.2</v>
      </c>
      <c r="H21" s="295"/>
      <c r="I21" s="295" t="s">
        <v>3689</v>
      </c>
      <c r="J21" s="281" t="s">
        <v>265</v>
      </c>
      <c r="K21" s="281"/>
      <c r="L21" s="352"/>
      <c r="M21" s="281"/>
      <c r="N21" s="331"/>
      <c r="O21" s="332">
        <f>VLOOKUP(D21,Sheet2!A21:M1516,6,0)</f>
        <v>889.6</v>
      </c>
      <c r="P21" s="208"/>
      <c r="Q21" s="208"/>
      <c r="R21" s="397" t="s">
        <v>2043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2"/>
      <c r="B22" s="353"/>
      <c r="C22" s="293"/>
      <c r="D22" s="381"/>
      <c r="E22" s="294"/>
      <c r="F22" s="295"/>
      <c r="G22" s="295"/>
      <c r="H22" s="295"/>
      <c r="I22" s="295"/>
      <c r="J22" s="281"/>
      <c r="K22" s="281"/>
      <c r="L22" s="352"/>
      <c r="M22" s="281"/>
      <c r="N22" s="331"/>
      <c r="O22" s="332"/>
      <c r="P22" s="208"/>
      <c r="Q22" s="208"/>
      <c r="R22" s="397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397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381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397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2"/>
      <c r="B25" s="353"/>
      <c r="C25" s="293"/>
      <c r="D25" s="381"/>
      <c r="E25" s="294"/>
      <c r="F25" s="295"/>
      <c r="G25" s="295"/>
      <c r="H25" s="295"/>
      <c r="I25" s="295"/>
      <c r="J25" s="281"/>
      <c r="K25" s="281"/>
      <c r="L25" s="352"/>
      <c r="M25" s="281"/>
      <c r="N25" s="331"/>
      <c r="O25" s="332"/>
      <c r="P25" s="208"/>
      <c r="Q25" s="208"/>
      <c r="R25" s="397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2"/>
      <c r="B26" s="353"/>
      <c r="C26" s="293"/>
      <c r="D26" s="381"/>
      <c r="E26" s="294"/>
      <c r="F26" s="295"/>
      <c r="G26" s="295"/>
      <c r="H26" s="295"/>
      <c r="I26" s="295"/>
      <c r="J26" s="281"/>
      <c r="K26" s="281"/>
      <c r="L26" s="352"/>
      <c r="M26" s="281"/>
      <c r="N26" s="331"/>
      <c r="O26" s="332"/>
      <c r="P26" s="208"/>
      <c r="Q26" s="208"/>
      <c r="R26" s="397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2"/>
      <c r="B27" s="353"/>
      <c r="C27" s="293"/>
      <c r="D27" s="381"/>
      <c r="E27" s="294"/>
      <c r="F27" s="295"/>
      <c r="G27" s="295"/>
      <c r="H27" s="295"/>
      <c r="I27" s="295"/>
      <c r="J27" s="281"/>
      <c r="K27" s="281"/>
      <c r="L27" s="352"/>
      <c r="M27" s="281"/>
      <c r="N27" s="331"/>
      <c r="O27" s="332"/>
      <c r="P27" s="208"/>
      <c r="Q27" s="208"/>
      <c r="R27" s="397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2"/>
      <c r="B28" s="353"/>
      <c r="C28" s="293"/>
      <c r="D28" s="282"/>
      <c r="E28" s="294"/>
      <c r="F28" s="295"/>
      <c r="G28" s="295"/>
      <c r="H28" s="295"/>
      <c r="I28" s="295"/>
      <c r="J28" s="281"/>
      <c r="K28" s="281"/>
      <c r="L28" s="352"/>
      <c r="M28" s="281"/>
      <c r="N28" s="331"/>
      <c r="O28" s="332"/>
      <c r="P28" s="208"/>
      <c r="Q28" s="208"/>
      <c r="R28" s="280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19" customFormat="1">
      <c r="A29" s="337"/>
      <c r="B29" s="338"/>
      <c r="C29" s="339"/>
      <c r="D29" s="340"/>
      <c r="E29" s="341"/>
      <c r="F29" s="342"/>
      <c r="G29" s="342"/>
      <c r="H29" s="342"/>
      <c r="I29" s="342"/>
      <c r="J29" s="335"/>
      <c r="K29" s="342"/>
      <c r="L29" s="342"/>
      <c r="M29" s="152"/>
      <c r="N29" s="335"/>
      <c r="O29" s="343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43" t="s">
        <v>338</v>
      </c>
      <c r="B30" s="243"/>
      <c r="C30" s="243"/>
      <c r="D30" s="243"/>
      <c r="F30" s="170" t="s">
        <v>360</v>
      </c>
      <c r="G30" s="87"/>
      <c r="H30" s="100"/>
      <c r="I30" s="101"/>
      <c r="J30" s="142"/>
      <c r="K30" s="163"/>
      <c r="L30" s="164"/>
      <c r="M30" s="164"/>
      <c r="N30" s="18"/>
      <c r="O30" s="148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</row>
    <row r="31" spans="1:38" s="19" customFormat="1" ht="12" customHeight="1">
      <c r="A31" s="183" t="s">
        <v>2113</v>
      </c>
      <c r="B31" s="154"/>
      <c r="C31" s="181"/>
      <c r="D31" s="243"/>
      <c r="E31" s="86"/>
      <c r="F31" s="170" t="s">
        <v>2140</v>
      </c>
      <c r="G31" s="87"/>
      <c r="H31" s="100"/>
      <c r="I31" s="101"/>
      <c r="J31" s="142"/>
      <c r="K31" s="163"/>
      <c r="L31" s="164"/>
      <c r="M31" s="164"/>
      <c r="N31" s="18"/>
      <c r="O31" s="148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19" customFormat="1" ht="12" customHeight="1">
      <c r="A32" s="243" t="s">
        <v>2757</v>
      </c>
      <c r="B32" s="154"/>
      <c r="C32" s="181"/>
      <c r="D32" s="243"/>
      <c r="E32" s="86"/>
      <c r="F32" s="87"/>
      <c r="G32" s="87"/>
      <c r="H32" s="100"/>
      <c r="I32" s="101"/>
      <c r="J32" s="143"/>
      <c r="K32" s="163"/>
      <c r="L32" s="164"/>
      <c r="M32" s="87"/>
      <c r="N32" s="88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28" ht="15" customHeight="1">
      <c r="A33" s="105" t="s">
        <v>1848</v>
      </c>
      <c r="B33" s="105"/>
      <c r="C33" s="105"/>
      <c r="D33" s="105"/>
      <c r="E33" s="86"/>
      <c r="F33" s="87"/>
      <c r="G33" s="49"/>
      <c r="H33" s="87"/>
      <c r="I33" s="49"/>
      <c r="J33" s="7"/>
      <c r="K33" s="49"/>
      <c r="L33" s="49"/>
      <c r="M33" s="49"/>
      <c r="N33" s="49"/>
      <c r="O33" s="89"/>
      <c r="Q33" s="1"/>
      <c r="R33" s="49"/>
      <c r="S33" s="18"/>
      <c r="T33" s="18"/>
      <c r="U33" s="18"/>
      <c r="V33" s="18"/>
      <c r="W33" s="18"/>
      <c r="X33" s="18"/>
      <c r="Y33" s="18"/>
      <c r="Z33" s="18"/>
      <c r="AA33" s="18"/>
    </row>
    <row r="34" spans="1:28" ht="44.25" customHeight="1">
      <c r="A34" s="84" t="s">
        <v>13</v>
      </c>
      <c r="B34" s="84" t="s">
        <v>216</v>
      </c>
      <c r="C34" s="84"/>
      <c r="D34" s="85" t="s">
        <v>253</v>
      </c>
      <c r="E34" s="84" t="s">
        <v>254</v>
      </c>
      <c r="F34" s="84" t="s">
        <v>255</v>
      </c>
      <c r="G34" s="84" t="s">
        <v>256</v>
      </c>
      <c r="H34" s="84" t="s">
        <v>257</v>
      </c>
      <c r="I34" s="84" t="s">
        <v>258</v>
      </c>
      <c r="J34" s="310" t="s">
        <v>259</v>
      </c>
      <c r="K34" s="165" t="s">
        <v>267</v>
      </c>
      <c r="L34" s="165" t="s">
        <v>268</v>
      </c>
      <c r="M34" s="84" t="s">
        <v>269</v>
      </c>
      <c r="N34" s="296" t="s">
        <v>262</v>
      </c>
      <c r="O34" s="347" t="s">
        <v>263</v>
      </c>
      <c r="P34" s="19"/>
      <c r="Q34" s="18"/>
      <c r="R34" s="87"/>
      <c r="S34" s="18"/>
      <c r="T34" s="18"/>
      <c r="U34" s="18"/>
      <c r="V34" s="18"/>
      <c r="W34" s="18"/>
      <c r="X34" s="18"/>
      <c r="Y34" s="18"/>
      <c r="Z34" s="19"/>
      <c r="AA34" s="19"/>
      <c r="AB34" s="19"/>
    </row>
    <row r="35" spans="1:28" s="141" customFormat="1" ht="14.25">
      <c r="A35" s="406">
        <v>1</v>
      </c>
      <c r="B35" s="441">
        <v>43497</v>
      </c>
      <c r="C35" s="441"/>
      <c r="D35" s="439" t="s">
        <v>3449</v>
      </c>
      <c r="E35" s="404" t="s">
        <v>2008</v>
      </c>
      <c r="F35" s="440">
        <v>10955</v>
      </c>
      <c r="G35" s="405">
        <v>10860</v>
      </c>
      <c r="H35" s="406">
        <v>10885</v>
      </c>
      <c r="I35" s="440">
        <v>10800</v>
      </c>
      <c r="J35" s="442" t="s">
        <v>3356</v>
      </c>
      <c r="K35" s="442">
        <f>F35-H35</f>
        <v>70</v>
      </c>
      <c r="L35" s="442">
        <f t="shared" ref="L35" si="9">M35*K35</f>
        <v>5250</v>
      </c>
      <c r="M35" s="442">
        <v>75</v>
      </c>
      <c r="N35" s="442" t="s">
        <v>266</v>
      </c>
      <c r="O35" s="443">
        <v>43498</v>
      </c>
      <c r="P35" s="202"/>
      <c r="Q35" s="200"/>
      <c r="R35" s="398" t="s">
        <v>2043</v>
      </c>
      <c r="S35" s="202"/>
      <c r="T35" s="186"/>
      <c r="U35" s="186"/>
      <c r="V35" s="186"/>
      <c r="W35" s="186"/>
      <c r="X35" s="186"/>
      <c r="Y35" s="186"/>
    </row>
    <row r="36" spans="1:28" s="141" customFormat="1">
      <c r="A36" s="458">
        <v>2</v>
      </c>
      <c r="B36" s="431">
        <v>43502</v>
      </c>
      <c r="C36" s="431"/>
      <c r="D36" s="459" t="s">
        <v>3449</v>
      </c>
      <c r="E36" s="460" t="s">
        <v>2008</v>
      </c>
      <c r="F36" s="461">
        <v>11005</v>
      </c>
      <c r="G36" s="460">
        <v>11120</v>
      </c>
      <c r="H36" s="458">
        <v>11120</v>
      </c>
      <c r="I36" s="461">
        <v>10800</v>
      </c>
      <c r="J36" s="462" t="s">
        <v>3504</v>
      </c>
      <c r="K36" s="462">
        <f>F36-H36</f>
        <v>-115</v>
      </c>
      <c r="L36" s="462">
        <f t="shared" ref="L36:L37" si="10">M36*K36</f>
        <v>-8625</v>
      </c>
      <c r="M36" s="462">
        <v>75</v>
      </c>
      <c r="N36" s="462" t="s">
        <v>3371</v>
      </c>
      <c r="O36" s="463">
        <v>43503</v>
      </c>
      <c r="P36" s="202"/>
      <c r="Q36" s="200"/>
      <c r="R36" s="398" t="s">
        <v>2043</v>
      </c>
      <c r="S36" s="202"/>
      <c r="T36" s="186"/>
      <c r="U36" s="186"/>
      <c r="V36" s="186"/>
      <c r="W36" s="186"/>
      <c r="X36" s="186"/>
      <c r="Y36" s="186"/>
    </row>
    <row r="37" spans="1:28" s="141" customFormat="1" ht="14.25">
      <c r="A37" s="406">
        <v>3</v>
      </c>
      <c r="B37" s="441">
        <v>43502</v>
      </c>
      <c r="C37" s="441"/>
      <c r="D37" s="439" t="s">
        <v>3488</v>
      </c>
      <c r="E37" s="404" t="s">
        <v>2008</v>
      </c>
      <c r="F37" s="440">
        <v>27420</v>
      </c>
      <c r="G37" s="405">
        <v>27720</v>
      </c>
      <c r="H37" s="406">
        <v>27230</v>
      </c>
      <c r="I37" s="440" t="s">
        <v>3489</v>
      </c>
      <c r="J37" s="442" t="s">
        <v>3533</v>
      </c>
      <c r="K37" s="442">
        <f>F37-H37</f>
        <v>190</v>
      </c>
      <c r="L37" s="442">
        <f t="shared" si="10"/>
        <v>3800</v>
      </c>
      <c r="M37" s="442">
        <v>20</v>
      </c>
      <c r="N37" s="442" t="s">
        <v>266</v>
      </c>
      <c r="O37" s="467">
        <v>43507</v>
      </c>
      <c r="P37" s="202"/>
      <c r="Q37" s="200"/>
      <c r="R37" s="398" t="s">
        <v>2043</v>
      </c>
      <c r="S37" s="202"/>
      <c r="T37" s="186"/>
      <c r="U37" s="186"/>
      <c r="V37" s="186"/>
      <c r="W37" s="186"/>
      <c r="X37" s="186"/>
      <c r="Y37" s="186"/>
    </row>
    <row r="38" spans="1:28" ht="14.25">
      <c r="A38" s="509">
        <v>4</v>
      </c>
      <c r="B38" s="511">
        <v>43510</v>
      </c>
      <c r="C38" s="511"/>
      <c r="D38" s="475" t="s">
        <v>3449</v>
      </c>
      <c r="E38" s="460" t="s">
        <v>264</v>
      </c>
      <c r="F38" s="464">
        <v>10765</v>
      </c>
      <c r="G38" s="476">
        <v>10630</v>
      </c>
      <c r="H38" s="458">
        <v>10620</v>
      </c>
      <c r="I38" s="458">
        <v>11000</v>
      </c>
      <c r="J38" s="503" t="s">
        <v>3668</v>
      </c>
      <c r="K38" s="460">
        <f>H38-F38</f>
        <v>-145</v>
      </c>
      <c r="L38" s="503">
        <f>M38*-51.5</f>
        <v>-3862.5</v>
      </c>
      <c r="M38" s="503">
        <v>75</v>
      </c>
      <c r="N38" s="505" t="s">
        <v>3371</v>
      </c>
      <c r="O38" s="507">
        <v>43515</v>
      </c>
      <c r="P38" s="207"/>
      <c r="Q38" s="207"/>
      <c r="R38" s="397" t="s">
        <v>2042</v>
      </c>
      <c r="S38" s="18"/>
      <c r="Y38" s="18"/>
      <c r="Z38" s="18"/>
    </row>
    <row r="39" spans="1:28" ht="14.25">
      <c r="A39" s="510"/>
      <c r="B39" s="512"/>
      <c r="C39" s="512"/>
      <c r="D39" s="475" t="s">
        <v>3589</v>
      </c>
      <c r="E39" s="460" t="s">
        <v>2008</v>
      </c>
      <c r="F39" s="464">
        <v>61</v>
      </c>
      <c r="G39" s="476"/>
      <c r="H39" s="458">
        <v>19</v>
      </c>
      <c r="I39" s="458"/>
      <c r="J39" s="504"/>
      <c r="K39" s="460">
        <f>F39-H39</f>
        <v>42</v>
      </c>
      <c r="L39" s="504"/>
      <c r="M39" s="504"/>
      <c r="N39" s="506"/>
      <c r="O39" s="508"/>
      <c r="P39" s="207"/>
      <c r="Q39" s="207"/>
      <c r="R39" s="397" t="s">
        <v>2042</v>
      </c>
      <c r="S39" s="18"/>
      <c r="Y39" s="18"/>
      <c r="Z39" s="18"/>
    </row>
    <row r="40" spans="1:28" s="141" customFormat="1" ht="14.25">
      <c r="A40" s="417"/>
      <c r="B40" s="356"/>
      <c r="C40" s="356"/>
      <c r="D40" s="414"/>
      <c r="E40" s="415"/>
      <c r="F40" s="363"/>
      <c r="G40" s="416"/>
      <c r="H40" s="417"/>
      <c r="I40" s="417"/>
      <c r="J40" s="415"/>
      <c r="K40" s="415"/>
      <c r="L40" s="415"/>
      <c r="M40" s="415"/>
      <c r="N40" s="420"/>
      <c r="O40" s="421"/>
      <c r="P40" s="202"/>
      <c r="Q40" s="200"/>
      <c r="R40" s="398"/>
      <c r="S40" s="202"/>
      <c r="T40" s="186"/>
      <c r="U40" s="186"/>
      <c r="V40" s="186"/>
      <c r="W40" s="186"/>
      <c r="X40" s="186"/>
      <c r="Y40" s="186"/>
    </row>
    <row r="41" spans="1:28" s="141" customFormat="1" ht="14.25">
      <c r="A41" s="417"/>
      <c r="B41" s="356"/>
      <c r="C41" s="356"/>
      <c r="D41" s="414"/>
      <c r="E41" s="415"/>
      <c r="F41" s="363"/>
      <c r="G41" s="416"/>
      <c r="H41" s="417"/>
      <c r="I41" s="417"/>
      <c r="J41" s="415"/>
      <c r="K41" s="415"/>
      <c r="L41" s="415"/>
      <c r="M41" s="415"/>
      <c r="N41" s="420"/>
      <c r="O41" s="421"/>
      <c r="P41" s="202"/>
      <c r="Q41" s="200"/>
      <c r="R41" s="398"/>
      <c r="S41" s="202"/>
      <c r="T41" s="186"/>
      <c r="U41" s="186"/>
      <c r="V41" s="186"/>
      <c r="W41" s="186"/>
      <c r="X41" s="186"/>
      <c r="Y41" s="186"/>
    </row>
    <row r="42" spans="1:28" s="141" customFormat="1" ht="14.25">
      <c r="A42" s="417"/>
      <c r="B42" s="356"/>
      <c r="C42" s="356"/>
      <c r="D42" s="414"/>
      <c r="E42" s="415"/>
      <c r="F42" s="363"/>
      <c r="G42" s="416"/>
      <c r="H42" s="417"/>
      <c r="I42" s="417"/>
      <c r="J42" s="415"/>
      <c r="K42" s="415"/>
      <c r="L42" s="415"/>
      <c r="M42" s="415"/>
      <c r="N42" s="420"/>
      <c r="O42" s="421"/>
      <c r="P42" s="202"/>
      <c r="Q42" s="200"/>
      <c r="R42" s="398"/>
      <c r="S42" s="202"/>
      <c r="T42" s="186"/>
      <c r="U42" s="186"/>
      <c r="V42" s="186"/>
      <c r="W42" s="186"/>
      <c r="X42" s="186"/>
      <c r="Y42" s="186"/>
    </row>
    <row r="43" spans="1:28" s="141" customFormat="1" ht="14.25">
      <c r="A43" s="417"/>
      <c r="B43" s="356"/>
      <c r="C43" s="356"/>
      <c r="D43" s="414"/>
      <c r="E43" s="415"/>
      <c r="F43" s="363"/>
      <c r="G43" s="416"/>
      <c r="H43" s="417"/>
      <c r="I43" s="417"/>
      <c r="J43" s="415"/>
      <c r="K43" s="415"/>
      <c r="L43" s="415"/>
      <c r="M43" s="415"/>
      <c r="N43" s="420"/>
      <c r="O43" s="421"/>
      <c r="P43" s="202"/>
      <c r="Q43" s="200"/>
      <c r="R43" s="398"/>
      <c r="S43" s="202"/>
      <c r="T43" s="186"/>
      <c r="U43" s="186"/>
      <c r="V43" s="186"/>
      <c r="W43" s="186"/>
      <c r="X43" s="186"/>
      <c r="Y43" s="186"/>
    </row>
    <row r="44" spans="1:28" s="141" customFormat="1" ht="14.25">
      <c r="A44" s="402"/>
      <c r="B44" s="354"/>
      <c r="C44" s="354"/>
      <c r="D44" s="403"/>
      <c r="E44" s="399"/>
      <c r="F44" s="400"/>
      <c r="G44" s="401"/>
      <c r="H44" s="402"/>
      <c r="I44" s="402"/>
      <c r="J44" s="399"/>
      <c r="K44" s="399"/>
      <c r="L44" s="399"/>
      <c r="M44" s="399"/>
      <c r="N44" s="400"/>
      <c r="O44" s="422"/>
      <c r="P44" s="202"/>
      <c r="Q44" s="200"/>
      <c r="R44" s="398"/>
      <c r="S44" s="202"/>
      <c r="T44" s="186"/>
      <c r="U44" s="186"/>
      <c r="V44" s="186"/>
      <c r="W44" s="186"/>
      <c r="X44" s="186"/>
      <c r="Y44" s="186"/>
    </row>
    <row r="45" spans="1:28" s="141" customFormat="1" ht="14.25">
      <c r="A45" s="408"/>
      <c r="B45" s="395"/>
      <c r="C45" s="395"/>
      <c r="D45" s="409"/>
      <c r="E45" s="410"/>
      <c r="F45" s="411"/>
      <c r="G45" s="412"/>
      <c r="H45" s="408"/>
      <c r="I45" s="408"/>
      <c r="J45" s="410"/>
      <c r="K45" s="410"/>
      <c r="L45" s="410"/>
      <c r="M45" s="410"/>
      <c r="N45" s="411"/>
      <c r="O45" s="413"/>
      <c r="P45" s="202"/>
      <c r="Q45" s="200"/>
      <c r="R45" s="398"/>
      <c r="S45" s="202"/>
      <c r="T45" s="186"/>
      <c r="U45" s="186"/>
      <c r="V45" s="186"/>
      <c r="W45" s="186"/>
      <c r="X45" s="186"/>
      <c r="Y45" s="186"/>
    </row>
    <row r="46" spans="1:28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8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8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2748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6" ht="14.25">
      <c r="A49" s="499">
        <v>1</v>
      </c>
      <c r="B49" s="501">
        <v>43497</v>
      </c>
      <c r="C49" s="501"/>
      <c r="D49" s="455" t="s">
        <v>3444</v>
      </c>
      <c r="E49" s="404" t="s">
        <v>264</v>
      </c>
      <c r="F49" s="456">
        <v>8.25</v>
      </c>
      <c r="G49" s="405"/>
      <c r="H49" s="406">
        <v>12.5</v>
      </c>
      <c r="I49" s="406"/>
      <c r="J49" s="493" t="s">
        <v>3483</v>
      </c>
      <c r="K49" s="404">
        <f>H49-F49</f>
        <v>4.25</v>
      </c>
      <c r="L49" s="493">
        <v>3000</v>
      </c>
      <c r="M49" s="493">
        <v>1500</v>
      </c>
      <c r="N49" s="495" t="s">
        <v>266</v>
      </c>
      <c r="O49" s="497">
        <v>43502</v>
      </c>
      <c r="P49" s="207"/>
      <c r="Q49" s="207"/>
      <c r="R49" s="397" t="s">
        <v>2042</v>
      </c>
      <c r="S49" s="18"/>
      <c r="Y49" s="18"/>
      <c r="Z49" s="18"/>
    </row>
    <row r="50" spans="1:26" ht="14.25">
      <c r="A50" s="500"/>
      <c r="B50" s="502"/>
      <c r="C50" s="502"/>
      <c r="D50" s="455" t="s">
        <v>3445</v>
      </c>
      <c r="E50" s="404" t="s">
        <v>2008</v>
      </c>
      <c r="F50" s="456">
        <v>5.25</v>
      </c>
      <c r="G50" s="405"/>
      <c r="H50" s="406">
        <v>7.5</v>
      </c>
      <c r="I50" s="406"/>
      <c r="J50" s="494"/>
      <c r="K50" s="404">
        <f>F50-H50</f>
        <v>-2.25</v>
      </c>
      <c r="L50" s="494"/>
      <c r="M50" s="494"/>
      <c r="N50" s="496"/>
      <c r="O50" s="498"/>
      <c r="P50" s="207"/>
      <c r="Q50" s="207"/>
      <c r="R50" s="397" t="s">
        <v>2042</v>
      </c>
      <c r="S50" s="18"/>
      <c r="Y50" s="18"/>
      <c r="Z50" s="18"/>
    </row>
    <row r="51" spans="1:26" s="141" customFormat="1" ht="14.25">
      <c r="A51" s="383">
        <v>2</v>
      </c>
      <c r="B51" s="445">
        <v>43500</v>
      </c>
      <c r="C51" s="445"/>
      <c r="D51" s="384" t="s">
        <v>3462</v>
      </c>
      <c r="E51" s="385" t="s">
        <v>264</v>
      </c>
      <c r="F51" s="385">
        <v>127.5</v>
      </c>
      <c r="G51" s="383">
        <v>84</v>
      </c>
      <c r="H51" s="383">
        <v>143</v>
      </c>
      <c r="I51" s="385">
        <v>200</v>
      </c>
      <c r="J51" s="350" t="s">
        <v>3493</v>
      </c>
      <c r="K51" s="350">
        <f t="shared" ref="K51" si="11">H51-F51</f>
        <v>15.5</v>
      </c>
      <c r="L51" s="442">
        <f>M51*K51</f>
        <v>1162.5</v>
      </c>
      <c r="M51" s="350">
        <v>75</v>
      </c>
      <c r="N51" s="350" t="s">
        <v>266</v>
      </c>
      <c r="O51" s="443">
        <v>43500</v>
      </c>
      <c r="P51" s="207"/>
      <c r="Q51" s="382"/>
      <c r="R51" s="397" t="s">
        <v>2043</v>
      </c>
      <c r="T51" s="140"/>
      <c r="U51" s="140"/>
      <c r="V51" s="140"/>
      <c r="W51" s="140"/>
      <c r="X51" s="140"/>
      <c r="Y51" s="140"/>
      <c r="Z51" s="140"/>
    </row>
    <row r="52" spans="1:26" ht="14.25">
      <c r="A52" s="499">
        <v>3</v>
      </c>
      <c r="B52" s="501">
        <v>43501</v>
      </c>
      <c r="C52" s="501"/>
      <c r="D52" s="455" t="s">
        <v>3471</v>
      </c>
      <c r="E52" s="404" t="s">
        <v>264</v>
      </c>
      <c r="F52" s="456">
        <v>30</v>
      </c>
      <c r="G52" s="405"/>
      <c r="H52" s="406">
        <v>36.5</v>
      </c>
      <c r="I52" s="406"/>
      <c r="J52" s="493" t="s">
        <v>3532</v>
      </c>
      <c r="K52" s="404">
        <f>H52-F52</f>
        <v>6.5</v>
      </c>
      <c r="L52" s="493">
        <f>M52*6</f>
        <v>3000</v>
      </c>
      <c r="M52" s="493">
        <v>500</v>
      </c>
      <c r="N52" s="495" t="s">
        <v>266</v>
      </c>
      <c r="O52" s="497">
        <v>43507</v>
      </c>
      <c r="P52" s="207"/>
      <c r="Q52" s="207"/>
      <c r="R52" s="397" t="s">
        <v>2042</v>
      </c>
      <c r="S52" s="18"/>
      <c r="Y52" s="18"/>
      <c r="Z52" s="18"/>
    </row>
    <row r="53" spans="1:26" ht="14.25">
      <c r="A53" s="500"/>
      <c r="B53" s="502"/>
      <c r="C53" s="502"/>
      <c r="D53" s="455" t="s">
        <v>3472</v>
      </c>
      <c r="E53" s="404" t="s">
        <v>2008</v>
      </c>
      <c r="F53" s="456">
        <v>18</v>
      </c>
      <c r="G53" s="405"/>
      <c r="H53" s="406">
        <v>18.5</v>
      </c>
      <c r="I53" s="406"/>
      <c r="J53" s="494"/>
      <c r="K53" s="404">
        <f>F53-H53</f>
        <v>-0.5</v>
      </c>
      <c r="L53" s="494"/>
      <c r="M53" s="494"/>
      <c r="N53" s="496"/>
      <c r="O53" s="498"/>
      <c r="P53" s="207"/>
      <c r="Q53" s="207"/>
      <c r="R53" s="397" t="s">
        <v>2042</v>
      </c>
      <c r="S53" s="18"/>
      <c r="Y53" s="18"/>
      <c r="Z53" s="18"/>
    </row>
    <row r="54" spans="1:26" ht="14.25">
      <c r="A54" s="430">
        <v>4</v>
      </c>
      <c r="B54" s="431">
        <v>43502</v>
      </c>
      <c r="C54" s="431"/>
      <c r="D54" s="432" t="s">
        <v>3490</v>
      </c>
      <c r="E54" s="433" t="s">
        <v>264</v>
      </c>
      <c r="F54" s="433">
        <v>107.5</v>
      </c>
      <c r="G54" s="430">
        <v>70</v>
      </c>
      <c r="H54" s="433">
        <v>71</v>
      </c>
      <c r="I54" s="464">
        <v>180</v>
      </c>
      <c r="J54" s="462" t="s">
        <v>3506</v>
      </c>
      <c r="K54" s="462">
        <f>H54-F54</f>
        <v>-36.5</v>
      </c>
      <c r="L54" s="462">
        <f t="shared" ref="L54" si="12">M54*K54</f>
        <v>-2737.5</v>
      </c>
      <c r="M54" s="462">
        <v>75</v>
      </c>
      <c r="N54" s="462" t="s">
        <v>3371</v>
      </c>
      <c r="O54" s="463">
        <v>43503</v>
      </c>
      <c r="P54" s="207"/>
      <c r="Q54" s="207"/>
      <c r="R54" s="397" t="s">
        <v>2042</v>
      </c>
      <c r="S54" s="18"/>
      <c r="Y54" s="18"/>
      <c r="Z54" s="18"/>
    </row>
    <row r="55" spans="1:26" ht="14.25">
      <c r="A55" s="430">
        <v>5</v>
      </c>
      <c r="B55" s="431">
        <v>43502</v>
      </c>
      <c r="C55" s="431"/>
      <c r="D55" s="432" t="s">
        <v>3491</v>
      </c>
      <c r="E55" s="433" t="s">
        <v>264</v>
      </c>
      <c r="F55" s="433">
        <v>26</v>
      </c>
      <c r="G55" s="430">
        <v>7</v>
      </c>
      <c r="H55" s="433">
        <v>9.5</v>
      </c>
      <c r="I55" s="464" t="s">
        <v>3492</v>
      </c>
      <c r="J55" s="462" t="s">
        <v>3586</v>
      </c>
      <c r="K55" s="462">
        <f>H55-F55</f>
        <v>-16.5</v>
      </c>
      <c r="L55" s="462">
        <f t="shared" ref="L55" si="13">M55*K55</f>
        <v>-4125</v>
      </c>
      <c r="M55" s="462">
        <v>250</v>
      </c>
      <c r="N55" s="462" t="s">
        <v>3371</v>
      </c>
      <c r="O55" s="463">
        <v>43510</v>
      </c>
      <c r="P55" s="207"/>
      <c r="Q55" s="207"/>
      <c r="R55" s="397" t="s">
        <v>2042</v>
      </c>
      <c r="S55" s="18"/>
      <c r="Y55" s="18"/>
      <c r="Z55" s="18"/>
    </row>
    <row r="56" spans="1:26" ht="14.25">
      <c r="A56" s="430">
        <v>6</v>
      </c>
      <c r="B56" s="431">
        <v>43507</v>
      </c>
      <c r="C56" s="431"/>
      <c r="D56" s="432" t="s">
        <v>3538</v>
      </c>
      <c r="E56" s="433" t="s">
        <v>264</v>
      </c>
      <c r="F56" s="433">
        <v>26.5</v>
      </c>
      <c r="G56" s="430">
        <v>18</v>
      </c>
      <c r="H56" s="433">
        <v>18</v>
      </c>
      <c r="I56" s="464">
        <v>40</v>
      </c>
      <c r="J56" s="462" t="s">
        <v>3574</v>
      </c>
      <c r="K56" s="462">
        <f>H56-F56</f>
        <v>-8.5</v>
      </c>
      <c r="L56" s="462">
        <f t="shared" ref="L56:L57" si="14">M56*K56</f>
        <v>-4250</v>
      </c>
      <c r="M56" s="462">
        <v>500</v>
      </c>
      <c r="N56" s="462" t="s">
        <v>3371</v>
      </c>
      <c r="O56" s="463">
        <v>43509</v>
      </c>
      <c r="P56" s="207"/>
      <c r="Q56" s="207"/>
      <c r="R56" s="397" t="s">
        <v>2042</v>
      </c>
      <c r="S56" s="18"/>
      <c r="Y56" s="18"/>
      <c r="Z56" s="18"/>
    </row>
    <row r="57" spans="1:26" ht="14.25">
      <c r="A57" s="430">
        <v>7</v>
      </c>
      <c r="B57" s="431">
        <v>43508</v>
      </c>
      <c r="C57" s="431"/>
      <c r="D57" s="432" t="s">
        <v>3550</v>
      </c>
      <c r="E57" s="433" t="s">
        <v>264</v>
      </c>
      <c r="F57" s="433">
        <v>25</v>
      </c>
      <c r="G57" s="430">
        <v>9</v>
      </c>
      <c r="H57" s="433">
        <v>9</v>
      </c>
      <c r="I57" s="464">
        <v>50</v>
      </c>
      <c r="J57" s="462" t="s">
        <v>3609</v>
      </c>
      <c r="K57" s="462">
        <f>H57-F57</f>
        <v>-16</v>
      </c>
      <c r="L57" s="462">
        <f t="shared" si="14"/>
        <v>-4000</v>
      </c>
      <c r="M57" s="462">
        <v>250</v>
      </c>
      <c r="N57" s="462" t="s">
        <v>3371</v>
      </c>
      <c r="O57" s="463">
        <v>43511</v>
      </c>
      <c r="P57" s="207"/>
      <c r="Q57" s="207"/>
      <c r="R57" s="397" t="s">
        <v>2043</v>
      </c>
      <c r="S57" s="18"/>
      <c r="Y57" s="18"/>
      <c r="Z57" s="18"/>
    </row>
    <row r="58" spans="1:26" s="141" customFormat="1" ht="14.25">
      <c r="A58" s="383">
        <v>8</v>
      </c>
      <c r="B58" s="468">
        <v>43508</v>
      </c>
      <c r="C58" s="468"/>
      <c r="D58" s="384" t="s">
        <v>3559</v>
      </c>
      <c r="E58" s="385" t="s">
        <v>264</v>
      </c>
      <c r="F58" s="385">
        <v>39</v>
      </c>
      <c r="G58" s="383"/>
      <c r="H58" s="470">
        <v>51</v>
      </c>
      <c r="I58" s="385" t="s">
        <v>3560</v>
      </c>
      <c r="J58" s="350" t="s">
        <v>3561</v>
      </c>
      <c r="K58" s="350">
        <f t="shared" ref="K58" si="15">H58-F58</f>
        <v>12</v>
      </c>
      <c r="L58" s="442">
        <f>M58*K58</f>
        <v>900</v>
      </c>
      <c r="M58" s="350">
        <v>75</v>
      </c>
      <c r="N58" s="350" t="s">
        <v>266</v>
      </c>
      <c r="O58" s="443">
        <v>43508</v>
      </c>
      <c r="P58" s="207"/>
      <c r="Q58" s="382"/>
      <c r="R58" s="397" t="s">
        <v>2043</v>
      </c>
      <c r="T58" s="140"/>
      <c r="U58" s="140"/>
      <c r="V58" s="140"/>
      <c r="W58" s="140"/>
      <c r="X58" s="140"/>
      <c r="Y58" s="140"/>
      <c r="Z58" s="140"/>
    </row>
    <row r="59" spans="1:26" ht="14.25">
      <c r="A59" s="430">
        <v>9</v>
      </c>
      <c r="B59" s="431">
        <v>43509</v>
      </c>
      <c r="C59" s="431"/>
      <c r="D59" s="432" t="s">
        <v>3584</v>
      </c>
      <c r="E59" s="433" t="s">
        <v>264</v>
      </c>
      <c r="F59" s="433">
        <v>37</v>
      </c>
      <c r="G59" s="430"/>
      <c r="H59" s="433">
        <v>0</v>
      </c>
      <c r="I59" s="464" t="s">
        <v>3560</v>
      </c>
      <c r="J59" s="462" t="s">
        <v>3587</v>
      </c>
      <c r="K59" s="462">
        <f>H59-F59</f>
        <v>-37</v>
      </c>
      <c r="L59" s="462">
        <f t="shared" ref="L59" si="16">M59*K59</f>
        <v>-2775</v>
      </c>
      <c r="M59" s="462">
        <v>75</v>
      </c>
      <c r="N59" s="462" t="s">
        <v>3371</v>
      </c>
      <c r="O59" s="463">
        <v>43510</v>
      </c>
      <c r="P59" s="207"/>
      <c r="Q59" s="207"/>
      <c r="R59" s="397" t="s">
        <v>2043</v>
      </c>
      <c r="S59" s="18"/>
      <c r="Y59" s="18"/>
      <c r="Z59" s="18"/>
    </row>
    <row r="60" spans="1:26" s="141" customFormat="1" ht="14.25">
      <c r="A60" s="383">
        <v>10</v>
      </c>
      <c r="B60" s="474">
        <v>43514</v>
      </c>
      <c r="C60" s="474"/>
      <c r="D60" s="384" t="s">
        <v>3629</v>
      </c>
      <c r="E60" s="385" t="s">
        <v>264</v>
      </c>
      <c r="F60" s="385">
        <v>62</v>
      </c>
      <c r="G60" s="383">
        <v>20</v>
      </c>
      <c r="H60" s="470">
        <v>76</v>
      </c>
      <c r="I60" s="385">
        <v>120</v>
      </c>
      <c r="J60" s="350" t="s">
        <v>3549</v>
      </c>
      <c r="K60" s="350">
        <f t="shared" ref="K60" si="17">H60-F60</f>
        <v>14</v>
      </c>
      <c r="L60" s="442">
        <f>M60*K60</f>
        <v>1050</v>
      </c>
      <c r="M60" s="350">
        <v>75</v>
      </c>
      <c r="N60" s="350" t="s">
        <v>266</v>
      </c>
      <c r="O60" s="467">
        <v>43515</v>
      </c>
      <c r="P60" s="207"/>
      <c r="Q60" s="382"/>
      <c r="R60" s="397" t="s">
        <v>2043</v>
      </c>
      <c r="T60" s="140"/>
      <c r="U60" s="140"/>
      <c r="V60" s="140"/>
      <c r="W60" s="140"/>
      <c r="X60" s="140"/>
      <c r="Y60" s="140"/>
      <c r="Z60" s="140"/>
    </row>
    <row r="61" spans="1:26" ht="14.25">
      <c r="A61" s="349"/>
      <c r="B61" s="354"/>
      <c r="C61" s="354"/>
      <c r="D61" s="345"/>
      <c r="E61" s="348"/>
      <c r="F61" s="348"/>
      <c r="G61" s="349"/>
      <c r="H61" s="349"/>
      <c r="I61" s="346"/>
      <c r="J61" s="281"/>
      <c r="K61" s="281"/>
      <c r="L61" s="281"/>
      <c r="M61" s="281"/>
      <c r="N61" s="354"/>
      <c r="O61" s="354"/>
      <c r="P61" s="207"/>
      <c r="Q61" s="207"/>
      <c r="R61" s="397"/>
      <c r="S61" s="18"/>
      <c r="Y61" s="18"/>
      <c r="Z61" s="18"/>
    </row>
    <row r="62" spans="1:26" ht="14.25">
      <c r="A62" s="349"/>
      <c r="B62" s="354"/>
      <c r="C62" s="354"/>
      <c r="D62" s="345"/>
      <c r="E62" s="348"/>
      <c r="F62" s="348"/>
      <c r="G62" s="349"/>
      <c r="H62" s="349"/>
      <c r="I62" s="346"/>
      <c r="J62" s="281"/>
      <c r="K62" s="281"/>
      <c r="L62" s="281"/>
      <c r="M62" s="281"/>
      <c r="N62" s="354"/>
      <c r="O62" s="354"/>
      <c r="P62" s="207"/>
      <c r="Q62" s="207"/>
      <c r="R62" s="397"/>
      <c r="S62" s="18"/>
      <c r="Y62" s="18"/>
      <c r="Z62" s="18"/>
    </row>
    <row r="63" spans="1:26" ht="14.25">
      <c r="A63" s="349"/>
      <c r="B63" s="354"/>
      <c r="C63" s="354"/>
      <c r="D63" s="345"/>
      <c r="E63" s="348"/>
      <c r="F63" s="348"/>
      <c r="G63" s="349"/>
      <c r="H63" s="349"/>
      <c r="I63" s="346"/>
      <c r="J63" s="281"/>
      <c r="K63" s="281"/>
      <c r="L63" s="281"/>
      <c r="M63" s="281"/>
      <c r="N63" s="354"/>
      <c r="O63" s="354"/>
      <c r="P63" s="207"/>
      <c r="Q63" s="207"/>
      <c r="R63" s="397"/>
      <c r="S63" s="18"/>
      <c r="Y63" s="18"/>
      <c r="Z63" s="18"/>
    </row>
    <row r="64" spans="1:26" ht="14.25">
      <c r="A64" s="349"/>
      <c r="B64" s="354"/>
      <c r="C64" s="354"/>
      <c r="D64" s="345"/>
      <c r="E64" s="348"/>
      <c r="F64" s="348"/>
      <c r="G64" s="349"/>
      <c r="H64" s="349"/>
      <c r="I64" s="346"/>
      <c r="J64" s="281"/>
      <c r="K64" s="281"/>
      <c r="L64" s="281"/>
      <c r="M64" s="281"/>
      <c r="N64" s="354"/>
      <c r="O64" s="354"/>
      <c r="P64" s="207"/>
      <c r="Q64" s="207"/>
      <c r="R64" s="397"/>
      <c r="S64" s="18"/>
      <c r="Y64" s="18"/>
      <c r="Z64" s="18"/>
    </row>
    <row r="65" spans="1:38" ht="14.25">
      <c r="A65" s="349"/>
      <c r="B65" s="354"/>
      <c r="C65" s="354"/>
      <c r="D65" s="345"/>
      <c r="E65" s="348"/>
      <c r="F65" s="348"/>
      <c r="G65" s="349"/>
      <c r="H65" s="349"/>
      <c r="I65" s="346"/>
      <c r="J65" s="281"/>
      <c r="K65" s="281"/>
      <c r="L65" s="281"/>
      <c r="M65" s="281"/>
      <c r="N65" s="354"/>
      <c r="O65" s="354"/>
      <c r="P65" s="207"/>
      <c r="Q65" s="207"/>
      <c r="R65" s="397"/>
      <c r="S65" s="18"/>
      <c r="Y65" s="18"/>
      <c r="Z65" s="18"/>
    </row>
    <row r="66" spans="1:38" ht="14.25">
      <c r="A66" s="349"/>
      <c r="B66" s="354"/>
      <c r="C66" s="354"/>
      <c r="D66" s="345"/>
      <c r="E66" s="348"/>
      <c r="F66" s="348"/>
      <c r="G66" s="349"/>
      <c r="H66" s="349"/>
      <c r="I66" s="346"/>
      <c r="J66" s="281"/>
      <c r="K66" s="281"/>
      <c r="L66" s="281"/>
      <c r="M66" s="281"/>
      <c r="N66" s="354"/>
      <c r="O66" s="354"/>
      <c r="P66" s="207"/>
      <c r="Q66" s="207"/>
      <c r="R66" s="397"/>
      <c r="S66" s="18"/>
      <c r="Y66" s="18"/>
      <c r="Z66" s="18"/>
    </row>
    <row r="67" spans="1:38" ht="14.25">
      <c r="A67" s="349"/>
      <c r="B67" s="354"/>
      <c r="C67" s="354"/>
      <c r="D67" s="345"/>
      <c r="E67" s="348"/>
      <c r="F67" s="348"/>
      <c r="G67" s="349"/>
      <c r="H67" s="349"/>
      <c r="I67" s="346"/>
      <c r="J67" s="281"/>
      <c r="K67" s="281"/>
      <c r="L67" s="281"/>
      <c r="M67" s="281"/>
      <c r="N67" s="354"/>
      <c r="O67" s="354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271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216</v>
      </c>
      <c r="C69" s="310"/>
      <c r="D69" s="176" t="s">
        <v>253</v>
      </c>
      <c r="E69" s="297" t="s">
        <v>254</v>
      </c>
      <c r="F69" s="84" t="s">
        <v>255</v>
      </c>
      <c r="G69" s="84" t="s">
        <v>337</v>
      </c>
      <c r="H69" s="310" t="s">
        <v>257</v>
      </c>
      <c r="I69" s="298" t="s">
        <v>258</v>
      </c>
      <c r="J69" s="393" t="s">
        <v>259</v>
      </c>
      <c r="K69" s="84" t="s">
        <v>260</v>
      </c>
      <c r="L69" s="84" t="s">
        <v>261</v>
      </c>
      <c r="M69" s="84" t="s">
        <v>262</v>
      </c>
      <c r="N69" s="85" t="s">
        <v>263</v>
      </c>
      <c r="O69" s="84" t="s">
        <v>382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207" customFormat="1" ht="14.25">
      <c r="A70" s="423">
        <v>1</v>
      </c>
      <c r="B70" s="424">
        <v>43494</v>
      </c>
      <c r="C70" s="425"/>
      <c r="D70" s="426" t="s">
        <v>159</v>
      </c>
      <c r="E70" s="427" t="s">
        <v>264</v>
      </c>
      <c r="F70" s="428">
        <v>80.5</v>
      </c>
      <c r="G70" s="428">
        <v>77</v>
      </c>
      <c r="H70" s="428">
        <v>83.5</v>
      </c>
      <c r="I70" s="428" t="s">
        <v>3431</v>
      </c>
      <c r="J70" s="350" t="s">
        <v>3386</v>
      </c>
      <c r="K70" s="350">
        <f t="shared" ref="K70" si="18">H70-F70</f>
        <v>3</v>
      </c>
      <c r="L70" s="386">
        <f t="shared" ref="L70" si="19">K70/F70</f>
        <v>3.7267080745341616E-2</v>
      </c>
      <c r="M70" s="350" t="s">
        <v>266</v>
      </c>
      <c r="N70" s="445">
        <v>43497</v>
      </c>
      <c r="O70" s="429"/>
      <c r="P70" s="208"/>
      <c r="Q70" s="208"/>
      <c r="R70" s="397" t="s">
        <v>2042</v>
      </c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</row>
    <row r="71" spans="1:38" s="207" customFormat="1" ht="14.25">
      <c r="A71" s="423">
        <v>2</v>
      </c>
      <c r="B71" s="424">
        <v>43497</v>
      </c>
      <c r="C71" s="425"/>
      <c r="D71" s="426" t="s">
        <v>95</v>
      </c>
      <c r="E71" s="427" t="s">
        <v>2008</v>
      </c>
      <c r="F71" s="428">
        <v>753</v>
      </c>
      <c r="G71" s="428">
        <v>772</v>
      </c>
      <c r="H71" s="428">
        <v>742.5</v>
      </c>
      <c r="I71" s="428" t="s">
        <v>3448</v>
      </c>
      <c r="J71" s="350" t="s">
        <v>3606</v>
      </c>
      <c r="K71" s="350">
        <f>F71-H71</f>
        <v>10.5</v>
      </c>
      <c r="L71" s="386">
        <f t="shared" ref="L71" si="20">K71/F71</f>
        <v>1.3944223107569721E-2</v>
      </c>
      <c r="M71" s="350" t="s">
        <v>266</v>
      </c>
      <c r="N71" s="471">
        <v>43511</v>
      </c>
      <c r="O71" s="429"/>
      <c r="P71" s="208"/>
      <c r="Q71" s="208"/>
      <c r="R71" s="397" t="s">
        <v>2042</v>
      </c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</row>
    <row r="72" spans="1:38" s="207" customFormat="1" ht="14.25">
      <c r="A72" s="449">
        <v>3</v>
      </c>
      <c r="B72" s="450">
        <v>43500</v>
      </c>
      <c r="C72" s="451"/>
      <c r="D72" s="432" t="s">
        <v>191</v>
      </c>
      <c r="E72" s="452" t="s">
        <v>264</v>
      </c>
      <c r="F72" s="453">
        <v>3275</v>
      </c>
      <c r="G72" s="453">
        <v>3175</v>
      </c>
      <c r="H72" s="453">
        <v>3165</v>
      </c>
      <c r="I72" s="453" t="s">
        <v>3459</v>
      </c>
      <c r="J72" s="434" t="s">
        <v>3476</v>
      </c>
      <c r="K72" s="434">
        <f t="shared" ref="K72" si="21">H72-F72</f>
        <v>-110</v>
      </c>
      <c r="L72" s="435">
        <f t="shared" ref="L72" si="22">K72/F72</f>
        <v>-3.3587786259541987E-2</v>
      </c>
      <c r="M72" s="434" t="s">
        <v>3371</v>
      </c>
      <c r="N72" s="444">
        <v>43501</v>
      </c>
      <c r="O72" s="454"/>
      <c r="P72" s="208"/>
      <c r="Q72" s="208"/>
      <c r="R72" s="397" t="s">
        <v>2043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141" customFormat="1" ht="14.25">
      <c r="A73" s="396">
        <v>4</v>
      </c>
      <c r="B73" s="447">
        <v>43501</v>
      </c>
      <c r="C73" s="447"/>
      <c r="D73" s="381" t="s">
        <v>154</v>
      </c>
      <c r="E73" s="294" t="s">
        <v>2008</v>
      </c>
      <c r="F73" s="295">
        <v>1045</v>
      </c>
      <c r="G73" s="295">
        <v>1082.7</v>
      </c>
      <c r="H73" s="295"/>
      <c r="I73" s="295" t="s">
        <v>3470</v>
      </c>
      <c r="J73" s="387" t="s">
        <v>265</v>
      </c>
      <c r="K73" s="388"/>
      <c r="L73" s="352"/>
      <c r="M73" s="388"/>
      <c r="N73" s="394"/>
      <c r="O73" s="332">
        <f>VLOOKUP(D73,Sheet2!A61:M1556,6,0)</f>
        <v>1032.75</v>
      </c>
      <c r="P73" s="201"/>
      <c r="Q73" s="200"/>
      <c r="R73" s="398" t="s">
        <v>2043</v>
      </c>
      <c r="S73" s="202"/>
      <c r="T73" s="186"/>
      <c r="U73" s="186"/>
      <c r="V73" s="186"/>
      <c r="W73" s="186"/>
      <c r="X73" s="186"/>
      <c r="Y73" s="186"/>
    </row>
    <row r="74" spans="1:38" s="207" customFormat="1" ht="14.25">
      <c r="A74" s="423">
        <v>5</v>
      </c>
      <c r="B74" s="424">
        <v>43501</v>
      </c>
      <c r="C74" s="425"/>
      <c r="D74" s="426" t="s">
        <v>1705</v>
      </c>
      <c r="E74" s="427" t="s">
        <v>264</v>
      </c>
      <c r="F74" s="428">
        <v>286.5</v>
      </c>
      <c r="G74" s="428">
        <v>277</v>
      </c>
      <c r="H74" s="428">
        <v>294.5</v>
      </c>
      <c r="I74" s="428" t="s">
        <v>3473</v>
      </c>
      <c r="J74" s="350" t="s">
        <v>3409</v>
      </c>
      <c r="K74" s="350">
        <f t="shared" ref="K74" si="23">H74-F74</f>
        <v>8</v>
      </c>
      <c r="L74" s="386">
        <f t="shared" ref="L74" si="24">K74/F74</f>
        <v>2.7923211169284468E-2</v>
      </c>
      <c r="M74" s="350" t="s">
        <v>266</v>
      </c>
      <c r="N74" s="446">
        <v>43497</v>
      </c>
      <c r="O74" s="429"/>
      <c r="P74" s="208"/>
      <c r="Q74" s="208"/>
      <c r="R74" s="397" t="s">
        <v>2042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s="141" customFormat="1" ht="14.25">
      <c r="A75" s="423">
        <v>6</v>
      </c>
      <c r="B75" s="424">
        <v>43503</v>
      </c>
      <c r="C75" s="425"/>
      <c r="D75" s="426" t="s">
        <v>92</v>
      </c>
      <c r="E75" s="427" t="s">
        <v>264</v>
      </c>
      <c r="F75" s="428">
        <v>298.5</v>
      </c>
      <c r="G75" s="428">
        <v>288</v>
      </c>
      <c r="H75" s="428">
        <v>308.5</v>
      </c>
      <c r="I75" s="428" t="s">
        <v>3499</v>
      </c>
      <c r="J75" s="350" t="s">
        <v>3486</v>
      </c>
      <c r="K75" s="350">
        <f t="shared" ref="K75:K76" si="25">H75-F75</f>
        <v>10</v>
      </c>
      <c r="L75" s="386">
        <f t="shared" ref="L75:L76" si="26">K75/F75</f>
        <v>3.350083752093802E-2</v>
      </c>
      <c r="M75" s="350" t="s">
        <v>266</v>
      </c>
      <c r="N75" s="446">
        <v>43503</v>
      </c>
      <c r="O75" s="429"/>
      <c r="P75" s="201"/>
      <c r="Q75" s="200"/>
      <c r="R75" s="398" t="s">
        <v>2042</v>
      </c>
      <c r="S75" s="202"/>
      <c r="T75" s="186"/>
      <c r="U75" s="186"/>
      <c r="V75" s="186"/>
      <c r="W75" s="186"/>
      <c r="X75" s="186"/>
      <c r="Y75" s="186"/>
    </row>
    <row r="76" spans="1:38" s="207" customFormat="1" ht="14.25">
      <c r="A76" s="449">
        <v>7</v>
      </c>
      <c r="B76" s="450">
        <v>43503</v>
      </c>
      <c r="C76" s="451"/>
      <c r="D76" s="432" t="s">
        <v>628</v>
      </c>
      <c r="E76" s="452" t="s">
        <v>264</v>
      </c>
      <c r="F76" s="453">
        <v>232</v>
      </c>
      <c r="G76" s="453">
        <v>223.3</v>
      </c>
      <c r="H76" s="453">
        <v>222</v>
      </c>
      <c r="I76" s="453" t="s">
        <v>3507</v>
      </c>
      <c r="J76" s="434" t="s">
        <v>3522</v>
      </c>
      <c r="K76" s="434">
        <f t="shared" si="25"/>
        <v>-10</v>
      </c>
      <c r="L76" s="435">
        <f t="shared" si="26"/>
        <v>-4.3103448275862072E-2</v>
      </c>
      <c r="M76" s="434" t="s">
        <v>3371</v>
      </c>
      <c r="N76" s="444">
        <v>43504</v>
      </c>
      <c r="O76" s="454"/>
      <c r="P76" s="208"/>
      <c r="Q76" s="208"/>
      <c r="R76" s="397" t="s">
        <v>2043</v>
      </c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s="207" customFormat="1" ht="14.25">
      <c r="A77" s="449">
        <v>8</v>
      </c>
      <c r="B77" s="450">
        <v>43504</v>
      </c>
      <c r="C77" s="451"/>
      <c r="D77" s="432" t="s">
        <v>831</v>
      </c>
      <c r="E77" s="452" t="s">
        <v>264</v>
      </c>
      <c r="F77" s="453">
        <v>126.5</v>
      </c>
      <c r="G77" s="453">
        <v>119</v>
      </c>
      <c r="H77" s="453">
        <v>121.5</v>
      </c>
      <c r="I77" s="453">
        <v>140</v>
      </c>
      <c r="J77" s="434" t="s">
        <v>3605</v>
      </c>
      <c r="K77" s="434">
        <f t="shared" ref="K77" si="27">H77-F77</f>
        <v>-5</v>
      </c>
      <c r="L77" s="435">
        <f t="shared" ref="L77" si="28">K77/F77</f>
        <v>-3.9525691699604744E-2</v>
      </c>
      <c r="M77" s="434" t="s">
        <v>3371</v>
      </c>
      <c r="N77" s="444">
        <v>43511</v>
      </c>
      <c r="O77" s="454"/>
      <c r="P77" s="208"/>
      <c r="Q77" s="208"/>
      <c r="R77" s="397" t="s">
        <v>2042</v>
      </c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</row>
    <row r="78" spans="1:38" s="207" customFormat="1" ht="14.25">
      <c r="A78" s="449">
        <v>9</v>
      </c>
      <c r="B78" s="450">
        <v>43507</v>
      </c>
      <c r="C78" s="451"/>
      <c r="D78" s="432" t="s">
        <v>37</v>
      </c>
      <c r="E78" s="452" t="s">
        <v>264</v>
      </c>
      <c r="F78" s="453">
        <v>1189.9000000000001</v>
      </c>
      <c r="G78" s="453">
        <v>1146.5999999999999</v>
      </c>
      <c r="H78" s="453">
        <v>1145</v>
      </c>
      <c r="I78" s="453" t="s">
        <v>3540</v>
      </c>
      <c r="J78" s="434" t="s">
        <v>3541</v>
      </c>
      <c r="K78" s="434">
        <f t="shared" ref="K78" si="29">H78-F78</f>
        <v>-44.900000000000091</v>
      </c>
      <c r="L78" s="435">
        <f t="shared" ref="L78" si="30">K78/F78</f>
        <v>-3.7734263383477677E-2</v>
      </c>
      <c r="M78" s="434" t="s">
        <v>3371</v>
      </c>
      <c r="N78" s="448">
        <v>43507</v>
      </c>
      <c r="O78" s="454"/>
      <c r="P78" s="208"/>
      <c r="Q78" s="208"/>
      <c r="R78" s="397" t="s">
        <v>2043</v>
      </c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s="207" customFormat="1" ht="14.25">
      <c r="A79" s="449">
        <v>10</v>
      </c>
      <c r="B79" s="450">
        <v>43508</v>
      </c>
      <c r="C79" s="451"/>
      <c r="D79" s="432" t="s">
        <v>92</v>
      </c>
      <c r="E79" s="452" t="s">
        <v>264</v>
      </c>
      <c r="F79" s="453">
        <v>275</v>
      </c>
      <c r="G79" s="453">
        <v>267</v>
      </c>
      <c r="H79" s="453">
        <v>263</v>
      </c>
      <c r="I79" s="453" t="s">
        <v>3547</v>
      </c>
      <c r="J79" s="434" t="s">
        <v>3548</v>
      </c>
      <c r="K79" s="434">
        <f t="shared" ref="K79:K81" si="31">H79-F79</f>
        <v>-12</v>
      </c>
      <c r="L79" s="435">
        <f t="shared" ref="L79:L81" si="32">K79/F79</f>
        <v>-4.363636363636364E-2</v>
      </c>
      <c r="M79" s="434" t="s">
        <v>3371</v>
      </c>
      <c r="N79" s="448">
        <v>43508</v>
      </c>
      <c r="O79" s="454"/>
      <c r="P79" s="208"/>
      <c r="Q79" s="208"/>
      <c r="R79" s="397" t="s">
        <v>2042</v>
      </c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</row>
    <row r="80" spans="1:38" s="141" customFormat="1" ht="14.25">
      <c r="A80" s="423">
        <v>11</v>
      </c>
      <c r="B80" s="424">
        <v>43508</v>
      </c>
      <c r="C80" s="425"/>
      <c r="D80" s="426" t="s">
        <v>3554</v>
      </c>
      <c r="E80" s="427" t="s">
        <v>264</v>
      </c>
      <c r="F80" s="428">
        <v>2585</v>
      </c>
      <c r="G80" s="428">
        <v>2497</v>
      </c>
      <c r="H80" s="428">
        <v>2645</v>
      </c>
      <c r="I80" s="428" t="s">
        <v>3555</v>
      </c>
      <c r="J80" s="350" t="s">
        <v>3556</v>
      </c>
      <c r="K80" s="350">
        <f t="shared" si="31"/>
        <v>60</v>
      </c>
      <c r="L80" s="386">
        <f t="shared" si="32"/>
        <v>2.321083172147002E-2</v>
      </c>
      <c r="M80" s="350" t="s">
        <v>266</v>
      </c>
      <c r="N80" s="446">
        <v>43508</v>
      </c>
      <c r="O80" s="429"/>
      <c r="P80" s="201"/>
      <c r="Q80" s="200"/>
      <c r="R80" s="398" t="s">
        <v>2043</v>
      </c>
      <c r="S80" s="202"/>
      <c r="T80" s="186"/>
      <c r="U80" s="186"/>
      <c r="V80" s="186"/>
      <c r="W80" s="186"/>
      <c r="X80" s="186"/>
      <c r="Y80" s="186"/>
    </row>
    <row r="81" spans="1:38" s="207" customFormat="1" ht="14.25">
      <c r="A81" s="423">
        <v>12</v>
      </c>
      <c r="B81" s="424">
        <v>43510</v>
      </c>
      <c r="C81" s="425"/>
      <c r="D81" s="426" t="s">
        <v>190</v>
      </c>
      <c r="E81" s="427" t="s">
        <v>264</v>
      </c>
      <c r="F81" s="428">
        <v>299</v>
      </c>
      <c r="G81" s="428">
        <v>287</v>
      </c>
      <c r="H81" s="428">
        <v>308.5</v>
      </c>
      <c r="I81" s="428" t="s">
        <v>3585</v>
      </c>
      <c r="J81" s="350" t="s">
        <v>3610</v>
      </c>
      <c r="K81" s="350">
        <f t="shared" si="31"/>
        <v>9.5</v>
      </c>
      <c r="L81" s="386">
        <f t="shared" si="32"/>
        <v>3.177257525083612E-2</v>
      </c>
      <c r="M81" s="350" t="s">
        <v>266</v>
      </c>
      <c r="N81" s="471">
        <v>43511</v>
      </c>
      <c r="O81" s="429"/>
      <c r="P81" s="208"/>
      <c r="Q81" s="208"/>
      <c r="R81" s="397" t="s">
        <v>2042</v>
      </c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</row>
    <row r="82" spans="1:38" s="141" customFormat="1" ht="14.25">
      <c r="A82" s="396">
        <v>13</v>
      </c>
      <c r="B82" s="472">
        <v>43514</v>
      </c>
      <c r="C82" s="472"/>
      <c r="D82" s="381" t="s">
        <v>138</v>
      </c>
      <c r="E82" s="294" t="s">
        <v>264</v>
      </c>
      <c r="F82" s="295" t="s">
        <v>3627</v>
      </c>
      <c r="G82" s="295">
        <v>256.60000000000002</v>
      </c>
      <c r="H82" s="295"/>
      <c r="I82" s="295" t="s">
        <v>3628</v>
      </c>
      <c r="J82" s="387" t="s">
        <v>265</v>
      </c>
      <c r="K82" s="388"/>
      <c r="L82" s="352"/>
      <c r="M82" s="388"/>
      <c r="N82" s="394"/>
      <c r="O82" s="332">
        <f>VLOOKUP(D82,Sheet2!A70:M1565,6,0)</f>
        <v>267.7</v>
      </c>
      <c r="P82" s="201"/>
      <c r="Q82" s="200"/>
      <c r="R82" s="398" t="s">
        <v>2043</v>
      </c>
      <c r="S82" s="202"/>
      <c r="T82" s="186"/>
      <c r="U82" s="186"/>
      <c r="V82" s="186"/>
      <c r="W82" s="186"/>
      <c r="X82" s="186"/>
      <c r="Y82" s="186"/>
    </row>
    <row r="83" spans="1:38" s="141" customFormat="1" ht="14.25">
      <c r="A83" s="396">
        <v>14</v>
      </c>
      <c r="B83" s="473">
        <v>43515</v>
      </c>
      <c r="C83" s="473"/>
      <c r="D83" s="381" t="s">
        <v>160</v>
      </c>
      <c r="E83" s="294" t="s">
        <v>2008</v>
      </c>
      <c r="F83" s="295" t="s">
        <v>3664</v>
      </c>
      <c r="G83" s="295">
        <v>855</v>
      </c>
      <c r="H83" s="295"/>
      <c r="I83" s="295" t="s">
        <v>3665</v>
      </c>
      <c r="J83" s="387" t="s">
        <v>265</v>
      </c>
      <c r="K83" s="388"/>
      <c r="L83" s="352"/>
      <c r="M83" s="388"/>
      <c r="N83" s="394"/>
      <c r="O83" s="332">
        <f>VLOOKUP(D83,Sheet2!A71:M1566,6,0)</f>
        <v>822.75</v>
      </c>
      <c r="P83" s="201"/>
      <c r="Q83" s="200"/>
      <c r="R83" s="398" t="s">
        <v>2042</v>
      </c>
      <c r="S83" s="202"/>
      <c r="T83" s="186"/>
      <c r="U83" s="186"/>
      <c r="V83" s="186"/>
      <c r="W83" s="186"/>
      <c r="X83" s="186"/>
      <c r="Y83" s="186"/>
    </row>
    <row r="84" spans="1:38" s="141" customFormat="1" ht="14.25">
      <c r="A84" s="396">
        <v>15</v>
      </c>
      <c r="B84" s="473">
        <v>43515</v>
      </c>
      <c r="C84" s="473"/>
      <c r="D84" s="381" t="s">
        <v>83</v>
      </c>
      <c r="E84" s="294" t="s">
        <v>264</v>
      </c>
      <c r="F84" s="295" t="s">
        <v>3666</v>
      </c>
      <c r="G84" s="295">
        <v>1677.7</v>
      </c>
      <c r="H84" s="295"/>
      <c r="I84" s="295" t="s">
        <v>3667</v>
      </c>
      <c r="J84" s="387" t="s">
        <v>265</v>
      </c>
      <c r="K84" s="388"/>
      <c r="L84" s="352"/>
      <c r="M84" s="388"/>
      <c r="N84" s="394"/>
      <c r="O84" s="332">
        <f>VLOOKUP(D84,Sheet2!A72:M1567,6,0)</f>
        <v>1733.5</v>
      </c>
      <c r="P84" s="201"/>
      <c r="Q84" s="200"/>
      <c r="R84" s="398" t="s">
        <v>2043</v>
      </c>
      <c r="S84" s="202"/>
      <c r="T84" s="186"/>
      <c r="U84" s="186"/>
      <c r="V84" s="186"/>
      <c r="W84" s="186"/>
      <c r="X84" s="186"/>
      <c r="Y84" s="186"/>
    </row>
    <row r="85" spans="1:38" s="141" customFormat="1" ht="14.25">
      <c r="A85" s="423">
        <v>16</v>
      </c>
      <c r="B85" s="424">
        <v>43516</v>
      </c>
      <c r="C85" s="425"/>
      <c r="D85" s="426" t="s">
        <v>48</v>
      </c>
      <c r="E85" s="427" t="s">
        <v>264</v>
      </c>
      <c r="F85" s="428">
        <v>460</v>
      </c>
      <c r="G85" s="428">
        <v>470</v>
      </c>
      <c r="H85" s="428">
        <v>471.5</v>
      </c>
      <c r="I85" s="428" t="s">
        <v>3684</v>
      </c>
      <c r="J85" s="350" t="s">
        <v>3687</v>
      </c>
      <c r="K85" s="350">
        <f t="shared" ref="K85" si="33">H85-F85</f>
        <v>11.5</v>
      </c>
      <c r="L85" s="386">
        <f t="shared" ref="L85" si="34">K85/F85</f>
        <v>2.5000000000000001E-2</v>
      </c>
      <c r="M85" s="350" t="s">
        <v>266</v>
      </c>
      <c r="N85" s="446">
        <v>43516</v>
      </c>
      <c r="O85" s="429"/>
      <c r="P85" s="201"/>
      <c r="Q85" s="200"/>
      <c r="R85" s="398" t="s">
        <v>2042</v>
      </c>
      <c r="S85" s="202"/>
      <c r="T85" s="186"/>
      <c r="U85" s="186"/>
      <c r="V85" s="186"/>
      <c r="W85" s="186"/>
      <c r="X85" s="186"/>
      <c r="Y85" s="186"/>
    </row>
    <row r="86" spans="1:38" s="141" customFormat="1" ht="14.25">
      <c r="A86" s="396">
        <v>17</v>
      </c>
      <c r="B86" s="436">
        <v>43516</v>
      </c>
      <c r="C86" s="436"/>
      <c r="D86" s="478" t="s">
        <v>51</v>
      </c>
      <c r="E86" s="294" t="s">
        <v>264</v>
      </c>
      <c r="F86" s="295" t="s">
        <v>3690</v>
      </c>
      <c r="G86" s="295">
        <v>593.29999999999995</v>
      </c>
      <c r="H86" s="295"/>
      <c r="I86" s="295" t="s">
        <v>3691</v>
      </c>
      <c r="J86" s="387" t="s">
        <v>265</v>
      </c>
      <c r="K86" s="388"/>
      <c r="L86" s="352"/>
      <c r="M86" s="388"/>
      <c r="N86" s="394"/>
      <c r="O86" s="332">
        <f>VLOOKUP(D86,Sheet2!A74:M1569,6,0)</f>
        <v>619.4</v>
      </c>
      <c r="P86" s="201"/>
      <c r="Q86" s="200"/>
      <c r="R86" s="398" t="s">
        <v>2043</v>
      </c>
      <c r="S86" s="202"/>
      <c r="T86" s="186"/>
      <c r="U86" s="186"/>
      <c r="V86" s="186"/>
      <c r="W86" s="186"/>
      <c r="X86" s="186"/>
      <c r="Y86" s="186"/>
    </row>
    <row r="87" spans="1:38" s="141" customFormat="1" ht="14.25">
      <c r="A87" s="396"/>
      <c r="B87" s="436"/>
      <c r="C87" s="436"/>
      <c r="D87" s="381"/>
      <c r="E87" s="294"/>
      <c r="F87" s="295"/>
      <c r="G87" s="295"/>
      <c r="H87" s="295"/>
      <c r="I87" s="295"/>
      <c r="J87" s="387"/>
      <c r="K87" s="388"/>
      <c r="L87" s="352"/>
      <c r="M87" s="388"/>
      <c r="N87" s="394"/>
      <c r="O87" s="332"/>
      <c r="P87" s="201"/>
      <c r="Q87" s="200"/>
      <c r="R87" s="398"/>
      <c r="S87" s="202"/>
      <c r="T87" s="186"/>
      <c r="U87" s="186"/>
      <c r="V87" s="186"/>
      <c r="W87" s="186"/>
      <c r="X87" s="186"/>
      <c r="Y87" s="186"/>
    </row>
    <row r="88" spans="1:38" s="19" customFormat="1" ht="14.25">
      <c r="A88" s="349"/>
      <c r="B88" s="354"/>
      <c r="C88" s="354"/>
      <c r="D88" s="345"/>
      <c r="E88" s="348"/>
      <c r="F88" s="348"/>
      <c r="G88" s="349"/>
      <c r="H88" s="349"/>
      <c r="I88" s="348"/>
      <c r="J88" s="281"/>
      <c r="K88" s="281"/>
      <c r="L88" s="352"/>
      <c r="M88" s="281"/>
      <c r="N88" s="331"/>
      <c r="O88" s="332"/>
      <c r="P88" s="201"/>
      <c r="Q88" s="200"/>
      <c r="R88" s="39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8" s="19" customFormat="1">
      <c r="A89" s="379" t="s">
        <v>338</v>
      </c>
      <c r="B89" s="379"/>
      <c r="C89" s="379"/>
      <c r="D89" s="379"/>
      <c r="E89" s="322"/>
      <c r="F89" s="380" t="s">
        <v>360</v>
      </c>
      <c r="G89" s="320"/>
      <c r="H89" s="320"/>
      <c r="I89" s="101"/>
      <c r="J89" s="100"/>
      <c r="K89" s="323"/>
      <c r="L89" s="324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8">
      <c r="A90" s="183" t="s">
        <v>2113</v>
      </c>
      <c r="B90" s="204"/>
      <c r="C90" s="204"/>
      <c r="D90" s="243"/>
      <c r="E90" s="86"/>
      <c r="F90" s="170" t="s">
        <v>2140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8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8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8" s="109" customFormat="1" ht="15">
      <c r="A93" s="1"/>
      <c r="B93" s="244" t="s">
        <v>1830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2"/>
      <c r="R93" s="152"/>
      <c r="S93" s="152"/>
      <c r="T93" s="152"/>
    </row>
    <row r="94" spans="1:38" s="109" customFormat="1" ht="38.25">
      <c r="A94" s="155" t="s">
        <v>13</v>
      </c>
      <c r="B94" s="84" t="s">
        <v>216</v>
      </c>
      <c r="C94" s="84"/>
      <c r="D94" s="85" t="s">
        <v>253</v>
      </c>
      <c r="E94" s="84" t="s">
        <v>254</v>
      </c>
      <c r="F94" s="84" t="s">
        <v>255</v>
      </c>
      <c r="G94" s="84" t="s">
        <v>256</v>
      </c>
      <c r="H94" s="84" t="s">
        <v>257</v>
      </c>
      <c r="I94" s="84" t="s">
        <v>258</v>
      </c>
      <c r="J94" s="315" t="s">
        <v>259</v>
      </c>
      <c r="K94" s="298" t="s">
        <v>1834</v>
      </c>
      <c r="L94" s="297" t="s">
        <v>261</v>
      </c>
      <c r="M94" s="165" t="s">
        <v>268</v>
      </c>
      <c r="N94" s="84" t="s">
        <v>269</v>
      </c>
      <c r="O94" s="84" t="s">
        <v>262</v>
      </c>
      <c r="P94" s="378" t="s">
        <v>263</v>
      </c>
      <c r="Q94" s="377"/>
      <c r="R94" s="87"/>
      <c r="S94" s="152"/>
      <c r="T94" s="152"/>
    </row>
    <row r="95" spans="1:38" s="141" customFormat="1" ht="14.25">
      <c r="A95" s="383">
        <v>1</v>
      </c>
      <c r="B95" s="445">
        <v>43495</v>
      </c>
      <c r="C95" s="445"/>
      <c r="D95" s="384" t="s">
        <v>3434</v>
      </c>
      <c r="E95" s="385" t="s">
        <v>264</v>
      </c>
      <c r="F95" s="385">
        <v>751.5</v>
      </c>
      <c r="G95" s="383">
        <v>735</v>
      </c>
      <c r="H95" s="383">
        <v>759.5</v>
      </c>
      <c r="I95" s="385">
        <v>780</v>
      </c>
      <c r="J95" s="350" t="s">
        <v>3409</v>
      </c>
      <c r="K95" s="350">
        <f t="shared" ref="K95:K96" si="35">H95-F95</f>
        <v>8</v>
      </c>
      <c r="L95" s="386"/>
      <c r="M95" s="350">
        <f t="shared" ref="M95" si="36">N95*K95</f>
        <v>5600</v>
      </c>
      <c r="N95" s="350">
        <v>700</v>
      </c>
      <c r="O95" s="350" t="s">
        <v>266</v>
      </c>
      <c r="P95" s="445">
        <v>43497</v>
      </c>
      <c r="Q95" s="382"/>
      <c r="R95" s="397" t="s">
        <v>2042</v>
      </c>
      <c r="T95" s="140"/>
      <c r="U95" s="140"/>
      <c r="V95" s="140"/>
      <c r="W95" s="140"/>
      <c r="X95" s="140"/>
      <c r="Y95" s="140"/>
      <c r="Z95" s="140"/>
    </row>
    <row r="96" spans="1:38" s="141" customFormat="1" ht="14.25">
      <c r="A96" s="430">
        <v>2</v>
      </c>
      <c r="B96" s="431">
        <v>43495</v>
      </c>
      <c r="C96" s="431"/>
      <c r="D96" s="432" t="s">
        <v>3436</v>
      </c>
      <c r="E96" s="433" t="s">
        <v>264</v>
      </c>
      <c r="F96" s="433">
        <v>760</v>
      </c>
      <c r="G96" s="430">
        <v>745</v>
      </c>
      <c r="H96" s="430">
        <v>745</v>
      </c>
      <c r="I96" s="433">
        <v>790</v>
      </c>
      <c r="J96" s="434" t="s">
        <v>3451</v>
      </c>
      <c r="K96" s="434">
        <f t="shared" si="35"/>
        <v>-15</v>
      </c>
      <c r="L96" s="435"/>
      <c r="M96" s="434">
        <f>N96*K96</f>
        <v>-12000</v>
      </c>
      <c r="N96" s="434">
        <v>800</v>
      </c>
      <c r="O96" s="434" t="s">
        <v>3371</v>
      </c>
      <c r="P96" s="444">
        <v>43497</v>
      </c>
      <c r="Q96" s="382"/>
      <c r="R96" s="397" t="s">
        <v>3159</v>
      </c>
      <c r="T96" s="140"/>
      <c r="U96" s="140"/>
      <c r="V96" s="140"/>
      <c r="W96" s="140"/>
      <c r="X96" s="140"/>
      <c r="Y96" s="140"/>
      <c r="Z96" s="140"/>
    </row>
    <row r="97" spans="1:26" s="141" customFormat="1" ht="14.25">
      <c r="A97" s="383">
        <v>3</v>
      </c>
      <c r="B97" s="445">
        <v>43496</v>
      </c>
      <c r="C97" s="445"/>
      <c r="D97" s="384" t="s">
        <v>134</v>
      </c>
      <c r="E97" s="385" t="s">
        <v>264</v>
      </c>
      <c r="F97" s="385">
        <v>1215</v>
      </c>
      <c r="G97" s="383">
        <v>1179</v>
      </c>
      <c r="H97" s="383">
        <v>1243</v>
      </c>
      <c r="I97" s="385" t="s">
        <v>3439</v>
      </c>
      <c r="J97" s="350" t="s">
        <v>3446</v>
      </c>
      <c r="K97" s="350">
        <f t="shared" ref="K97:K99" si="37">H97-F97</f>
        <v>28</v>
      </c>
      <c r="L97" s="386">
        <f t="shared" ref="L97:L98" si="38">K97/F97</f>
        <v>2.3045267489711935E-2</v>
      </c>
      <c r="M97" s="350"/>
      <c r="N97" s="350"/>
      <c r="O97" s="350" t="s">
        <v>266</v>
      </c>
      <c r="P97" s="445">
        <v>43497</v>
      </c>
      <c r="Q97" s="382"/>
      <c r="R97" s="397" t="s">
        <v>2042</v>
      </c>
      <c r="T97" s="140"/>
      <c r="U97" s="140"/>
      <c r="V97" s="140"/>
      <c r="W97" s="140"/>
      <c r="X97" s="140"/>
      <c r="Y97" s="140"/>
      <c r="Z97" s="140"/>
    </row>
    <row r="98" spans="1:26" s="141" customFormat="1" ht="14.25">
      <c r="A98" s="430">
        <v>4</v>
      </c>
      <c r="B98" s="431">
        <v>43497</v>
      </c>
      <c r="C98" s="431"/>
      <c r="D98" s="432" t="s">
        <v>49</v>
      </c>
      <c r="E98" s="433" t="s">
        <v>264</v>
      </c>
      <c r="F98" s="433">
        <v>315</v>
      </c>
      <c r="G98" s="430">
        <v>308</v>
      </c>
      <c r="H98" s="430">
        <v>306.5</v>
      </c>
      <c r="I98" s="433">
        <v>330</v>
      </c>
      <c r="J98" s="434" t="s">
        <v>3455</v>
      </c>
      <c r="K98" s="434">
        <f t="shared" si="37"/>
        <v>-8.5</v>
      </c>
      <c r="L98" s="435">
        <f t="shared" si="38"/>
        <v>-2.6984126984126985E-2</v>
      </c>
      <c r="M98" s="434"/>
      <c r="N98" s="434"/>
      <c r="O98" s="434" t="s">
        <v>3371</v>
      </c>
      <c r="P98" s="444">
        <v>43500</v>
      </c>
      <c r="Q98" s="382"/>
      <c r="R98" s="397" t="s">
        <v>2042</v>
      </c>
      <c r="T98" s="140"/>
      <c r="U98" s="140"/>
      <c r="V98" s="140"/>
      <c r="W98" s="140"/>
      <c r="X98" s="140"/>
      <c r="Y98" s="140"/>
      <c r="Z98" s="140"/>
    </row>
    <row r="99" spans="1:26" s="141" customFormat="1" ht="14.25">
      <c r="A99" s="383">
        <v>5</v>
      </c>
      <c r="B99" s="445">
        <v>43497</v>
      </c>
      <c r="C99" s="445"/>
      <c r="D99" s="384" t="s">
        <v>3450</v>
      </c>
      <c r="E99" s="385" t="s">
        <v>264</v>
      </c>
      <c r="F99" s="385">
        <v>902</v>
      </c>
      <c r="G99" s="383">
        <v>882</v>
      </c>
      <c r="H99" s="383">
        <v>912</v>
      </c>
      <c r="I99" s="385">
        <v>940</v>
      </c>
      <c r="J99" s="350" t="s">
        <v>3486</v>
      </c>
      <c r="K99" s="350">
        <f t="shared" si="37"/>
        <v>10</v>
      </c>
      <c r="L99" s="386"/>
      <c r="M99" s="350">
        <f t="shared" ref="M99" si="39">N99*K99</f>
        <v>6000</v>
      </c>
      <c r="N99" s="350">
        <v>600</v>
      </c>
      <c r="O99" s="350" t="s">
        <v>266</v>
      </c>
      <c r="P99" s="445">
        <v>43502</v>
      </c>
      <c r="Q99" s="382"/>
      <c r="R99" s="397" t="s">
        <v>3159</v>
      </c>
      <c r="T99" s="140"/>
      <c r="U99" s="140"/>
      <c r="V99" s="140"/>
      <c r="W99" s="140"/>
      <c r="X99" s="140"/>
      <c r="Y99" s="140"/>
      <c r="Z99" s="140"/>
    </row>
    <row r="100" spans="1:26" s="141" customFormat="1" ht="14.25">
      <c r="A100" s="383">
        <v>6</v>
      </c>
      <c r="B100" s="445">
        <v>43500</v>
      </c>
      <c r="C100" s="445"/>
      <c r="D100" s="384" t="s">
        <v>3453</v>
      </c>
      <c r="E100" s="385" t="s">
        <v>264</v>
      </c>
      <c r="F100" s="385">
        <v>1300</v>
      </c>
      <c r="G100" s="383">
        <v>1283</v>
      </c>
      <c r="H100" s="383">
        <v>1313</v>
      </c>
      <c r="I100" s="385">
        <v>1340</v>
      </c>
      <c r="J100" s="350" t="s">
        <v>3454</v>
      </c>
      <c r="K100" s="350">
        <f t="shared" ref="K100:K101" si="40">H100-F100</f>
        <v>13</v>
      </c>
      <c r="L100" s="386"/>
      <c r="M100" s="350">
        <f t="shared" ref="M100" si="41">N100*K100</f>
        <v>9100</v>
      </c>
      <c r="N100" s="350">
        <v>700</v>
      </c>
      <c r="O100" s="350" t="s">
        <v>266</v>
      </c>
      <c r="P100" s="446">
        <v>43500</v>
      </c>
      <c r="Q100" s="382"/>
      <c r="R100" s="397" t="s">
        <v>3159</v>
      </c>
      <c r="T100" s="140"/>
      <c r="U100" s="140"/>
      <c r="V100" s="140"/>
      <c r="W100" s="140"/>
      <c r="X100" s="140"/>
      <c r="Y100" s="140"/>
      <c r="Z100" s="140"/>
    </row>
    <row r="101" spans="1:26" s="141" customFormat="1" ht="14.25">
      <c r="A101" s="383">
        <v>7</v>
      </c>
      <c r="B101" s="445">
        <v>43500</v>
      </c>
      <c r="C101" s="445"/>
      <c r="D101" s="384" t="s">
        <v>41</v>
      </c>
      <c r="E101" s="385" t="s">
        <v>264</v>
      </c>
      <c r="F101" s="385">
        <v>1438</v>
      </c>
      <c r="G101" s="383">
        <v>1400</v>
      </c>
      <c r="H101" s="383">
        <v>1467</v>
      </c>
      <c r="I101" s="385">
        <v>1510</v>
      </c>
      <c r="J101" s="350" t="s">
        <v>3485</v>
      </c>
      <c r="K101" s="350">
        <f t="shared" si="40"/>
        <v>29</v>
      </c>
      <c r="L101" s="386">
        <f t="shared" ref="L101" si="42">K101/F101</f>
        <v>2.0166898470097356E-2</v>
      </c>
      <c r="M101" s="350"/>
      <c r="N101" s="350"/>
      <c r="O101" s="350" t="s">
        <v>266</v>
      </c>
      <c r="P101" s="445">
        <v>43502</v>
      </c>
      <c r="Q101" s="382"/>
      <c r="R101" s="397" t="s">
        <v>2042</v>
      </c>
      <c r="T101" s="140"/>
      <c r="U101" s="140"/>
      <c r="V101" s="140"/>
      <c r="W101" s="140"/>
      <c r="X101" s="140"/>
      <c r="Y101" s="140"/>
      <c r="Z101" s="140"/>
    </row>
    <row r="102" spans="1:26" s="141" customFormat="1" ht="14.25">
      <c r="A102" s="430">
        <v>8</v>
      </c>
      <c r="B102" s="431">
        <v>43500</v>
      </c>
      <c r="C102" s="431"/>
      <c r="D102" s="432" t="s">
        <v>3456</v>
      </c>
      <c r="E102" s="433" t="s">
        <v>264</v>
      </c>
      <c r="F102" s="433">
        <v>987.5</v>
      </c>
      <c r="G102" s="430">
        <v>964</v>
      </c>
      <c r="H102" s="430">
        <v>964</v>
      </c>
      <c r="I102" s="433" t="s">
        <v>3457</v>
      </c>
      <c r="J102" s="434" t="s">
        <v>3458</v>
      </c>
      <c r="K102" s="434">
        <f t="shared" ref="K102:K103" si="43">H102-F102</f>
        <v>-23.5</v>
      </c>
      <c r="L102" s="435"/>
      <c r="M102" s="434">
        <f>N102*K102</f>
        <v>-11750</v>
      </c>
      <c r="N102" s="434">
        <v>500</v>
      </c>
      <c r="O102" s="434" t="s">
        <v>3371</v>
      </c>
      <c r="P102" s="448">
        <v>43500</v>
      </c>
      <c r="Q102" s="382"/>
      <c r="R102" s="397" t="s">
        <v>2042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383">
        <v>9</v>
      </c>
      <c r="B103" s="445">
        <v>43500</v>
      </c>
      <c r="C103" s="445"/>
      <c r="D103" s="384" t="s">
        <v>3460</v>
      </c>
      <c r="E103" s="385" t="s">
        <v>264</v>
      </c>
      <c r="F103" s="385">
        <v>899.5</v>
      </c>
      <c r="G103" s="383">
        <v>874</v>
      </c>
      <c r="H103" s="383">
        <v>914.5</v>
      </c>
      <c r="I103" s="385">
        <v>950</v>
      </c>
      <c r="J103" s="350" t="s">
        <v>3487</v>
      </c>
      <c r="K103" s="350">
        <f t="shared" si="43"/>
        <v>15</v>
      </c>
      <c r="L103" s="386"/>
      <c r="M103" s="350">
        <f t="shared" ref="M103" si="44">N103*K103</f>
        <v>6000</v>
      </c>
      <c r="N103" s="350">
        <v>400</v>
      </c>
      <c r="O103" s="350" t="s">
        <v>266</v>
      </c>
      <c r="P103" s="445">
        <v>43502</v>
      </c>
      <c r="Q103" s="382"/>
      <c r="R103" s="397" t="s">
        <v>2043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83">
        <v>10</v>
      </c>
      <c r="B104" s="445">
        <v>43500</v>
      </c>
      <c r="C104" s="445"/>
      <c r="D104" s="384" t="s">
        <v>3461</v>
      </c>
      <c r="E104" s="385" t="s">
        <v>264</v>
      </c>
      <c r="F104" s="385">
        <v>654.5</v>
      </c>
      <c r="G104" s="383">
        <v>642</v>
      </c>
      <c r="H104" s="383">
        <v>663</v>
      </c>
      <c r="I104" s="385">
        <v>675</v>
      </c>
      <c r="J104" s="350" t="s">
        <v>3474</v>
      </c>
      <c r="K104" s="350">
        <f t="shared" ref="K104" si="45">H104-F104</f>
        <v>8.5</v>
      </c>
      <c r="L104" s="386"/>
      <c r="M104" s="350">
        <f t="shared" ref="M104" si="46">N104*K104</f>
        <v>7650</v>
      </c>
      <c r="N104" s="350">
        <v>900</v>
      </c>
      <c r="O104" s="350" t="s">
        <v>266</v>
      </c>
      <c r="P104" s="445">
        <v>43501</v>
      </c>
      <c r="Q104" s="382"/>
      <c r="R104" s="397" t="s">
        <v>3159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430">
        <v>11</v>
      </c>
      <c r="B105" s="431">
        <v>43501</v>
      </c>
      <c r="C105" s="431"/>
      <c r="D105" s="432" t="s">
        <v>3468</v>
      </c>
      <c r="E105" s="433" t="s">
        <v>264</v>
      </c>
      <c r="F105" s="433">
        <v>498</v>
      </c>
      <c r="G105" s="430">
        <v>490</v>
      </c>
      <c r="H105" s="430">
        <v>491</v>
      </c>
      <c r="I105" s="433">
        <v>515</v>
      </c>
      <c r="J105" s="434" t="s">
        <v>3469</v>
      </c>
      <c r="K105" s="434">
        <f t="shared" ref="K105:K106" si="47">H105-F105</f>
        <v>-7</v>
      </c>
      <c r="L105" s="435"/>
      <c r="M105" s="434">
        <f>N105*K105</f>
        <v>-10500</v>
      </c>
      <c r="N105" s="434">
        <v>1500</v>
      </c>
      <c r="O105" s="434" t="s">
        <v>3371</v>
      </c>
      <c r="P105" s="448">
        <v>43501</v>
      </c>
      <c r="Q105" s="382"/>
      <c r="R105" s="397" t="s">
        <v>3159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430">
        <v>12</v>
      </c>
      <c r="B106" s="431">
        <v>43502</v>
      </c>
      <c r="C106" s="431"/>
      <c r="D106" s="432" t="s">
        <v>3484</v>
      </c>
      <c r="E106" s="433" t="s">
        <v>264</v>
      </c>
      <c r="F106" s="433">
        <v>1301.5</v>
      </c>
      <c r="G106" s="430">
        <v>1274</v>
      </c>
      <c r="H106" s="430">
        <v>1274</v>
      </c>
      <c r="I106" s="433">
        <v>1350</v>
      </c>
      <c r="J106" s="434" t="s">
        <v>3525</v>
      </c>
      <c r="K106" s="434">
        <f t="shared" si="47"/>
        <v>-27.5</v>
      </c>
      <c r="L106" s="435"/>
      <c r="M106" s="434">
        <f>N106*K106</f>
        <v>-10312.5</v>
      </c>
      <c r="N106" s="434">
        <v>375</v>
      </c>
      <c r="O106" s="434" t="s">
        <v>3371</v>
      </c>
      <c r="P106" s="444">
        <v>43504</v>
      </c>
      <c r="Q106" s="382"/>
      <c r="R106" s="397" t="s">
        <v>2042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383">
        <v>13</v>
      </c>
      <c r="B107" s="457">
        <v>43502</v>
      </c>
      <c r="C107" s="457"/>
      <c r="D107" s="384" t="s">
        <v>3453</v>
      </c>
      <c r="E107" s="385" t="s">
        <v>264</v>
      </c>
      <c r="F107" s="385">
        <v>1300</v>
      </c>
      <c r="G107" s="383">
        <v>1283</v>
      </c>
      <c r="H107" s="383">
        <v>1314.5</v>
      </c>
      <c r="I107" s="385">
        <v>1340</v>
      </c>
      <c r="J107" s="350" t="s">
        <v>3510</v>
      </c>
      <c r="K107" s="350">
        <f t="shared" ref="K107" si="48">H107-F107</f>
        <v>14.5</v>
      </c>
      <c r="L107" s="386"/>
      <c r="M107" s="350">
        <f t="shared" ref="M107" si="49">N107*K107</f>
        <v>10150</v>
      </c>
      <c r="N107" s="350">
        <v>700</v>
      </c>
      <c r="O107" s="350" t="s">
        <v>266</v>
      </c>
      <c r="P107" s="457">
        <v>43503</v>
      </c>
      <c r="Q107" s="382"/>
      <c r="R107" s="397" t="s">
        <v>3159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83">
        <v>14</v>
      </c>
      <c r="B108" s="457">
        <v>43503</v>
      </c>
      <c r="C108" s="457"/>
      <c r="D108" s="384" t="s">
        <v>3461</v>
      </c>
      <c r="E108" s="385" t="s">
        <v>264</v>
      </c>
      <c r="F108" s="385">
        <v>643</v>
      </c>
      <c r="G108" s="383">
        <v>630</v>
      </c>
      <c r="H108" s="383">
        <v>651.5</v>
      </c>
      <c r="I108" s="385">
        <v>660</v>
      </c>
      <c r="J108" s="350" t="s">
        <v>3474</v>
      </c>
      <c r="K108" s="350">
        <f t="shared" ref="K108:K110" si="50">H108-F108</f>
        <v>8.5</v>
      </c>
      <c r="L108" s="386"/>
      <c r="M108" s="350">
        <f t="shared" ref="M108" si="51">N108*K108</f>
        <v>7650</v>
      </c>
      <c r="N108" s="350">
        <v>900</v>
      </c>
      <c r="O108" s="350" t="s">
        <v>266</v>
      </c>
      <c r="P108" s="446">
        <v>43503</v>
      </c>
      <c r="Q108" s="382"/>
      <c r="R108" s="397" t="s">
        <v>3159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430">
        <v>15</v>
      </c>
      <c r="B109" s="431">
        <v>43503</v>
      </c>
      <c r="C109" s="431"/>
      <c r="D109" s="432" t="s">
        <v>3505</v>
      </c>
      <c r="E109" s="433" t="s">
        <v>264</v>
      </c>
      <c r="F109" s="433">
        <v>588</v>
      </c>
      <c r="G109" s="430">
        <v>578</v>
      </c>
      <c r="H109" s="430">
        <v>578</v>
      </c>
      <c r="I109" s="433">
        <v>610</v>
      </c>
      <c r="J109" s="434" t="s">
        <v>3522</v>
      </c>
      <c r="K109" s="434">
        <f t="shared" si="50"/>
        <v>-10</v>
      </c>
      <c r="L109" s="435"/>
      <c r="M109" s="434">
        <f t="shared" ref="M109" si="52">N109*K109</f>
        <v>-12000</v>
      </c>
      <c r="N109" s="434">
        <v>1200</v>
      </c>
      <c r="O109" s="434" t="s">
        <v>3371</v>
      </c>
      <c r="P109" s="444">
        <v>43504</v>
      </c>
      <c r="Q109" s="382"/>
      <c r="R109" s="397" t="s">
        <v>3159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430">
        <v>16</v>
      </c>
      <c r="B110" s="431">
        <v>43504</v>
      </c>
      <c r="C110" s="431"/>
      <c r="D110" s="432" t="s">
        <v>206</v>
      </c>
      <c r="E110" s="433" t="s">
        <v>264</v>
      </c>
      <c r="F110" s="433">
        <v>1155</v>
      </c>
      <c r="G110" s="430">
        <v>1134</v>
      </c>
      <c r="H110" s="430">
        <v>1130</v>
      </c>
      <c r="I110" s="433">
        <v>1200</v>
      </c>
      <c r="J110" s="434" t="s">
        <v>3539</v>
      </c>
      <c r="K110" s="434">
        <f t="shared" si="50"/>
        <v>-25</v>
      </c>
      <c r="L110" s="435">
        <f t="shared" ref="L110" si="53">K110/F110</f>
        <v>-2.1645021645021644E-2</v>
      </c>
      <c r="M110" s="434"/>
      <c r="N110" s="434"/>
      <c r="O110" s="434" t="s">
        <v>3371</v>
      </c>
      <c r="P110" s="444">
        <v>43507</v>
      </c>
      <c r="Q110" s="382"/>
      <c r="R110" s="397" t="s">
        <v>2042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430">
        <v>17</v>
      </c>
      <c r="B111" s="431">
        <v>43504</v>
      </c>
      <c r="C111" s="431"/>
      <c r="D111" s="432" t="s">
        <v>3520</v>
      </c>
      <c r="E111" s="433" t="s">
        <v>2008</v>
      </c>
      <c r="F111" s="433">
        <v>314.5</v>
      </c>
      <c r="G111" s="430">
        <v>321.2</v>
      </c>
      <c r="H111" s="430">
        <v>321.2</v>
      </c>
      <c r="I111" s="433">
        <v>305</v>
      </c>
      <c r="J111" s="434" t="s">
        <v>3521</v>
      </c>
      <c r="K111" s="434">
        <f>F111-H111</f>
        <v>-6.6999999999999886</v>
      </c>
      <c r="L111" s="435"/>
      <c r="M111" s="434">
        <f>N111*K111</f>
        <v>-13399.999999999978</v>
      </c>
      <c r="N111" s="434">
        <v>2000</v>
      </c>
      <c r="O111" s="434" t="s">
        <v>3371</v>
      </c>
      <c r="P111" s="448">
        <v>43504</v>
      </c>
      <c r="Q111" s="382"/>
      <c r="R111" s="397" t="s">
        <v>2043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383">
        <v>18</v>
      </c>
      <c r="B112" s="468">
        <v>43507</v>
      </c>
      <c r="C112" s="468"/>
      <c r="D112" s="384" t="s">
        <v>3460</v>
      </c>
      <c r="E112" s="385" t="s">
        <v>264</v>
      </c>
      <c r="F112" s="385">
        <v>900</v>
      </c>
      <c r="G112" s="383">
        <v>875</v>
      </c>
      <c r="H112" s="383">
        <v>914</v>
      </c>
      <c r="I112" s="385">
        <v>950</v>
      </c>
      <c r="J112" s="350" t="s">
        <v>3549</v>
      </c>
      <c r="K112" s="350">
        <f t="shared" ref="K112" si="54">H112-F112</f>
        <v>14</v>
      </c>
      <c r="L112" s="386"/>
      <c r="M112" s="350">
        <f t="shared" ref="M112" si="55">N112*K112</f>
        <v>5600</v>
      </c>
      <c r="N112" s="350">
        <v>400</v>
      </c>
      <c r="O112" s="350" t="s">
        <v>266</v>
      </c>
      <c r="P112" s="468">
        <v>43508</v>
      </c>
      <c r="Q112" s="382"/>
      <c r="R112" s="397" t="s">
        <v>3159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383">
        <v>19</v>
      </c>
      <c r="B113" s="468">
        <v>43507</v>
      </c>
      <c r="C113" s="468"/>
      <c r="D113" s="384" t="s">
        <v>3534</v>
      </c>
      <c r="E113" s="385" t="s">
        <v>2008</v>
      </c>
      <c r="F113" s="385">
        <v>2865</v>
      </c>
      <c r="G113" s="383">
        <v>2910</v>
      </c>
      <c r="H113" s="383">
        <v>2835</v>
      </c>
      <c r="I113" s="385" t="s">
        <v>3535</v>
      </c>
      <c r="J113" s="350" t="s">
        <v>3551</v>
      </c>
      <c r="K113" s="350">
        <f>F113-H113</f>
        <v>30</v>
      </c>
      <c r="L113" s="386"/>
      <c r="M113" s="350">
        <f t="shared" ref="M113" si="56">N113*K113</f>
        <v>7500</v>
      </c>
      <c r="N113" s="350">
        <v>250</v>
      </c>
      <c r="O113" s="350" t="s">
        <v>266</v>
      </c>
      <c r="P113" s="468">
        <v>43508</v>
      </c>
      <c r="Q113" s="382"/>
      <c r="R113" s="397" t="s">
        <v>2042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83">
        <v>20</v>
      </c>
      <c r="B114" s="466">
        <v>43507</v>
      </c>
      <c r="C114" s="466"/>
      <c r="D114" s="384" t="s">
        <v>3453</v>
      </c>
      <c r="E114" s="385" t="s">
        <v>264</v>
      </c>
      <c r="F114" s="385">
        <v>1279</v>
      </c>
      <c r="G114" s="383">
        <v>1263</v>
      </c>
      <c r="H114" s="383">
        <v>1290</v>
      </c>
      <c r="I114" s="385">
        <v>1310</v>
      </c>
      <c r="J114" s="350" t="s">
        <v>3536</v>
      </c>
      <c r="K114" s="350">
        <f t="shared" ref="K114:K115" si="57">H114-F114</f>
        <v>11</v>
      </c>
      <c r="L114" s="386"/>
      <c r="M114" s="350">
        <f t="shared" ref="M114" si="58">N114*K114</f>
        <v>7700</v>
      </c>
      <c r="N114" s="350">
        <v>700</v>
      </c>
      <c r="O114" s="350" t="s">
        <v>266</v>
      </c>
      <c r="P114" s="466">
        <v>43507</v>
      </c>
      <c r="Q114" s="382"/>
      <c r="R114" s="397" t="s">
        <v>3159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430">
        <v>21</v>
      </c>
      <c r="B115" s="431">
        <v>43507</v>
      </c>
      <c r="C115" s="431"/>
      <c r="D115" s="432" t="s">
        <v>3537</v>
      </c>
      <c r="E115" s="433" t="s">
        <v>264</v>
      </c>
      <c r="F115" s="433">
        <v>595</v>
      </c>
      <c r="G115" s="430">
        <v>581</v>
      </c>
      <c r="H115" s="430">
        <v>581</v>
      </c>
      <c r="I115" s="433">
        <v>620</v>
      </c>
      <c r="J115" s="434" t="s">
        <v>3552</v>
      </c>
      <c r="K115" s="434">
        <f t="shared" si="57"/>
        <v>-14</v>
      </c>
      <c r="L115" s="435"/>
      <c r="M115" s="434">
        <f>N115*K115</f>
        <v>-10500</v>
      </c>
      <c r="N115" s="434">
        <v>750</v>
      </c>
      <c r="O115" s="434" t="s">
        <v>3371</v>
      </c>
      <c r="P115" s="444">
        <v>43508</v>
      </c>
      <c r="Q115" s="382"/>
      <c r="R115" s="397" t="s">
        <v>2043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430">
        <v>22</v>
      </c>
      <c r="B116" s="431">
        <v>43507</v>
      </c>
      <c r="C116" s="431"/>
      <c r="D116" s="432" t="s">
        <v>3542</v>
      </c>
      <c r="E116" s="433" t="s">
        <v>264</v>
      </c>
      <c r="F116" s="433">
        <v>1396</v>
      </c>
      <c r="G116" s="430">
        <v>1378</v>
      </c>
      <c r="H116" s="430">
        <v>1379</v>
      </c>
      <c r="I116" s="433">
        <v>1430</v>
      </c>
      <c r="J116" s="434" t="s">
        <v>3543</v>
      </c>
      <c r="K116" s="434">
        <f>F116-H116</f>
        <v>17</v>
      </c>
      <c r="L116" s="435"/>
      <c r="M116" s="434">
        <f>N116*K116</f>
        <v>11900</v>
      </c>
      <c r="N116" s="434">
        <v>700</v>
      </c>
      <c r="O116" s="434" t="s">
        <v>3371</v>
      </c>
      <c r="P116" s="448">
        <v>43507</v>
      </c>
      <c r="Q116" s="382"/>
      <c r="R116" s="397" t="s">
        <v>3159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383">
        <v>23</v>
      </c>
      <c r="B117" s="468">
        <v>43508</v>
      </c>
      <c r="C117" s="468"/>
      <c r="D117" s="384" t="s">
        <v>3461</v>
      </c>
      <c r="E117" s="385" t="s">
        <v>264</v>
      </c>
      <c r="F117" s="385">
        <v>646</v>
      </c>
      <c r="G117" s="383">
        <v>633</v>
      </c>
      <c r="H117" s="383">
        <v>655</v>
      </c>
      <c r="I117" s="385">
        <v>670</v>
      </c>
      <c r="J117" s="350" t="s">
        <v>3553</v>
      </c>
      <c r="K117" s="350">
        <f t="shared" ref="K117:K118" si="59">H117-F117</f>
        <v>9</v>
      </c>
      <c r="L117" s="386"/>
      <c r="M117" s="350">
        <f t="shared" ref="M117" si="60">N117*K117</f>
        <v>8100</v>
      </c>
      <c r="N117" s="350">
        <v>900</v>
      </c>
      <c r="O117" s="350" t="s">
        <v>266</v>
      </c>
      <c r="P117" s="446">
        <v>43508</v>
      </c>
      <c r="Q117" s="382"/>
      <c r="R117" s="397" t="s">
        <v>3159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430">
        <v>24</v>
      </c>
      <c r="B118" s="431">
        <v>43509</v>
      </c>
      <c r="C118" s="431"/>
      <c r="D118" s="432" t="s">
        <v>3461</v>
      </c>
      <c r="E118" s="433" t="s">
        <v>264</v>
      </c>
      <c r="F118" s="433">
        <v>642</v>
      </c>
      <c r="G118" s="430">
        <v>629</v>
      </c>
      <c r="H118" s="430">
        <v>629</v>
      </c>
      <c r="I118" s="433">
        <v>655</v>
      </c>
      <c r="J118" s="434" t="s">
        <v>3607</v>
      </c>
      <c r="K118" s="434">
        <f t="shared" si="59"/>
        <v>-13</v>
      </c>
      <c r="L118" s="435"/>
      <c r="M118" s="434">
        <f>N118*K118</f>
        <v>-11700</v>
      </c>
      <c r="N118" s="434">
        <v>900</v>
      </c>
      <c r="O118" s="434" t="s">
        <v>3371</v>
      </c>
      <c r="P118" s="444">
        <v>43511</v>
      </c>
      <c r="Q118" s="382"/>
      <c r="R118" s="397" t="s">
        <v>3159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430">
        <v>25</v>
      </c>
      <c r="B119" s="431">
        <v>43509</v>
      </c>
      <c r="C119" s="431"/>
      <c r="D119" s="432" t="s">
        <v>3453</v>
      </c>
      <c r="E119" s="433" t="s">
        <v>264</v>
      </c>
      <c r="F119" s="433">
        <v>1281.5</v>
      </c>
      <c r="G119" s="430">
        <v>1263</v>
      </c>
      <c r="H119" s="430">
        <v>1263</v>
      </c>
      <c r="I119" s="433">
        <v>1310</v>
      </c>
      <c r="J119" s="434" t="s">
        <v>3568</v>
      </c>
      <c r="K119" s="434">
        <f>F119-H119</f>
        <v>18.5</v>
      </c>
      <c r="L119" s="435"/>
      <c r="M119" s="434">
        <f>N119*K119</f>
        <v>12950</v>
      </c>
      <c r="N119" s="434">
        <v>700</v>
      </c>
      <c r="O119" s="434" t="s">
        <v>3371</v>
      </c>
      <c r="P119" s="448">
        <v>43509</v>
      </c>
      <c r="Q119" s="382"/>
      <c r="R119" s="397" t="s">
        <v>3159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83">
        <v>26</v>
      </c>
      <c r="B120" s="469">
        <v>43509</v>
      </c>
      <c r="C120" s="469"/>
      <c r="D120" s="384" t="s">
        <v>3569</v>
      </c>
      <c r="E120" s="385" t="s">
        <v>264</v>
      </c>
      <c r="F120" s="385">
        <v>1292</v>
      </c>
      <c r="G120" s="383">
        <v>1267</v>
      </c>
      <c r="H120" s="383">
        <v>1309</v>
      </c>
      <c r="I120" s="385" t="s">
        <v>3570</v>
      </c>
      <c r="J120" s="350" t="s">
        <v>3571</v>
      </c>
      <c r="K120" s="350">
        <f t="shared" ref="K120" si="61">H120-F120</f>
        <v>17</v>
      </c>
      <c r="L120" s="386"/>
      <c r="M120" s="350">
        <f t="shared" ref="M120" si="62">N120*K120</f>
        <v>8500</v>
      </c>
      <c r="N120" s="350">
        <v>500</v>
      </c>
      <c r="O120" s="350" t="s">
        <v>266</v>
      </c>
      <c r="P120" s="446">
        <v>43509</v>
      </c>
      <c r="Q120" s="382"/>
      <c r="R120" s="397" t="s">
        <v>2043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430">
        <v>27</v>
      </c>
      <c r="B121" s="431">
        <v>43509</v>
      </c>
      <c r="C121" s="431"/>
      <c r="D121" s="432" t="s">
        <v>3572</v>
      </c>
      <c r="E121" s="433" t="s">
        <v>2008</v>
      </c>
      <c r="F121" s="433">
        <v>807</v>
      </c>
      <c r="G121" s="430">
        <v>817</v>
      </c>
      <c r="H121" s="430">
        <v>817</v>
      </c>
      <c r="I121" s="433">
        <v>788</v>
      </c>
      <c r="J121" s="434" t="s">
        <v>3522</v>
      </c>
      <c r="K121" s="434">
        <f>F121-H121</f>
        <v>-10</v>
      </c>
      <c r="L121" s="435"/>
      <c r="M121" s="434">
        <f>N121*K121</f>
        <v>-12000</v>
      </c>
      <c r="N121" s="434">
        <v>1200</v>
      </c>
      <c r="O121" s="434" t="s">
        <v>3371</v>
      </c>
      <c r="P121" s="448">
        <v>43509</v>
      </c>
      <c r="Q121" s="382"/>
      <c r="R121" s="397" t="s">
        <v>2043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30">
        <v>28</v>
      </c>
      <c r="B122" s="431">
        <v>43510</v>
      </c>
      <c r="C122" s="431"/>
      <c r="D122" s="432" t="s">
        <v>3590</v>
      </c>
      <c r="E122" s="433" t="s">
        <v>264</v>
      </c>
      <c r="F122" s="433">
        <v>1788.5</v>
      </c>
      <c r="G122" s="430">
        <v>1769</v>
      </c>
      <c r="H122" s="430">
        <v>1769</v>
      </c>
      <c r="I122" s="433">
        <v>1830</v>
      </c>
      <c r="J122" s="434" t="s">
        <v>3608</v>
      </c>
      <c r="K122" s="434">
        <f t="shared" ref="K122" si="63">H122-F122</f>
        <v>-19.5</v>
      </c>
      <c r="L122" s="435"/>
      <c r="M122" s="434">
        <f>N122*K122</f>
        <v>-11700</v>
      </c>
      <c r="N122" s="434">
        <v>600</v>
      </c>
      <c r="O122" s="434" t="s">
        <v>3371</v>
      </c>
      <c r="P122" s="444">
        <v>43511</v>
      </c>
      <c r="Q122" s="382"/>
      <c r="R122" s="397" t="s">
        <v>3159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349">
        <v>29</v>
      </c>
      <c r="B123" s="354">
        <v>43511</v>
      </c>
      <c r="C123" s="354"/>
      <c r="D123" s="381" t="s">
        <v>1887</v>
      </c>
      <c r="E123" s="348" t="s">
        <v>264</v>
      </c>
      <c r="F123" s="348">
        <v>552.5</v>
      </c>
      <c r="G123" s="349">
        <v>539</v>
      </c>
      <c r="H123" s="349">
        <v>559</v>
      </c>
      <c r="I123" s="348">
        <v>580</v>
      </c>
      <c r="J123" s="281" t="s">
        <v>265</v>
      </c>
      <c r="K123" s="281"/>
      <c r="L123" s="352"/>
      <c r="M123" s="281"/>
      <c r="N123" s="281"/>
      <c r="O123" s="281"/>
      <c r="P123" s="354"/>
      <c r="Q123" s="382"/>
      <c r="R123" s="397" t="s">
        <v>2042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430">
        <v>30</v>
      </c>
      <c r="B124" s="431">
        <v>43514</v>
      </c>
      <c r="C124" s="431"/>
      <c r="D124" s="432" t="s">
        <v>3626</v>
      </c>
      <c r="E124" s="433" t="s">
        <v>264</v>
      </c>
      <c r="F124" s="433">
        <v>1242.5</v>
      </c>
      <c r="G124" s="430">
        <v>1218</v>
      </c>
      <c r="H124" s="430">
        <v>1218</v>
      </c>
      <c r="I124" s="433">
        <v>1295</v>
      </c>
      <c r="J124" s="434" t="s">
        <v>3669</v>
      </c>
      <c r="K124" s="434">
        <f t="shared" ref="K124" si="64">H124-F124</f>
        <v>-24.5</v>
      </c>
      <c r="L124" s="435"/>
      <c r="M124" s="434">
        <f>N124*K124</f>
        <v>-12250</v>
      </c>
      <c r="N124" s="434">
        <v>500</v>
      </c>
      <c r="O124" s="434" t="s">
        <v>3371</v>
      </c>
      <c r="P124" s="444">
        <v>43515</v>
      </c>
      <c r="Q124" s="382"/>
      <c r="R124" s="397" t="s">
        <v>2042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349">
        <v>31</v>
      </c>
      <c r="B125" s="354">
        <v>43514</v>
      </c>
      <c r="C125" s="354"/>
      <c r="D125" s="381" t="s">
        <v>3630</v>
      </c>
      <c r="E125" s="348" t="s">
        <v>264</v>
      </c>
      <c r="F125" s="348">
        <v>1290</v>
      </c>
      <c r="G125" s="349">
        <v>1275</v>
      </c>
      <c r="H125" s="349">
        <v>1300</v>
      </c>
      <c r="I125" s="348">
        <v>1315</v>
      </c>
      <c r="J125" s="281" t="s">
        <v>265</v>
      </c>
      <c r="K125" s="281"/>
      <c r="L125" s="352"/>
      <c r="M125" s="281"/>
      <c r="N125" s="281"/>
      <c r="O125" s="281"/>
      <c r="P125" s="354"/>
      <c r="Q125" s="382"/>
      <c r="R125" s="397" t="s">
        <v>3159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383">
        <v>32</v>
      </c>
      <c r="B126" s="474">
        <v>43515</v>
      </c>
      <c r="C126" s="474"/>
      <c r="D126" s="384" t="s">
        <v>3542</v>
      </c>
      <c r="E126" s="385" t="s">
        <v>264</v>
      </c>
      <c r="F126" s="385">
        <v>1346</v>
      </c>
      <c r="G126" s="383">
        <v>1329</v>
      </c>
      <c r="H126" s="383">
        <v>1356</v>
      </c>
      <c r="I126" s="385">
        <v>1370</v>
      </c>
      <c r="J126" s="350" t="s">
        <v>3486</v>
      </c>
      <c r="K126" s="350">
        <f t="shared" ref="K126" si="65">H126-F126</f>
        <v>10</v>
      </c>
      <c r="L126" s="386"/>
      <c r="M126" s="350">
        <f t="shared" ref="M126:M127" si="66">N126*K126</f>
        <v>7000</v>
      </c>
      <c r="N126" s="350">
        <v>700</v>
      </c>
      <c r="O126" s="350" t="s">
        <v>266</v>
      </c>
      <c r="P126" s="446">
        <v>43515</v>
      </c>
      <c r="Q126" s="382"/>
      <c r="R126" s="397" t="s">
        <v>3159</v>
      </c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383">
        <v>33</v>
      </c>
      <c r="B127" s="477">
        <v>43515</v>
      </c>
      <c r="C127" s="477"/>
      <c r="D127" s="384" t="s">
        <v>3670</v>
      </c>
      <c r="E127" s="385" t="s">
        <v>2008</v>
      </c>
      <c r="F127" s="385">
        <v>1264</v>
      </c>
      <c r="G127" s="383">
        <v>1291</v>
      </c>
      <c r="H127" s="383">
        <v>1249</v>
      </c>
      <c r="I127" s="385">
        <v>1220</v>
      </c>
      <c r="J127" s="350" t="s">
        <v>3487</v>
      </c>
      <c r="K127" s="350">
        <f>F127-H127</f>
        <v>15</v>
      </c>
      <c r="L127" s="386"/>
      <c r="M127" s="350">
        <f t="shared" si="66"/>
        <v>8250</v>
      </c>
      <c r="N127" s="350">
        <v>550</v>
      </c>
      <c r="O127" s="350" t="s">
        <v>266</v>
      </c>
      <c r="P127" s="477">
        <v>43515</v>
      </c>
      <c r="Q127" s="382"/>
      <c r="R127" s="397" t="s">
        <v>2043</v>
      </c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430">
        <v>34</v>
      </c>
      <c r="B128" s="431">
        <v>43516</v>
      </c>
      <c r="C128" s="431"/>
      <c r="D128" s="432" t="s">
        <v>3685</v>
      </c>
      <c r="E128" s="433" t="s">
        <v>264</v>
      </c>
      <c r="F128" s="433">
        <v>206</v>
      </c>
      <c r="G128" s="430">
        <v>200</v>
      </c>
      <c r="H128" s="430">
        <v>202</v>
      </c>
      <c r="I128" s="433">
        <v>218</v>
      </c>
      <c r="J128" s="434" t="s">
        <v>3686</v>
      </c>
      <c r="K128" s="434">
        <f t="shared" ref="K128" si="67">H128-F128</f>
        <v>-4</v>
      </c>
      <c r="L128" s="435"/>
      <c r="M128" s="434">
        <f>N128*K128</f>
        <v>-8000</v>
      </c>
      <c r="N128" s="434">
        <v>2000</v>
      </c>
      <c r="O128" s="434" t="s">
        <v>3371</v>
      </c>
      <c r="P128" s="448">
        <v>43516</v>
      </c>
      <c r="Q128" s="382"/>
      <c r="R128" s="397" t="s">
        <v>3159</v>
      </c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349">
        <v>35</v>
      </c>
      <c r="B129" s="354">
        <v>43516</v>
      </c>
      <c r="C129" s="354"/>
      <c r="D129" s="478" t="s">
        <v>3692</v>
      </c>
      <c r="E129" s="348" t="s">
        <v>264</v>
      </c>
      <c r="F129" s="348" t="s">
        <v>3693</v>
      </c>
      <c r="G129" s="349">
        <v>1370</v>
      </c>
      <c r="H129" s="349"/>
      <c r="I129" s="348">
        <v>1425</v>
      </c>
      <c r="J129" s="281" t="s">
        <v>265</v>
      </c>
      <c r="K129" s="281"/>
      <c r="L129" s="352"/>
      <c r="M129" s="281"/>
      <c r="N129" s="281"/>
      <c r="O129" s="281"/>
      <c r="P129" s="354"/>
      <c r="Q129" s="382"/>
      <c r="R129" s="397" t="s">
        <v>3159</v>
      </c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349"/>
      <c r="B130" s="354"/>
      <c r="C130" s="354"/>
      <c r="D130" s="381"/>
      <c r="E130" s="348"/>
      <c r="F130" s="348"/>
      <c r="G130" s="349"/>
      <c r="H130" s="349"/>
      <c r="I130" s="348"/>
      <c r="J130" s="281"/>
      <c r="K130" s="281"/>
      <c r="L130" s="352"/>
      <c r="M130" s="281"/>
      <c r="N130" s="281"/>
      <c r="O130" s="281"/>
      <c r="P130" s="354"/>
      <c r="Q130" s="382"/>
      <c r="R130" s="397"/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349"/>
      <c r="B131" s="354"/>
      <c r="C131" s="354"/>
      <c r="D131" s="381"/>
      <c r="E131" s="348"/>
      <c r="F131" s="348"/>
      <c r="G131" s="349"/>
      <c r="H131" s="349"/>
      <c r="I131" s="348"/>
      <c r="J131" s="281"/>
      <c r="K131" s="281"/>
      <c r="L131" s="352"/>
      <c r="M131" s="281"/>
      <c r="N131" s="281"/>
      <c r="O131" s="281"/>
      <c r="P131" s="354"/>
      <c r="Q131" s="382"/>
      <c r="R131" s="397"/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349"/>
      <c r="B132" s="354"/>
      <c r="C132" s="354"/>
      <c r="D132" s="381"/>
      <c r="E132" s="348"/>
      <c r="F132" s="348"/>
      <c r="G132" s="349"/>
      <c r="H132" s="349"/>
      <c r="I132" s="348"/>
      <c r="J132" s="281"/>
      <c r="K132" s="281"/>
      <c r="L132" s="352"/>
      <c r="M132" s="281"/>
      <c r="N132" s="281"/>
      <c r="O132" s="281"/>
      <c r="P132" s="354"/>
      <c r="Q132" s="382"/>
      <c r="R132" s="397"/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349"/>
      <c r="B133" s="354"/>
      <c r="C133" s="354"/>
      <c r="D133" s="381"/>
      <c r="E133" s="348"/>
      <c r="F133" s="348"/>
      <c r="G133" s="349"/>
      <c r="H133" s="349"/>
      <c r="I133" s="348"/>
      <c r="J133" s="281"/>
      <c r="K133" s="281"/>
      <c r="L133" s="352"/>
      <c r="M133" s="281"/>
      <c r="N133" s="281"/>
      <c r="O133" s="281"/>
      <c r="P133" s="354"/>
      <c r="Q133" s="382"/>
      <c r="R133" s="397"/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349"/>
      <c r="B134" s="354"/>
      <c r="C134" s="354"/>
      <c r="D134" s="381"/>
      <c r="E134" s="348"/>
      <c r="F134" s="348"/>
      <c r="G134" s="349"/>
      <c r="H134" s="349"/>
      <c r="I134" s="348"/>
      <c r="J134" s="281"/>
      <c r="K134" s="281"/>
      <c r="L134" s="352"/>
      <c r="M134" s="281"/>
      <c r="N134" s="281"/>
      <c r="O134" s="281"/>
      <c r="P134" s="354"/>
      <c r="Q134" s="382"/>
      <c r="R134" s="397"/>
      <c r="T134" s="140"/>
      <c r="U134" s="140"/>
      <c r="V134" s="140"/>
      <c r="W134" s="140"/>
      <c r="X134" s="140"/>
      <c r="Y134" s="140"/>
      <c r="Z134" s="140"/>
    </row>
    <row r="135" spans="1:26" s="141" customFormat="1" ht="14.25">
      <c r="A135" s="349"/>
      <c r="B135" s="354"/>
      <c r="C135" s="354"/>
      <c r="D135" s="381"/>
      <c r="E135" s="348"/>
      <c r="F135" s="348"/>
      <c r="G135" s="349"/>
      <c r="H135" s="349"/>
      <c r="I135" s="348"/>
      <c r="J135" s="281"/>
      <c r="K135" s="281"/>
      <c r="L135" s="352"/>
      <c r="M135" s="281"/>
      <c r="N135" s="281"/>
      <c r="O135" s="281"/>
      <c r="P135" s="354"/>
      <c r="Q135" s="382"/>
      <c r="R135" s="397"/>
      <c r="T135" s="140"/>
      <c r="U135" s="140"/>
      <c r="V135" s="140"/>
      <c r="W135" s="140"/>
      <c r="X135" s="140"/>
      <c r="Y135" s="140"/>
      <c r="Z135" s="140"/>
    </row>
    <row r="136" spans="1:26" s="141" customFormat="1" ht="14.25">
      <c r="A136" s="193"/>
      <c r="B136" s="395"/>
      <c r="C136" s="395"/>
      <c r="D136" s="418"/>
      <c r="E136" s="152"/>
      <c r="F136" s="152"/>
      <c r="G136" s="193"/>
      <c r="H136" s="193"/>
      <c r="I136" s="152"/>
      <c r="J136" s="335"/>
      <c r="K136" s="335"/>
      <c r="L136" s="419"/>
      <c r="M136" s="335"/>
      <c r="N136" s="335"/>
      <c r="O136" s="335"/>
      <c r="P136" s="395"/>
      <c r="Q136" s="382"/>
      <c r="R136" s="397"/>
      <c r="T136" s="140"/>
      <c r="U136" s="140"/>
      <c r="V136" s="140"/>
      <c r="W136" s="140"/>
      <c r="X136" s="140"/>
      <c r="Y136" s="140"/>
      <c r="Z136" s="140"/>
    </row>
    <row r="137" spans="1:26" s="141" customFormat="1">
      <c r="A137" s="243" t="s">
        <v>338</v>
      </c>
      <c r="B137" s="321"/>
      <c r="C137" s="321"/>
      <c r="D137" s="322"/>
      <c r="E137" s="101"/>
      <c r="F137" s="101"/>
      <c r="G137" s="320"/>
      <c r="H137" s="320"/>
      <c r="I137" s="101"/>
      <c r="J137" s="87"/>
      <c r="K137" s="328"/>
      <c r="L137" s="329"/>
      <c r="M137" s="328"/>
      <c r="N137" s="330"/>
      <c r="O137" s="328"/>
      <c r="P137" s="330"/>
      <c r="Q137" s="330"/>
      <c r="R137" s="87"/>
      <c r="T137" s="140"/>
      <c r="U137" s="140"/>
      <c r="V137" s="140"/>
      <c r="W137" s="140"/>
      <c r="X137" s="140"/>
      <c r="Y137" s="140"/>
      <c r="Z137" s="140"/>
    </row>
    <row r="138" spans="1:26">
      <c r="A138" s="183" t="s">
        <v>2113</v>
      </c>
      <c r="B138" s="243"/>
      <c r="C138" s="243"/>
      <c r="D138" s="243"/>
      <c r="E138" s="19"/>
      <c r="F138" s="170" t="s">
        <v>360</v>
      </c>
      <c r="G138" s="195"/>
      <c r="H138" s="202"/>
      <c r="I138" s="92"/>
      <c r="J138" s="87"/>
      <c r="K138" s="196"/>
      <c r="L138" s="197"/>
      <c r="M138" s="150"/>
      <c r="N138" s="198"/>
      <c r="O138" s="199"/>
      <c r="P138" s="19"/>
      <c r="Q138" s="376"/>
      <c r="R138" s="87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183"/>
      <c r="B139" s="204"/>
      <c r="C139" s="204"/>
      <c r="D139" s="204"/>
      <c r="E139" s="86"/>
      <c r="F139" s="170" t="s">
        <v>2140</v>
      </c>
      <c r="G139" s="195"/>
      <c r="H139" s="202"/>
      <c r="I139" s="92"/>
      <c r="J139" s="87"/>
      <c r="K139" s="196"/>
      <c r="L139" s="197"/>
      <c r="M139" s="150"/>
      <c r="N139" s="198"/>
      <c r="O139" s="199"/>
      <c r="P139" s="19"/>
      <c r="Q139" s="376"/>
      <c r="R139" s="87"/>
      <c r="S139" s="18"/>
      <c r="T139" s="18"/>
      <c r="U139" s="18"/>
      <c r="V139" s="18"/>
      <c r="W139" s="18"/>
      <c r="X139" s="18"/>
    </row>
    <row r="140" spans="1:26" s="251" customFormat="1" ht="15">
      <c r="A140" s="113"/>
      <c r="B140" s="245" t="s">
        <v>2051</v>
      </c>
      <c r="C140" s="245"/>
      <c r="D140" s="245"/>
      <c r="E140" s="245"/>
      <c r="F140" s="170"/>
      <c r="G140" s="170"/>
      <c r="H140" s="170"/>
      <c r="I140" s="170"/>
      <c r="J140" s="145"/>
      <c r="K140" s="166"/>
      <c r="L140" s="167"/>
      <c r="M140" s="168"/>
      <c r="N140" s="91"/>
      <c r="O140" s="144"/>
      <c r="P140" s="113"/>
      <c r="Q140" s="1"/>
      <c r="R140" s="49"/>
      <c r="S140" s="326"/>
      <c r="T140" s="326"/>
      <c r="U140" s="326"/>
      <c r="V140" s="326"/>
      <c r="W140" s="326"/>
      <c r="X140" s="326"/>
      <c r="Y140" s="326"/>
    </row>
    <row r="141" spans="1:26" s="251" customFormat="1" ht="38.25">
      <c r="A141" s="175" t="s">
        <v>13</v>
      </c>
      <c r="B141" s="175" t="s">
        <v>216</v>
      </c>
      <c r="C141" s="180"/>
      <c r="D141" s="176" t="s">
        <v>253</v>
      </c>
      <c r="E141" s="175" t="s">
        <v>254</v>
      </c>
      <c r="F141" s="175" t="s">
        <v>255</v>
      </c>
      <c r="G141" s="175" t="s">
        <v>337</v>
      </c>
      <c r="H141" s="175" t="s">
        <v>257</v>
      </c>
      <c r="I141" s="175" t="s">
        <v>258</v>
      </c>
      <c r="J141" s="316" t="s">
        <v>259</v>
      </c>
      <c r="K141" s="175" t="s">
        <v>260</v>
      </c>
      <c r="L141" s="175" t="s">
        <v>262</v>
      </c>
      <c r="M141" s="176" t="s">
        <v>263</v>
      </c>
      <c r="N141" s="113"/>
      <c r="O141" s="1"/>
      <c r="P141" s="49"/>
      <c r="Q141" s="18"/>
      <c r="R141" s="18"/>
      <c r="S141" s="326"/>
      <c r="T141" s="326"/>
      <c r="U141" s="326"/>
      <c r="V141" s="326"/>
      <c r="W141" s="326"/>
      <c r="X141" s="326"/>
      <c r="Y141" s="326"/>
    </row>
    <row r="142" spans="1:26" s="251" customFormat="1" ht="14.25">
      <c r="A142" s="365"/>
      <c r="B142" s="366"/>
      <c r="C142" s="365"/>
      <c r="D142" s="362"/>
      <c r="E142" s="365"/>
      <c r="F142" s="365"/>
      <c r="G142" s="365"/>
      <c r="H142" s="365"/>
      <c r="I142" s="365"/>
      <c r="J142" s="357"/>
      <c r="K142" s="359"/>
      <c r="L142" s="367"/>
      <c r="M142" s="368"/>
      <c r="N142" s="369"/>
      <c r="O142" s="326"/>
      <c r="Q142" s="370"/>
      <c r="R142" s="371"/>
      <c r="S142" s="326"/>
      <c r="T142" s="326"/>
      <c r="U142" s="326"/>
      <c r="V142" s="326"/>
      <c r="W142" s="326"/>
      <c r="X142" s="326"/>
      <c r="Y142" s="326"/>
    </row>
    <row r="143" spans="1:26" s="251" customFormat="1" ht="14.25">
      <c r="A143" s="365"/>
      <c r="B143" s="366"/>
      <c r="C143" s="365"/>
      <c r="D143" s="362"/>
      <c r="E143" s="365"/>
      <c r="F143" s="365"/>
      <c r="G143" s="365"/>
      <c r="H143" s="365"/>
      <c r="I143" s="365"/>
      <c r="J143" s="357"/>
      <c r="K143" s="359"/>
      <c r="L143" s="367"/>
      <c r="M143" s="368"/>
      <c r="N143" s="369"/>
      <c r="O143" s="326"/>
      <c r="Q143" s="370"/>
      <c r="R143" s="371"/>
      <c r="S143" s="326"/>
      <c r="T143" s="326"/>
      <c r="U143" s="326"/>
      <c r="V143" s="326"/>
      <c r="W143" s="326"/>
      <c r="X143" s="326"/>
      <c r="Y143" s="326"/>
    </row>
    <row r="144" spans="1:26" s="251" customFormat="1" ht="14.25">
      <c r="A144" s="365"/>
      <c r="B144" s="366"/>
      <c r="C144" s="365"/>
      <c r="D144" s="362"/>
      <c r="E144" s="365"/>
      <c r="F144" s="365"/>
      <c r="G144" s="365"/>
      <c r="H144" s="365"/>
      <c r="I144" s="365"/>
      <c r="J144" s="357"/>
      <c r="K144" s="359"/>
      <c r="L144" s="367"/>
      <c r="M144" s="368"/>
      <c r="N144" s="369"/>
      <c r="O144" s="326"/>
      <c r="Q144" s="370"/>
      <c r="R144" s="371"/>
      <c r="S144" s="326"/>
      <c r="T144" s="326"/>
      <c r="U144" s="326"/>
      <c r="V144" s="326"/>
      <c r="W144" s="326"/>
      <c r="X144" s="326"/>
      <c r="Y144" s="326"/>
    </row>
    <row r="145" spans="1:37" s="251" customFormat="1" ht="14.25">
      <c r="A145" s="365"/>
      <c r="B145" s="366"/>
      <c r="C145" s="365"/>
      <c r="D145" s="362"/>
      <c r="E145" s="365"/>
      <c r="F145" s="365"/>
      <c r="G145" s="365"/>
      <c r="H145" s="365"/>
      <c r="I145" s="365"/>
      <c r="J145" s="357"/>
      <c r="K145" s="359"/>
      <c r="L145" s="367"/>
      <c r="M145" s="368"/>
      <c r="N145" s="369"/>
      <c r="O145" s="326"/>
      <c r="Q145" s="370"/>
      <c r="R145" s="371"/>
      <c r="S145" s="326"/>
      <c r="T145" s="326"/>
      <c r="U145" s="326"/>
      <c r="V145" s="326"/>
      <c r="W145" s="326"/>
      <c r="X145" s="326"/>
      <c r="Y145" s="326"/>
    </row>
    <row r="146" spans="1:37" s="251" customFormat="1" ht="14.25">
      <c r="A146" s="365"/>
      <c r="B146" s="366"/>
      <c r="C146" s="365"/>
      <c r="D146" s="362"/>
      <c r="E146" s="365"/>
      <c r="F146" s="365"/>
      <c r="G146" s="365"/>
      <c r="H146" s="365"/>
      <c r="I146" s="365"/>
      <c r="J146" s="357"/>
      <c r="K146" s="359"/>
      <c r="L146" s="367"/>
      <c r="M146" s="368"/>
      <c r="N146" s="369"/>
      <c r="O146" s="326"/>
      <c r="Q146" s="370"/>
      <c r="R146" s="371"/>
      <c r="S146" s="326"/>
      <c r="T146" s="326"/>
      <c r="U146" s="326"/>
      <c r="V146" s="326"/>
      <c r="W146" s="326"/>
      <c r="X146" s="326"/>
      <c r="Y146" s="326"/>
    </row>
    <row r="147" spans="1:37" s="251" customFormat="1" ht="14.25">
      <c r="A147" s="365"/>
      <c r="B147" s="366"/>
      <c r="C147" s="365"/>
      <c r="D147" s="362"/>
      <c r="E147" s="365"/>
      <c r="F147" s="365"/>
      <c r="G147" s="365"/>
      <c r="H147" s="365"/>
      <c r="I147" s="365"/>
      <c r="J147" s="357"/>
      <c r="K147" s="359"/>
      <c r="L147" s="367"/>
      <c r="M147" s="368"/>
      <c r="N147" s="369"/>
      <c r="O147" s="326"/>
      <c r="Q147" s="370"/>
      <c r="R147" s="371"/>
      <c r="S147" s="326"/>
      <c r="T147" s="326"/>
      <c r="U147" s="326"/>
      <c r="V147" s="326"/>
      <c r="W147" s="326"/>
      <c r="X147" s="326"/>
      <c r="Y147" s="326"/>
    </row>
    <row r="148" spans="1:37" s="208" customFormat="1" ht="14.25">
      <c r="A148" s="365"/>
      <c r="B148" s="366"/>
      <c r="C148" s="365"/>
      <c r="D148" s="362"/>
      <c r="E148" s="365"/>
      <c r="F148" s="365"/>
      <c r="G148" s="365"/>
      <c r="H148" s="365"/>
      <c r="I148" s="365"/>
      <c r="J148" s="357"/>
      <c r="K148" s="359"/>
      <c r="L148" s="365"/>
      <c r="M148" s="368"/>
      <c r="N148" s="369"/>
      <c r="O148" s="326"/>
      <c r="P148" s="251"/>
      <c r="Q148" s="370"/>
      <c r="R148" s="371"/>
      <c r="S148" s="207"/>
      <c r="T148" s="207"/>
      <c r="U148" s="207"/>
      <c r="V148" s="207"/>
      <c r="W148" s="207"/>
      <c r="X148" s="207"/>
      <c r="Y148" s="207"/>
    </row>
    <row r="149" spans="1:37" s="208" customFormat="1" ht="14.25">
      <c r="A149" s="365"/>
      <c r="B149" s="366"/>
      <c r="C149" s="365"/>
      <c r="D149" s="362"/>
      <c r="E149" s="365"/>
      <c r="F149" s="365"/>
      <c r="G149" s="365"/>
      <c r="H149" s="365"/>
      <c r="I149" s="363"/>
      <c r="J149" s="358"/>
      <c r="K149" s="358"/>
      <c r="L149" s="365"/>
      <c r="M149" s="368"/>
      <c r="N149" s="369"/>
      <c r="O149" s="326"/>
      <c r="P149" s="251"/>
      <c r="Q149" s="370"/>
      <c r="R149" s="371"/>
      <c r="S149" s="207"/>
      <c r="T149" s="207"/>
      <c r="U149" s="207"/>
      <c r="V149" s="207"/>
      <c r="W149" s="207"/>
      <c r="X149" s="207"/>
      <c r="Y149" s="207"/>
    </row>
    <row r="150" spans="1:37" ht="14.25">
      <c r="A150" s="333"/>
      <c r="B150" s="249"/>
      <c r="C150" s="333"/>
      <c r="D150" s="345"/>
      <c r="E150" s="333"/>
      <c r="F150" s="333"/>
      <c r="G150" s="333"/>
      <c r="H150" s="333"/>
      <c r="I150" s="346"/>
      <c r="J150" s="281"/>
      <c r="K150" s="281"/>
      <c r="L150" s="333"/>
      <c r="M150" s="334"/>
      <c r="N150" s="299"/>
      <c r="O150" s="207"/>
      <c r="P150" s="208"/>
      <c r="Q150" s="209"/>
      <c r="R150" s="280"/>
      <c r="S150" s="18"/>
      <c r="T150" s="18"/>
      <c r="U150" s="18"/>
      <c r="V150" s="18"/>
      <c r="W150" s="18"/>
      <c r="X150" s="18"/>
      <c r="Y150" s="18"/>
    </row>
    <row r="151" spans="1:37">
      <c r="A151" s="333"/>
      <c r="B151" s="249"/>
      <c r="C151" s="333"/>
      <c r="D151" s="319"/>
      <c r="E151" s="333"/>
      <c r="F151" s="333"/>
      <c r="G151" s="333"/>
      <c r="H151" s="333"/>
      <c r="I151" s="333"/>
      <c r="J151" s="336"/>
      <c r="K151" s="281"/>
      <c r="L151" s="333"/>
      <c r="M151" s="334"/>
      <c r="N151" s="299"/>
      <c r="O151" s="207"/>
      <c r="P151" s="208"/>
      <c r="Q151" s="209"/>
      <c r="R151" s="327"/>
      <c r="S151" s="18"/>
      <c r="T151" s="18"/>
      <c r="U151" s="18"/>
      <c r="V151" s="18"/>
      <c r="W151" s="18"/>
      <c r="X151" s="18"/>
      <c r="Y151" s="18"/>
    </row>
    <row r="152" spans="1:37">
      <c r="F152" s="113"/>
      <c r="G152" s="113"/>
      <c r="H152" s="113"/>
      <c r="I152" s="113"/>
      <c r="J152" s="113"/>
      <c r="K152" s="113"/>
      <c r="L152" s="113"/>
      <c r="M152" s="113"/>
      <c r="O152" s="113"/>
      <c r="Q152" s="1"/>
      <c r="R152" s="87"/>
      <c r="S152" s="18"/>
      <c r="T152" s="18"/>
      <c r="U152" s="18"/>
      <c r="V152" s="18"/>
      <c r="W152" s="18"/>
      <c r="X152" s="18"/>
      <c r="Y152" s="18"/>
    </row>
    <row r="153" spans="1:37">
      <c r="F153" s="113"/>
      <c r="G153" s="113"/>
      <c r="H153" s="113"/>
      <c r="I153" s="113"/>
      <c r="J153" s="113"/>
      <c r="K153" s="113"/>
      <c r="L153" s="113"/>
      <c r="M153" s="113"/>
      <c r="O153" s="113"/>
      <c r="Q153" s="1"/>
      <c r="R153" s="87"/>
      <c r="S153" s="18"/>
      <c r="T153" s="18"/>
      <c r="U153" s="18"/>
      <c r="V153" s="18"/>
      <c r="W153" s="18"/>
      <c r="X153" s="18"/>
      <c r="Y153" s="18"/>
    </row>
    <row r="154" spans="1:37">
      <c r="F154" s="113"/>
      <c r="G154" s="113"/>
      <c r="H154" s="113"/>
      <c r="I154" s="113"/>
      <c r="J154" s="113"/>
      <c r="K154" s="113"/>
      <c r="L154" s="113"/>
      <c r="M154" s="113"/>
      <c r="O154" s="113"/>
      <c r="Q154" s="1"/>
      <c r="R154" s="87"/>
      <c r="S154" s="18"/>
      <c r="T154" s="18"/>
      <c r="U154" s="18"/>
      <c r="V154" s="18"/>
      <c r="W154" s="18"/>
      <c r="X154" s="18"/>
      <c r="Y154" s="18"/>
    </row>
    <row r="155" spans="1:37" s="251" customFormat="1" ht="15">
      <c r="A155" s="102" t="s">
        <v>335</v>
      </c>
      <c r="B155" s="94"/>
      <c r="C155" s="94"/>
      <c r="D155" s="95"/>
      <c r="E155" s="96"/>
      <c r="F155" s="86"/>
      <c r="G155" s="86"/>
      <c r="H155" s="157"/>
      <c r="I155" s="173"/>
      <c r="J155" s="146"/>
      <c r="K155" s="87"/>
      <c r="L155" s="87"/>
      <c r="M155" s="87"/>
      <c r="N155" s="1"/>
      <c r="O155" s="9"/>
      <c r="P155" s="113"/>
      <c r="Q155" s="1"/>
      <c r="R155" s="87"/>
      <c r="S155" s="326"/>
      <c r="T155" s="250"/>
      <c r="U155" s="250"/>
      <c r="V155" s="250"/>
      <c r="W155" s="250"/>
      <c r="X155" s="250"/>
      <c r="Y155" s="250"/>
    </row>
    <row r="156" spans="1:37" s="141" customFormat="1" ht="38.25">
      <c r="A156" s="155" t="s">
        <v>13</v>
      </c>
      <c r="B156" s="84" t="s">
        <v>216</v>
      </c>
      <c r="C156" s="84"/>
      <c r="D156" s="85" t="s">
        <v>253</v>
      </c>
      <c r="E156" s="84" t="s">
        <v>254</v>
      </c>
      <c r="F156" s="84" t="s">
        <v>255</v>
      </c>
      <c r="G156" s="84" t="s">
        <v>337</v>
      </c>
      <c r="H156" s="84" t="s">
        <v>257</v>
      </c>
      <c r="I156" s="84" t="s">
        <v>258</v>
      </c>
      <c r="J156" s="310" t="s">
        <v>259</v>
      </c>
      <c r="K156" s="84" t="s">
        <v>260</v>
      </c>
      <c r="L156" s="84" t="s">
        <v>261</v>
      </c>
      <c r="M156" s="84" t="s">
        <v>262</v>
      </c>
      <c r="N156" s="85" t="s">
        <v>263</v>
      </c>
      <c r="O156" s="84" t="s">
        <v>382</v>
      </c>
      <c r="P156" s="186"/>
      <c r="Q156" s="186"/>
      <c r="R156" s="87"/>
      <c r="S156" s="202"/>
      <c r="T156" s="186"/>
      <c r="U156" s="186"/>
      <c r="V156" s="186"/>
      <c r="W156" s="186"/>
      <c r="X156" s="186"/>
      <c r="Y156" s="186"/>
    </row>
    <row r="157" spans="1:37">
      <c r="A157" s="355"/>
      <c r="B157" s="356"/>
      <c r="C157" s="356"/>
      <c r="D157" s="372"/>
      <c r="E157" s="357"/>
      <c r="F157" s="357"/>
      <c r="G157" s="355"/>
      <c r="H157" s="355"/>
      <c r="I157" s="357"/>
      <c r="J157" s="358"/>
      <c r="K157" s="358"/>
      <c r="L157" s="373"/>
      <c r="M157" s="367"/>
      <c r="N157" s="374"/>
      <c r="O157" s="364"/>
      <c r="P157" s="375"/>
      <c r="Q157" s="360"/>
      <c r="R157" s="361"/>
      <c r="S157" s="18"/>
      <c r="T157" s="18"/>
      <c r="U157" s="18"/>
      <c r="V157" s="18"/>
      <c r="W157" s="18"/>
      <c r="Y157" s="18"/>
      <c r="AK157" s="18"/>
    </row>
    <row r="158" spans="1:37">
      <c r="A158" s="278"/>
      <c r="B158" s="277"/>
      <c r="C158" s="279"/>
      <c r="D158" s="282"/>
      <c r="E158" s="191"/>
      <c r="F158" s="187"/>
      <c r="G158" s="184"/>
      <c r="H158" s="184"/>
      <c r="I158" s="191"/>
      <c r="J158" s="303"/>
      <c r="K158" s="301"/>
      <c r="L158" s="192"/>
      <c r="M158" s="190"/>
      <c r="N158" s="248"/>
      <c r="O158" s="203"/>
      <c r="P158" s="201"/>
      <c r="Q158" s="200"/>
      <c r="R158" s="188"/>
      <c r="S158" s="18"/>
      <c r="T158" s="18"/>
      <c r="U158" s="18"/>
      <c r="V158" s="18"/>
      <c r="W158" s="18"/>
      <c r="X158" s="18"/>
      <c r="Y158" s="18"/>
      <c r="Z158" s="18"/>
    </row>
    <row r="159" spans="1:37">
      <c r="A159" s="243" t="s">
        <v>338</v>
      </c>
      <c r="B159" s="243"/>
      <c r="C159" s="243"/>
      <c r="D159" s="243"/>
      <c r="E159" s="19"/>
      <c r="F159" s="170" t="s">
        <v>360</v>
      </c>
      <c r="G159" s="92"/>
      <c r="H159" s="92"/>
      <c r="I159" s="152"/>
      <c r="J159" s="150"/>
      <c r="K159" s="196"/>
      <c r="L159" s="197"/>
      <c r="M159" s="150"/>
      <c r="N159" s="198"/>
      <c r="O159" s="205"/>
      <c r="P159" s="1"/>
      <c r="Q159" s="1"/>
      <c r="R159" s="87"/>
      <c r="S159" s="18"/>
      <c r="T159" s="18"/>
      <c r="U159" s="18"/>
      <c r="V159" s="18"/>
      <c r="W159" s="18"/>
      <c r="X159" s="18"/>
      <c r="Y159" s="18"/>
      <c r="Z159" s="18"/>
    </row>
    <row r="160" spans="1:37">
      <c r="A160" s="183" t="s">
        <v>2113</v>
      </c>
      <c r="B160" s="204"/>
      <c r="C160" s="204"/>
      <c r="D160" s="204"/>
      <c r="E160" s="86"/>
      <c r="F160" s="170" t="s">
        <v>2140</v>
      </c>
      <c r="G160" s="49"/>
      <c r="H160" s="49"/>
      <c r="I160" s="49"/>
      <c r="J160" s="9"/>
      <c r="K160" s="49"/>
      <c r="L160" s="49"/>
      <c r="M160" s="49"/>
      <c r="N160" s="1"/>
      <c r="O160" s="9"/>
      <c r="R160" s="92"/>
      <c r="S160" s="18"/>
      <c r="T160" s="18"/>
      <c r="U160" s="18"/>
      <c r="V160" s="18"/>
      <c r="W160" s="18"/>
      <c r="X160" s="18"/>
      <c r="Y160" s="18"/>
      <c r="Z160" s="18"/>
    </row>
    <row r="161" spans="1:26" s="141" customFormat="1">
      <c r="A161" s="183"/>
      <c r="B161" s="206"/>
      <c r="C161" s="206"/>
      <c r="D161" s="206"/>
      <c r="E161" s="86"/>
      <c r="F161" s="170"/>
      <c r="G161" s="49"/>
      <c r="H161" s="49"/>
      <c r="I161" s="49"/>
      <c r="J161" s="9"/>
      <c r="K161" s="49"/>
      <c r="L161" s="49"/>
      <c r="M161" s="49"/>
      <c r="N161" s="1"/>
      <c r="O161" s="9"/>
      <c r="P161" s="113"/>
      <c r="Q161" s="113"/>
      <c r="R161" s="92"/>
      <c r="T161" s="140"/>
      <c r="U161" s="140"/>
      <c r="V161" s="140"/>
      <c r="W161" s="140"/>
      <c r="X161" s="140"/>
      <c r="Y161" s="140"/>
      <c r="Z161" s="140"/>
    </row>
    <row r="162" spans="1:26" s="141" customFormat="1">
      <c r="A162" s="183"/>
      <c r="B162" s="206"/>
      <c r="C162" s="206"/>
      <c r="D162" s="206"/>
      <c r="E162" s="86"/>
      <c r="F162" s="170"/>
      <c r="G162" s="49"/>
      <c r="H162" s="49"/>
      <c r="I162" s="49"/>
      <c r="J162" s="9"/>
      <c r="K162" s="49"/>
      <c r="L162" s="49"/>
      <c r="M162" s="49"/>
      <c r="N162" s="1"/>
      <c r="O162" s="9"/>
      <c r="P162" s="113"/>
      <c r="Q162" s="113"/>
      <c r="R162" s="92"/>
      <c r="T162" s="140"/>
      <c r="U162" s="140"/>
      <c r="V162" s="140"/>
      <c r="W162" s="140"/>
      <c r="X162" s="140"/>
      <c r="Y162" s="140"/>
      <c r="Z162" s="140"/>
    </row>
    <row r="163" spans="1:26">
      <c r="A163" s="183"/>
      <c r="B163" s="243"/>
      <c r="C163" s="243"/>
      <c r="D163" s="243"/>
      <c r="E163" s="86"/>
      <c r="F163" s="170"/>
      <c r="G163" s="195"/>
      <c r="H163" s="202"/>
      <c r="I163" s="92"/>
      <c r="J163" s="87"/>
      <c r="K163" s="196"/>
      <c r="L163" s="197"/>
      <c r="M163" s="150"/>
      <c r="N163" s="198"/>
      <c r="O163" s="199"/>
      <c r="P163" s="19"/>
      <c r="Q163" s="18"/>
      <c r="R163" s="87"/>
      <c r="S163" s="18"/>
      <c r="T163" s="18"/>
      <c r="U163" s="18"/>
      <c r="V163" s="18"/>
      <c r="W163" s="18"/>
      <c r="X163" s="18"/>
      <c r="Y163" s="18"/>
    </row>
    <row r="164" spans="1:26">
      <c r="A164" s="193"/>
      <c r="B164" s="189"/>
      <c r="C164" s="194"/>
      <c r="D164" s="109"/>
      <c r="E164" s="152"/>
      <c r="F164" s="92"/>
      <c r="G164" s="195"/>
      <c r="H164" s="202"/>
      <c r="I164" s="92"/>
      <c r="J164" s="87"/>
      <c r="K164" s="196"/>
      <c r="L164" s="197"/>
      <c r="M164" s="150"/>
      <c r="N164" s="198"/>
      <c r="O164" s="199"/>
      <c r="P164" s="19"/>
      <c r="Q164" s="18"/>
      <c r="R164" s="87"/>
      <c r="S164" s="18"/>
      <c r="T164" s="18"/>
      <c r="U164" s="18"/>
      <c r="V164" s="18"/>
      <c r="W164" s="18"/>
      <c r="X164" s="18"/>
      <c r="Y164" s="18"/>
    </row>
    <row r="165" spans="1:26" s="141" customFormat="1" ht="15">
      <c r="A165" s="19"/>
      <c r="B165" s="246" t="s">
        <v>272</v>
      </c>
      <c r="C165" s="246"/>
      <c r="D165" s="246"/>
      <c r="E165" s="246"/>
      <c r="F165" s="87"/>
      <c r="G165" s="87"/>
      <c r="H165" s="174"/>
      <c r="I165" s="87"/>
      <c r="J165" s="147"/>
      <c r="K165" s="169"/>
      <c r="L165" s="87"/>
      <c r="M165" s="87"/>
      <c r="N165" s="18"/>
      <c r="O165" s="140"/>
      <c r="P165" s="1"/>
      <c r="Q165" s="18"/>
      <c r="R165" s="87"/>
      <c r="S165" s="186"/>
      <c r="T165" s="186"/>
      <c r="U165" s="186"/>
      <c r="V165" s="186"/>
      <c r="W165" s="186"/>
      <c r="X165" s="186"/>
      <c r="Y165" s="186"/>
    </row>
    <row r="166" spans="1:26" s="141" customFormat="1" ht="38.25">
      <c r="A166" s="155" t="s">
        <v>13</v>
      </c>
      <c r="B166" s="84" t="s">
        <v>216</v>
      </c>
      <c r="C166" s="84"/>
      <c r="D166" s="85" t="s">
        <v>253</v>
      </c>
      <c r="E166" s="84" t="s">
        <v>254</v>
      </c>
      <c r="F166" s="84" t="s">
        <v>255</v>
      </c>
      <c r="G166" s="84" t="s">
        <v>273</v>
      </c>
      <c r="H166" s="84" t="s">
        <v>274</v>
      </c>
      <c r="I166" s="84" t="s">
        <v>258</v>
      </c>
      <c r="J166" s="314" t="s">
        <v>259</v>
      </c>
      <c r="K166" s="84" t="s">
        <v>260</v>
      </c>
      <c r="L166" s="84" t="s">
        <v>261</v>
      </c>
      <c r="M166" s="84" t="s">
        <v>262</v>
      </c>
      <c r="N166" s="85" t="s">
        <v>263</v>
      </c>
      <c r="O166" s="9"/>
      <c r="P166" s="1"/>
      <c r="Q166" s="18"/>
      <c r="R166" s="87"/>
      <c r="S166" s="186"/>
      <c r="T166" s="186"/>
      <c r="U166" s="186"/>
      <c r="V166" s="186"/>
      <c r="W166" s="186"/>
      <c r="X166" s="186"/>
      <c r="Y166" s="186"/>
    </row>
    <row r="167" spans="1:26" s="141" customFormat="1">
      <c r="A167" s="210">
        <v>1</v>
      </c>
      <c r="B167" s="211">
        <v>41579</v>
      </c>
      <c r="C167" s="211"/>
      <c r="D167" s="212" t="s">
        <v>275</v>
      </c>
      <c r="E167" s="210" t="s">
        <v>276</v>
      </c>
      <c r="F167" s="213">
        <v>82</v>
      </c>
      <c r="G167" s="210" t="s">
        <v>217</v>
      </c>
      <c r="H167" s="210">
        <v>100</v>
      </c>
      <c r="I167" s="214">
        <v>100</v>
      </c>
      <c r="J167" s="307" t="s">
        <v>278</v>
      </c>
      <c r="K167" s="215">
        <f>H167-F167</f>
        <v>18</v>
      </c>
      <c r="L167" s="216">
        <f t="shared" ref="L167:L189" si="68">K167/F167</f>
        <v>0.21951219512195122</v>
      </c>
      <c r="M167" s="217" t="s">
        <v>266</v>
      </c>
      <c r="N167" s="218">
        <v>42657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6" s="141" customFormat="1">
      <c r="A168" s="210">
        <v>2</v>
      </c>
      <c r="B168" s="211">
        <v>41794</v>
      </c>
      <c r="C168" s="211"/>
      <c r="D168" s="212" t="s">
        <v>277</v>
      </c>
      <c r="E168" s="210" t="s">
        <v>264</v>
      </c>
      <c r="F168" s="213">
        <v>257</v>
      </c>
      <c r="G168" s="210" t="s">
        <v>217</v>
      </c>
      <c r="H168" s="210">
        <v>300</v>
      </c>
      <c r="I168" s="214">
        <v>300</v>
      </c>
      <c r="J168" s="307" t="s">
        <v>278</v>
      </c>
      <c r="K168" s="215">
        <f>H168-F168</f>
        <v>43</v>
      </c>
      <c r="L168" s="216">
        <f t="shared" si="68"/>
        <v>0.16731517509727625</v>
      </c>
      <c r="M168" s="217" t="s">
        <v>266</v>
      </c>
      <c r="N168" s="218">
        <v>41822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6" s="141" customFormat="1">
      <c r="A169" s="210">
        <f t="shared" ref="A169:A177" si="69">1+A168</f>
        <v>3</v>
      </c>
      <c r="B169" s="211">
        <v>41828</v>
      </c>
      <c r="C169" s="211"/>
      <c r="D169" s="212" t="s">
        <v>279</v>
      </c>
      <c r="E169" s="210" t="s">
        <v>264</v>
      </c>
      <c r="F169" s="213">
        <v>393</v>
      </c>
      <c r="G169" s="210" t="s">
        <v>217</v>
      </c>
      <c r="H169" s="210">
        <v>468</v>
      </c>
      <c r="I169" s="214">
        <v>468</v>
      </c>
      <c r="J169" s="307" t="s">
        <v>278</v>
      </c>
      <c r="K169" s="215">
        <f t="shared" ref="K169:K229" si="70">H169-F169</f>
        <v>75</v>
      </c>
      <c r="L169" s="216">
        <f t="shared" si="68"/>
        <v>0.19083969465648856</v>
      </c>
      <c r="M169" s="217" t="s">
        <v>266</v>
      </c>
      <c r="N169" s="218">
        <v>41863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6" s="141" customFormat="1">
      <c r="A170" s="210">
        <f t="shared" si="69"/>
        <v>4</v>
      </c>
      <c r="B170" s="211">
        <v>41857</v>
      </c>
      <c r="C170" s="211"/>
      <c r="D170" s="212" t="s">
        <v>280</v>
      </c>
      <c r="E170" s="210" t="s">
        <v>264</v>
      </c>
      <c r="F170" s="213">
        <v>205</v>
      </c>
      <c r="G170" s="210" t="s">
        <v>217</v>
      </c>
      <c r="H170" s="210">
        <v>275</v>
      </c>
      <c r="I170" s="214">
        <v>250</v>
      </c>
      <c r="J170" s="307" t="s">
        <v>278</v>
      </c>
      <c r="K170" s="215">
        <f t="shared" si="70"/>
        <v>70</v>
      </c>
      <c r="L170" s="216">
        <f t="shared" si="68"/>
        <v>0.34146341463414637</v>
      </c>
      <c r="M170" s="217" t="s">
        <v>266</v>
      </c>
      <c r="N170" s="218">
        <v>41962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6" s="141" customFormat="1">
      <c r="A171" s="210">
        <f t="shared" si="69"/>
        <v>5</v>
      </c>
      <c r="B171" s="211">
        <v>41886</v>
      </c>
      <c r="C171" s="211"/>
      <c r="D171" s="212" t="s">
        <v>281</v>
      </c>
      <c r="E171" s="210" t="s">
        <v>264</v>
      </c>
      <c r="F171" s="213">
        <v>162</v>
      </c>
      <c r="G171" s="210" t="s">
        <v>217</v>
      </c>
      <c r="H171" s="210">
        <v>190</v>
      </c>
      <c r="I171" s="214">
        <v>190</v>
      </c>
      <c r="J171" s="307" t="s">
        <v>278</v>
      </c>
      <c r="K171" s="215">
        <f t="shared" si="70"/>
        <v>28</v>
      </c>
      <c r="L171" s="216">
        <f t="shared" si="68"/>
        <v>0.1728395061728395</v>
      </c>
      <c r="M171" s="217" t="s">
        <v>266</v>
      </c>
      <c r="N171" s="218">
        <v>42006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6" s="141" customFormat="1">
      <c r="A172" s="210">
        <f t="shared" si="69"/>
        <v>6</v>
      </c>
      <c r="B172" s="211">
        <v>41886</v>
      </c>
      <c r="C172" s="211"/>
      <c r="D172" s="212" t="s">
        <v>282</v>
      </c>
      <c r="E172" s="210" t="s">
        <v>264</v>
      </c>
      <c r="F172" s="213">
        <v>75</v>
      </c>
      <c r="G172" s="210" t="s">
        <v>217</v>
      </c>
      <c r="H172" s="210">
        <v>91.5</v>
      </c>
      <c r="I172" s="214" t="s">
        <v>283</v>
      </c>
      <c r="J172" s="307" t="s">
        <v>284</v>
      </c>
      <c r="K172" s="215">
        <f t="shared" si="70"/>
        <v>16.5</v>
      </c>
      <c r="L172" s="216">
        <f t="shared" si="68"/>
        <v>0.22</v>
      </c>
      <c r="M172" s="217" t="s">
        <v>266</v>
      </c>
      <c r="N172" s="218">
        <v>41954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6" s="141" customFormat="1">
      <c r="A173" s="210">
        <f t="shared" si="69"/>
        <v>7</v>
      </c>
      <c r="B173" s="211">
        <v>41913</v>
      </c>
      <c r="C173" s="211"/>
      <c r="D173" s="212" t="s">
        <v>285</v>
      </c>
      <c r="E173" s="210" t="s">
        <v>264</v>
      </c>
      <c r="F173" s="213">
        <v>850</v>
      </c>
      <c r="G173" s="210" t="s">
        <v>217</v>
      </c>
      <c r="H173" s="210">
        <v>982.5</v>
      </c>
      <c r="I173" s="214">
        <v>1050</v>
      </c>
      <c r="J173" s="307" t="s">
        <v>286</v>
      </c>
      <c r="K173" s="215">
        <f t="shared" si="70"/>
        <v>132.5</v>
      </c>
      <c r="L173" s="216">
        <f t="shared" si="68"/>
        <v>0.15588235294117647</v>
      </c>
      <c r="M173" s="217" t="s">
        <v>266</v>
      </c>
      <c r="N173" s="218">
        <v>42039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6" s="141" customFormat="1">
      <c r="A174" s="210">
        <f t="shared" si="69"/>
        <v>8</v>
      </c>
      <c r="B174" s="211">
        <v>41913</v>
      </c>
      <c r="C174" s="211"/>
      <c r="D174" s="212" t="s">
        <v>287</v>
      </c>
      <c r="E174" s="210" t="s">
        <v>264</v>
      </c>
      <c r="F174" s="213">
        <v>475</v>
      </c>
      <c r="G174" s="210" t="s">
        <v>217</v>
      </c>
      <c r="H174" s="210">
        <v>515</v>
      </c>
      <c r="I174" s="214">
        <v>600</v>
      </c>
      <c r="J174" s="307" t="s">
        <v>288</v>
      </c>
      <c r="K174" s="215">
        <f t="shared" si="70"/>
        <v>40</v>
      </c>
      <c r="L174" s="216">
        <f t="shared" si="68"/>
        <v>8.4210526315789472E-2</v>
      </c>
      <c r="M174" s="217" t="s">
        <v>266</v>
      </c>
      <c r="N174" s="218">
        <v>41939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6" s="141" customFormat="1">
      <c r="A175" s="210">
        <f t="shared" si="69"/>
        <v>9</v>
      </c>
      <c r="B175" s="211">
        <v>41913</v>
      </c>
      <c r="C175" s="211"/>
      <c r="D175" s="212" t="s">
        <v>289</v>
      </c>
      <c r="E175" s="210" t="s">
        <v>264</v>
      </c>
      <c r="F175" s="213">
        <v>86</v>
      </c>
      <c r="G175" s="210" t="s">
        <v>217</v>
      </c>
      <c r="H175" s="210">
        <v>99</v>
      </c>
      <c r="I175" s="214">
        <v>140</v>
      </c>
      <c r="J175" s="307" t="s">
        <v>290</v>
      </c>
      <c r="K175" s="215">
        <f t="shared" si="70"/>
        <v>13</v>
      </c>
      <c r="L175" s="216">
        <f t="shared" si="68"/>
        <v>0.15116279069767441</v>
      </c>
      <c r="M175" s="217" t="s">
        <v>266</v>
      </c>
      <c r="N175" s="218">
        <v>41939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6" s="141" customFormat="1">
      <c r="A176" s="210">
        <f t="shared" si="69"/>
        <v>10</v>
      </c>
      <c r="B176" s="211">
        <v>41926</v>
      </c>
      <c r="C176" s="211"/>
      <c r="D176" s="212" t="s">
        <v>291</v>
      </c>
      <c r="E176" s="210" t="s">
        <v>264</v>
      </c>
      <c r="F176" s="213">
        <v>496.6</v>
      </c>
      <c r="G176" s="210" t="s">
        <v>217</v>
      </c>
      <c r="H176" s="210">
        <v>621</v>
      </c>
      <c r="I176" s="214">
        <v>580</v>
      </c>
      <c r="J176" s="307" t="s">
        <v>278</v>
      </c>
      <c r="K176" s="215">
        <f t="shared" si="70"/>
        <v>124.39999999999998</v>
      </c>
      <c r="L176" s="216">
        <f t="shared" si="68"/>
        <v>0.25050342327829234</v>
      </c>
      <c r="M176" s="217" t="s">
        <v>266</v>
      </c>
      <c r="N176" s="218">
        <v>42605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69"/>
        <v>11</v>
      </c>
      <c r="B177" s="211">
        <v>41926</v>
      </c>
      <c r="C177" s="211"/>
      <c r="D177" s="212" t="s">
        <v>292</v>
      </c>
      <c r="E177" s="210" t="s">
        <v>264</v>
      </c>
      <c r="F177" s="213">
        <v>2481.9</v>
      </c>
      <c r="G177" s="210" t="s">
        <v>217</v>
      </c>
      <c r="H177" s="210">
        <v>2840</v>
      </c>
      <c r="I177" s="214">
        <v>2870</v>
      </c>
      <c r="J177" s="307" t="s">
        <v>293</v>
      </c>
      <c r="K177" s="215">
        <f t="shared" si="70"/>
        <v>358.09999999999991</v>
      </c>
      <c r="L177" s="216">
        <f t="shared" si="68"/>
        <v>0.14428462065353154</v>
      </c>
      <c r="M177" s="217" t="s">
        <v>266</v>
      </c>
      <c r="N177" s="218">
        <v>42017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>1+A175</f>
        <v>10</v>
      </c>
      <c r="B178" s="211">
        <v>41928</v>
      </c>
      <c r="C178" s="211"/>
      <c r="D178" s="212" t="s">
        <v>294</v>
      </c>
      <c r="E178" s="210" t="s">
        <v>264</v>
      </c>
      <c r="F178" s="213">
        <v>84.5</v>
      </c>
      <c r="G178" s="210" t="s">
        <v>217</v>
      </c>
      <c r="H178" s="210">
        <v>93</v>
      </c>
      <c r="I178" s="214">
        <v>110</v>
      </c>
      <c r="J178" s="307" t="s">
        <v>295</v>
      </c>
      <c r="K178" s="215">
        <f t="shared" si="70"/>
        <v>8.5</v>
      </c>
      <c r="L178" s="216">
        <f t="shared" si="68"/>
        <v>0.10059171597633136</v>
      </c>
      <c r="M178" s="217" t="s">
        <v>266</v>
      </c>
      <c r="N178" s="218">
        <v>41939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ref="A179:A197" si="71">1+A178</f>
        <v>11</v>
      </c>
      <c r="B179" s="211">
        <v>41928</v>
      </c>
      <c r="C179" s="211"/>
      <c r="D179" s="212" t="s">
        <v>296</v>
      </c>
      <c r="E179" s="210" t="s">
        <v>264</v>
      </c>
      <c r="F179" s="213">
        <v>401</v>
      </c>
      <c r="G179" s="210" t="s">
        <v>217</v>
      </c>
      <c r="H179" s="210">
        <v>428</v>
      </c>
      <c r="I179" s="214">
        <v>450</v>
      </c>
      <c r="J179" s="307" t="s">
        <v>297</v>
      </c>
      <c r="K179" s="215">
        <f t="shared" si="70"/>
        <v>27</v>
      </c>
      <c r="L179" s="216">
        <f t="shared" si="68"/>
        <v>6.7331670822942641E-2</v>
      </c>
      <c r="M179" s="217" t="s">
        <v>266</v>
      </c>
      <c r="N179" s="218">
        <v>42020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71"/>
        <v>12</v>
      </c>
      <c r="B180" s="211">
        <v>41928</v>
      </c>
      <c r="C180" s="211"/>
      <c r="D180" s="212" t="s">
        <v>298</v>
      </c>
      <c r="E180" s="210" t="s">
        <v>264</v>
      </c>
      <c r="F180" s="213">
        <v>101</v>
      </c>
      <c r="G180" s="210" t="s">
        <v>217</v>
      </c>
      <c r="H180" s="210">
        <v>112</v>
      </c>
      <c r="I180" s="214">
        <v>120</v>
      </c>
      <c r="J180" s="307" t="s">
        <v>299</v>
      </c>
      <c r="K180" s="215">
        <f t="shared" si="70"/>
        <v>11</v>
      </c>
      <c r="L180" s="216">
        <f t="shared" si="68"/>
        <v>0.10891089108910891</v>
      </c>
      <c r="M180" s="217" t="s">
        <v>266</v>
      </c>
      <c r="N180" s="218">
        <v>41939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71"/>
        <v>13</v>
      </c>
      <c r="B181" s="211">
        <v>41954</v>
      </c>
      <c r="C181" s="211"/>
      <c r="D181" s="212" t="s">
        <v>300</v>
      </c>
      <c r="E181" s="210" t="s">
        <v>264</v>
      </c>
      <c r="F181" s="213">
        <v>59</v>
      </c>
      <c r="G181" s="210" t="s">
        <v>217</v>
      </c>
      <c r="H181" s="210">
        <v>76</v>
      </c>
      <c r="I181" s="214">
        <v>76</v>
      </c>
      <c r="J181" s="307" t="s">
        <v>278</v>
      </c>
      <c r="K181" s="215">
        <f t="shared" si="70"/>
        <v>17</v>
      </c>
      <c r="L181" s="216">
        <f t="shared" si="68"/>
        <v>0.28813559322033899</v>
      </c>
      <c r="M181" s="217" t="s">
        <v>266</v>
      </c>
      <c r="N181" s="218">
        <v>43032</v>
      </c>
      <c r="O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71"/>
        <v>14</v>
      </c>
      <c r="B182" s="211">
        <v>41954</v>
      </c>
      <c r="C182" s="211"/>
      <c r="D182" s="212" t="s">
        <v>289</v>
      </c>
      <c r="E182" s="210" t="s">
        <v>264</v>
      </c>
      <c r="F182" s="213">
        <v>99</v>
      </c>
      <c r="G182" s="210" t="s">
        <v>217</v>
      </c>
      <c r="H182" s="210">
        <v>120</v>
      </c>
      <c r="I182" s="214">
        <v>120</v>
      </c>
      <c r="J182" s="307" t="s">
        <v>301</v>
      </c>
      <c r="K182" s="215">
        <f t="shared" si="70"/>
        <v>21</v>
      </c>
      <c r="L182" s="216">
        <f t="shared" si="68"/>
        <v>0.21212121212121213</v>
      </c>
      <c r="M182" s="217" t="s">
        <v>266</v>
      </c>
      <c r="N182" s="218">
        <v>41960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71"/>
        <v>15</v>
      </c>
      <c r="B183" s="211">
        <v>41956</v>
      </c>
      <c r="C183" s="211"/>
      <c r="D183" s="212" t="s">
        <v>302</v>
      </c>
      <c r="E183" s="210" t="s">
        <v>264</v>
      </c>
      <c r="F183" s="213">
        <v>22</v>
      </c>
      <c r="G183" s="210" t="s">
        <v>217</v>
      </c>
      <c r="H183" s="210">
        <v>33.549999999999997</v>
      </c>
      <c r="I183" s="214">
        <v>32</v>
      </c>
      <c r="J183" s="307" t="s">
        <v>303</v>
      </c>
      <c r="K183" s="215">
        <f t="shared" si="70"/>
        <v>11.549999999999997</v>
      </c>
      <c r="L183" s="216">
        <f t="shared" si="68"/>
        <v>0.52499999999999991</v>
      </c>
      <c r="M183" s="217" t="s">
        <v>266</v>
      </c>
      <c r="N183" s="218">
        <v>42188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71"/>
        <v>16</v>
      </c>
      <c r="B184" s="211">
        <v>41976</v>
      </c>
      <c r="C184" s="211"/>
      <c r="D184" s="212" t="s">
        <v>304</v>
      </c>
      <c r="E184" s="210" t="s">
        <v>264</v>
      </c>
      <c r="F184" s="213">
        <v>440</v>
      </c>
      <c r="G184" s="210" t="s">
        <v>217</v>
      </c>
      <c r="H184" s="210">
        <v>520</v>
      </c>
      <c r="I184" s="214">
        <v>520</v>
      </c>
      <c r="J184" s="307" t="s">
        <v>305</v>
      </c>
      <c r="K184" s="215">
        <f t="shared" si="70"/>
        <v>80</v>
      </c>
      <c r="L184" s="216">
        <f t="shared" si="68"/>
        <v>0.18181818181818182</v>
      </c>
      <c r="M184" s="217" t="s">
        <v>266</v>
      </c>
      <c r="N184" s="218">
        <v>42208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 t="shared" si="71"/>
        <v>17</v>
      </c>
      <c r="B185" s="211">
        <v>41976</v>
      </c>
      <c r="C185" s="211"/>
      <c r="D185" s="212" t="s">
        <v>306</v>
      </c>
      <c r="E185" s="210" t="s">
        <v>264</v>
      </c>
      <c r="F185" s="213">
        <v>360</v>
      </c>
      <c r="G185" s="210" t="s">
        <v>217</v>
      </c>
      <c r="H185" s="210">
        <v>427</v>
      </c>
      <c r="I185" s="214">
        <v>425</v>
      </c>
      <c r="J185" s="307" t="s">
        <v>307</v>
      </c>
      <c r="K185" s="215">
        <f t="shared" si="70"/>
        <v>67</v>
      </c>
      <c r="L185" s="216">
        <f t="shared" si="68"/>
        <v>0.18611111111111112</v>
      </c>
      <c r="M185" s="217" t="s">
        <v>266</v>
      </c>
      <c r="N185" s="218">
        <v>42058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 t="shared" si="71"/>
        <v>18</v>
      </c>
      <c r="B186" s="211">
        <v>42012</v>
      </c>
      <c r="C186" s="211"/>
      <c r="D186" s="212" t="s">
        <v>378</v>
      </c>
      <c r="E186" s="210" t="s">
        <v>264</v>
      </c>
      <c r="F186" s="213">
        <v>360</v>
      </c>
      <c r="G186" s="210" t="s">
        <v>217</v>
      </c>
      <c r="H186" s="210">
        <v>455</v>
      </c>
      <c r="I186" s="214">
        <v>420</v>
      </c>
      <c r="J186" s="307" t="s">
        <v>308</v>
      </c>
      <c r="K186" s="215">
        <f t="shared" si="70"/>
        <v>95</v>
      </c>
      <c r="L186" s="216">
        <f t="shared" si="68"/>
        <v>0.2638888888888889</v>
      </c>
      <c r="M186" s="217" t="s">
        <v>266</v>
      </c>
      <c r="N186" s="218">
        <v>42024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si="71"/>
        <v>19</v>
      </c>
      <c r="B187" s="211">
        <v>42012</v>
      </c>
      <c r="C187" s="211"/>
      <c r="D187" s="212" t="s">
        <v>2044</v>
      </c>
      <c r="E187" s="210" t="s">
        <v>264</v>
      </c>
      <c r="F187" s="213">
        <v>130</v>
      </c>
      <c r="G187" s="210"/>
      <c r="H187" s="210">
        <v>175.5</v>
      </c>
      <c r="I187" s="214">
        <v>165</v>
      </c>
      <c r="J187" s="307" t="s">
        <v>2330</v>
      </c>
      <c r="K187" s="215">
        <f t="shared" si="70"/>
        <v>45.5</v>
      </c>
      <c r="L187" s="216">
        <f t="shared" si="68"/>
        <v>0.35</v>
      </c>
      <c r="M187" s="217" t="s">
        <v>266</v>
      </c>
      <c r="N187" s="218">
        <v>43088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f t="shared" si="71"/>
        <v>20</v>
      </c>
      <c r="B188" s="211">
        <v>42040</v>
      </c>
      <c r="C188" s="211"/>
      <c r="D188" s="212" t="s">
        <v>309</v>
      </c>
      <c r="E188" s="210" t="s">
        <v>276</v>
      </c>
      <c r="F188" s="213">
        <v>98</v>
      </c>
      <c r="G188" s="210"/>
      <c r="H188" s="210">
        <v>120</v>
      </c>
      <c r="I188" s="214">
        <v>120</v>
      </c>
      <c r="J188" s="307" t="s">
        <v>278</v>
      </c>
      <c r="K188" s="215">
        <f t="shared" si="70"/>
        <v>22</v>
      </c>
      <c r="L188" s="216">
        <f t="shared" si="68"/>
        <v>0.22448979591836735</v>
      </c>
      <c r="M188" s="217" t="s">
        <v>266</v>
      </c>
      <c r="N188" s="218">
        <v>42753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f t="shared" si="71"/>
        <v>21</v>
      </c>
      <c r="B189" s="211">
        <v>42040</v>
      </c>
      <c r="C189" s="211"/>
      <c r="D189" s="212" t="s">
        <v>310</v>
      </c>
      <c r="E189" s="210" t="s">
        <v>276</v>
      </c>
      <c r="F189" s="213">
        <v>196</v>
      </c>
      <c r="G189" s="210"/>
      <c r="H189" s="210">
        <v>262</v>
      </c>
      <c r="I189" s="214">
        <v>255</v>
      </c>
      <c r="J189" s="307" t="s">
        <v>278</v>
      </c>
      <c r="K189" s="215">
        <f t="shared" si="70"/>
        <v>66</v>
      </c>
      <c r="L189" s="216">
        <f t="shared" si="68"/>
        <v>0.33673469387755101</v>
      </c>
      <c r="M189" s="217" t="s">
        <v>266</v>
      </c>
      <c r="N189" s="218">
        <v>42599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26">
        <f t="shared" si="71"/>
        <v>22</v>
      </c>
      <c r="B190" s="227">
        <v>42067</v>
      </c>
      <c r="C190" s="227"/>
      <c r="D190" s="228" t="s">
        <v>311</v>
      </c>
      <c r="E190" s="226" t="s">
        <v>276</v>
      </c>
      <c r="F190" s="229" t="s">
        <v>312</v>
      </c>
      <c r="G190" s="230"/>
      <c r="H190" s="230"/>
      <c r="I190" s="230" t="s">
        <v>313</v>
      </c>
      <c r="J190" s="308" t="s">
        <v>265</v>
      </c>
      <c r="K190" s="230"/>
      <c r="L190" s="226"/>
      <c r="M190" s="231"/>
      <c r="N190" s="232"/>
      <c r="O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f t="shared" si="71"/>
        <v>23</v>
      </c>
      <c r="B191" s="211">
        <v>42067</v>
      </c>
      <c r="C191" s="211"/>
      <c r="D191" s="212" t="s">
        <v>314</v>
      </c>
      <c r="E191" s="210" t="s">
        <v>276</v>
      </c>
      <c r="F191" s="213">
        <v>185</v>
      </c>
      <c r="G191" s="210"/>
      <c r="H191" s="210">
        <v>224</v>
      </c>
      <c r="I191" s="214" t="s">
        <v>315</v>
      </c>
      <c r="J191" s="307" t="s">
        <v>278</v>
      </c>
      <c r="K191" s="215">
        <f t="shared" si="70"/>
        <v>39</v>
      </c>
      <c r="L191" s="216">
        <f>K191/F191</f>
        <v>0.21081081081081082</v>
      </c>
      <c r="M191" s="217" t="s">
        <v>266</v>
      </c>
      <c r="N191" s="218">
        <v>42647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26">
        <f t="shared" si="71"/>
        <v>24</v>
      </c>
      <c r="B192" s="227">
        <v>42090</v>
      </c>
      <c r="C192" s="227"/>
      <c r="D192" s="228" t="s">
        <v>316</v>
      </c>
      <c r="E192" s="226" t="s">
        <v>276</v>
      </c>
      <c r="F192" s="229" t="s">
        <v>317</v>
      </c>
      <c r="G192" s="230"/>
      <c r="H192" s="230"/>
      <c r="I192" s="230">
        <v>67</v>
      </c>
      <c r="J192" s="308" t="s">
        <v>265</v>
      </c>
      <c r="K192" s="230"/>
      <c r="L192" s="226"/>
      <c r="M192" s="231"/>
      <c r="N192" s="232"/>
      <c r="O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71"/>
        <v>25</v>
      </c>
      <c r="B193" s="211">
        <v>42093</v>
      </c>
      <c r="C193" s="211"/>
      <c r="D193" s="212" t="s">
        <v>318</v>
      </c>
      <c r="E193" s="210" t="s">
        <v>276</v>
      </c>
      <c r="F193" s="213">
        <v>183.5</v>
      </c>
      <c r="G193" s="210"/>
      <c r="H193" s="210">
        <v>219</v>
      </c>
      <c r="I193" s="214">
        <v>218</v>
      </c>
      <c r="J193" s="307" t="s">
        <v>319</v>
      </c>
      <c r="K193" s="215">
        <f t="shared" si="70"/>
        <v>35.5</v>
      </c>
      <c r="L193" s="216">
        <f t="shared" ref="L193:L200" si="72">K193/F193</f>
        <v>0.19346049046321526</v>
      </c>
      <c r="M193" s="217" t="s">
        <v>266</v>
      </c>
      <c r="N193" s="218">
        <v>42103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71"/>
        <v>26</v>
      </c>
      <c r="B194" s="211">
        <v>42114</v>
      </c>
      <c r="C194" s="211"/>
      <c r="D194" s="212" t="s">
        <v>320</v>
      </c>
      <c r="E194" s="210" t="s">
        <v>276</v>
      </c>
      <c r="F194" s="213">
        <f>(227+237)/2</f>
        <v>232</v>
      </c>
      <c r="G194" s="210"/>
      <c r="H194" s="210">
        <v>298</v>
      </c>
      <c r="I194" s="214">
        <v>298</v>
      </c>
      <c r="J194" s="307" t="s">
        <v>278</v>
      </c>
      <c r="K194" s="215">
        <f t="shared" si="70"/>
        <v>66</v>
      </c>
      <c r="L194" s="216">
        <f t="shared" si="72"/>
        <v>0.28448275862068967</v>
      </c>
      <c r="M194" s="217" t="s">
        <v>266</v>
      </c>
      <c r="N194" s="218">
        <v>42823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71"/>
        <v>27</v>
      </c>
      <c r="B195" s="211">
        <v>42128</v>
      </c>
      <c r="C195" s="211"/>
      <c r="D195" s="212" t="s">
        <v>321</v>
      </c>
      <c r="E195" s="210" t="s">
        <v>264</v>
      </c>
      <c r="F195" s="213">
        <v>385</v>
      </c>
      <c r="G195" s="210"/>
      <c r="H195" s="210">
        <f>212.5+331</f>
        <v>543.5</v>
      </c>
      <c r="I195" s="214">
        <v>510</v>
      </c>
      <c r="J195" s="307" t="s">
        <v>322</v>
      </c>
      <c r="K195" s="215">
        <f t="shared" si="70"/>
        <v>158.5</v>
      </c>
      <c r="L195" s="216">
        <f t="shared" si="72"/>
        <v>0.41168831168831171</v>
      </c>
      <c r="M195" s="217" t="s">
        <v>266</v>
      </c>
      <c r="N195" s="218">
        <v>42235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71"/>
        <v>28</v>
      </c>
      <c r="B196" s="211">
        <v>42128</v>
      </c>
      <c r="C196" s="211"/>
      <c r="D196" s="212" t="s">
        <v>323</v>
      </c>
      <c r="E196" s="210" t="s">
        <v>264</v>
      </c>
      <c r="F196" s="213">
        <v>115.5</v>
      </c>
      <c r="G196" s="210"/>
      <c r="H196" s="210">
        <v>146</v>
      </c>
      <c r="I196" s="214">
        <v>142</v>
      </c>
      <c r="J196" s="307" t="s">
        <v>324</v>
      </c>
      <c r="K196" s="215">
        <f t="shared" si="70"/>
        <v>30.5</v>
      </c>
      <c r="L196" s="216">
        <f t="shared" si="72"/>
        <v>0.26406926406926406</v>
      </c>
      <c r="M196" s="217" t="s">
        <v>266</v>
      </c>
      <c r="N196" s="218">
        <v>42202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si="71"/>
        <v>29</v>
      </c>
      <c r="B197" s="211">
        <v>42151</v>
      </c>
      <c r="C197" s="211"/>
      <c r="D197" s="212" t="s">
        <v>325</v>
      </c>
      <c r="E197" s="210" t="s">
        <v>264</v>
      </c>
      <c r="F197" s="213">
        <v>237.5</v>
      </c>
      <c r="G197" s="210"/>
      <c r="H197" s="210">
        <v>279.5</v>
      </c>
      <c r="I197" s="214">
        <v>278</v>
      </c>
      <c r="J197" s="307" t="s">
        <v>278</v>
      </c>
      <c r="K197" s="215">
        <f t="shared" si="70"/>
        <v>42</v>
      </c>
      <c r="L197" s="216">
        <f t="shared" si="72"/>
        <v>0.17684210526315788</v>
      </c>
      <c r="M197" s="217" t="s">
        <v>266</v>
      </c>
      <c r="N197" s="218">
        <v>42222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30</v>
      </c>
      <c r="B198" s="211">
        <v>42174</v>
      </c>
      <c r="C198" s="211"/>
      <c r="D198" s="212" t="s">
        <v>296</v>
      </c>
      <c r="E198" s="210" t="s">
        <v>276</v>
      </c>
      <c r="F198" s="213">
        <v>340</v>
      </c>
      <c r="G198" s="210"/>
      <c r="H198" s="210">
        <v>448</v>
      </c>
      <c r="I198" s="214">
        <v>448</v>
      </c>
      <c r="J198" s="307" t="s">
        <v>278</v>
      </c>
      <c r="K198" s="215">
        <f t="shared" si="70"/>
        <v>108</v>
      </c>
      <c r="L198" s="216">
        <f t="shared" si="72"/>
        <v>0.31764705882352939</v>
      </c>
      <c r="M198" s="217" t="s">
        <v>266</v>
      </c>
      <c r="N198" s="218">
        <v>43018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31</v>
      </c>
      <c r="B199" s="211">
        <v>42191</v>
      </c>
      <c r="C199" s="211"/>
      <c r="D199" s="212" t="s">
        <v>326</v>
      </c>
      <c r="E199" s="210" t="s">
        <v>276</v>
      </c>
      <c r="F199" s="213">
        <v>390</v>
      </c>
      <c r="G199" s="210"/>
      <c r="H199" s="210">
        <v>460</v>
      </c>
      <c r="I199" s="214">
        <v>460</v>
      </c>
      <c r="J199" s="307" t="s">
        <v>278</v>
      </c>
      <c r="K199" s="215">
        <f t="shared" si="70"/>
        <v>70</v>
      </c>
      <c r="L199" s="216">
        <f t="shared" si="72"/>
        <v>0.17948717948717949</v>
      </c>
      <c r="M199" s="217" t="s">
        <v>266</v>
      </c>
      <c r="N199" s="218">
        <v>42478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33">
        <v>32</v>
      </c>
      <c r="B200" s="234">
        <v>42195</v>
      </c>
      <c r="C200" s="234"/>
      <c r="D200" s="235" t="s">
        <v>327</v>
      </c>
      <c r="E200" s="236" t="s">
        <v>276</v>
      </c>
      <c r="F200" s="233">
        <v>122.5</v>
      </c>
      <c r="G200" s="233"/>
      <c r="H200" s="237">
        <v>61</v>
      </c>
      <c r="I200" s="238">
        <v>172</v>
      </c>
      <c r="J200" s="239" t="s">
        <v>2781</v>
      </c>
      <c r="K200" s="318">
        <f t="shared" si="70"/>
        <v>-61.5</v>
      </c>
      <c r="L200" s="240">
        <f t="shared" si="72"/>
        <v>-0.50204081632653064</v>
      </c>
      <c r="M200" s="241" t="s">
        <v>1844</v>
      </c>
      <c r="N200" s="242">
        <v>43333</v>
      </c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33</v>
      </c>
      <c r="B201" s="211">
        <v>42219</v>
      </c>
      <c r="C201" s="211"/>
      <c r="D201" s="212" t="s">
        <v>328</v>
      </c>
      <c r="E201" s="210" t="s">
        <v>276</v>
      </c>
      <c r="F201" s="213">
        <v>297.5</v>
      </c>
      <c r="G201" s="210"/>
      <c r="H201" s="210">
        <v>350</v>
      </c>
      <c r="I201" s="214">
        <v>360</v>
      </c>
      <c r="J201" s="307" t="s">
        <v>2030</v>
      </c>
      <c r="K201" s="215">
        <f t="shared" si="70"/>
        <v>52.5</v>
      </c>
      <c r="L201" s="216">
        <f t="shared" ref="L201:L210" si="73">K201/F201</f>
        <v>0.17647058823529413</v>
      </c>
      <c r="M201" s="217" t="s">
        <v>266</v>
      </c>
      <c r="N201" s="218">
        <v>42232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34</v>
      </c>
      <c r="B202" s="211">
        <v>42219</v>
      </c>
      <c r="C202" s="211"/>
      <c r="D202" s="212" t="s">
        <v>329</v>
      </c>
      <c r="E202" s="210" t="s">
        <v>276</v>
      </c>
      <c r="F202" s="213">
        <v>115.5</v>
      </c>
      <c r="G202" s="210"/>
      <c r="H202" s="210">
        <v>149</v>
      </c>
      <c r="I202" s="214">
        <v>140</v>
      </c>
      <c r="J202" s="305" t="s">
        <v>2340</v>
      </c>
      <c r="K202" s="215">
        <f t="shared" si="70"/>
        <v>33.5</v>
      </c>
      <c r="L202" s="216">
        <f t="shared" si="73"/>
        <v>0.29004329004329005</v>
      </c>
      <c r="M202" s="217" t="s">
        <v>266</v>
      </c>
      <c r="N202" s="218">
        <v>42740</v>
      </c>
      <c r="O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35</v>
      </c>
      <c r="B203" s="211">
        <v>42251</v>
      </c>
      <c r="C203" s="211"/>
      <c r="D203" s="212" t="s">
        <v>325</v>
      </c>
      <c r="E203" s="210" t="s">
        <v>276</v>
      </c>
      <c r="F203" s="213">
        <v>226</v>
      </c>
      <c r="G203" s="210"/>
      <c r="H203" s="210">
        <v>292</v>
      </c>
      <c r="I203" s="214">
        <v>292</v>
      </c>
      <c r="J203" s="307" t="s">
        <v>330</v>
      </c>
      <c r="K203" s="215">
        <f t="shared" si="70"/>
        <v>66</v>
      </c>
      <c r="L203" s="216">
        <f t="shared" si="73"/>
        <v>0.29203539823008851</v>
      </c>
      <c r="M203" s="217" t="s">
        <v>266</v>
      </c>
      <c r="N203" s="218">
        <v>42286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36</v>
      </c>
      <c r="B204" s="211">
        <v>42254</v>
      </c>
      <c r="C204" s="211"/>
      <c r="D204" s="212" t="s">
        <v>320</v>
      </c>
      <c r="E204" s="210" t="s">
        <v>276</v>
      </c>
      <c r="F204" s="213">
        <v>232.5</v>
      </c>
      <c r="G204" s="210"/>
      <c r="H204" s="210">
        <v>312.5</v>
      </c>
      <c r="I204" s="214">
        <v>310</v>
      </c>
      <c r="J204" s="307" t="s">
        <v>278</v>
      </c>
      <c r="K204" s="215">
        <f t="shared" si="70"/>
        <v>80</v>
      </c>
      <c r="L204" s="216">
        <f t="shared" si="73"/>
        <v>0.34408602150537637</v>
      </c>
      <c r="M204" s="217" t="s">
        <v>266</v>
      </c>
      <c r="N204" s="218">
        <v>42823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37</v>
      </c>
      <c r="B205" s="211">
        <v>42268</v>
      </c>
      <c r="C205" s="211"/>
      <c r="D205" s="212" t="s">
        <v>331</v>
      </c>
      <c r="E205" s="210" t="s">
        <v>276</v>
      </c>
      <c r="F205" s="213">
        <v>196.5</v>
      </c>
      <c r="G205" s="210"/>
      <c r="H205" s="210">
        <v>238</v>
      </c>
      <c r="I205" s="214">
        <v>238</v>
      </c>
      <c r="J205" s="307" t="s">
        <v>330</v>
      </c>
      <c r="K205" s="215">
        <f t="shared" si="70"/>
        <v>41.5</v>
      </c>
      <c r="L205" s="216">
        <f t="shared" si="73"/>
        <v>0.21119592875318066</v>
      </c>
      <c r="M205" s="217" t="s">
        <v>266</v>
      </c>
      <c r="N205" s="218">
        <v>42291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38</v>
      </c>
      <c r="B206" s="211">
        <v>42271</v>
      </c>
      <c r="C206" s="211"/>
      <c r="D206" s="212" t="s">
        <v>275</v>
      </c>
      <c r="E206" s="210" t="s">
        <v>276</v>
      </c>
      <c r="F206" s="213">
        <v>65</v>
      </c>
      <c r="G206" s="210"/>
      <c r="H206" s="210">
        <v>82</v>
      </c>
      <c r="I206" s="214">
        <v>82</v>
      </c>
      <c r="J206" s="307" t="s">
        <v>330</v>
      </c>
      <c r="K206" s="215">
        <f t="shared" si="70"/>
        <v>17</v>
      </c>
      <c r="L206" s="216">
        <f t="shared" si="73"/>
        <v>0.26153846153846155</v>
      </c>
      <c r="M206" s="217" t="s">
        <v>266</v>
      </c>
      <c r="N206" s="218">
        <v>42578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39</v>
      </c>
      <c r="B207" s="211">
        <v>42291</v>
      </c>
      <c r="C207" s="211"/>
      <c r="D207" s="212" t="s">
        <v>332</v>
      </c>
      <c r="E207" s="210" t="s">
        <v>276</v>
      </c>
      <c r="F207" s="213">
        <v>144</v>
      </c>
      <c r="G207" s="210"/>
      <c r="H207" s="210">
        <v>182.5</v>
      </c>
      <c r="I207" s="214">
        <v>181</v>
      </c>
      <c r="J207" s="307" t="s">
        <v>330</v>
      </c>
      <c r="K207" s="215">
        <f t="shared" si="70"/>
        <v>38.5</v>
      </c>
      <c r="L207" s="216">
        <f t="shared" si="73"/>
        <v>0.2673611111111111</v>
      </c>
      <c r="M207" s="217" t="s">
        <v>266</v>
      </c>
      <c r="N207" s="218">
        <v>42817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40</v>
      </c>
      <c r="B208" s="211">
        <v>42291</v>
      </c>
      <c r="C208" s="211"/>
      <c r="D208" s="212" t="s">
        <v>333</v>
      </c>
      <c r="E208" s="210" t="s">
        <v>276</v>
      </c>
      <c r="F208" s="213">
        <v>264</v>
      </c>
      <c r="G208" s="210"/>
      <c r="H208" s="210">
        <v>311</v>
      </c>
      <c r="I208" s="214">
        <v>311</v>
      </c>
      <c r="J208" s="307" t="s">
        <v>330</v>
      </c>
      <c r="K208" s="215">
        <f t="shared" si="70"/>
        <v>47</v>
      </c>
      <c r="L208" s="216">
        <f t="shared" si="73"/>
        <v>0.17803030303030304</v>
      </c>
      <c r="M208" s="217" t="s">
        <v>266</v>
      </c>
      <c r="N208" s="218">
        <v>42604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41</v>
      </c>
      <c r="B209" s="211">
        <v>42318</v>
      </c>
      <c r="C209" s="211"/>
      <c r="D209" s="212" t="s">
        <v>344</v>
      </c>
      <c r="E209" s="210" t="s">
        <v>264</v>
      </c>
      <c r="F209" s="213">
        <v>549.5</v>
      </c>
      <c r="G209" s="210"/>
      <c r="H209" s="210">
        <v>630</v>
      </c>
      <c r="I209" s="214">
        <v>630</v>
      </c>
      <c r="J209" s="307" t="s">
        <v>330</v>
      </c>
      <c r="K209" s="215">
        <f t="shared" si="70"/>
        <v>80.5</v>
      </c>
      <c r="L209" s="216">
        <f t="shared" si="73"/>
        <v>0.1464968152866242</v>
      </c>
      <c r="M209" s="217" t="s">
        <v>266</v>
      </c>
      <c r="N209" s="218">
        <v>42419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42</v>
      </c>
      <c r="B210" s="211">
        <v>42342</v>
      </c>
      <c r="C210" s="211"/>
      <c r="D210" s="212" t="s">
        <v>334</v>
      </c>
      <c r="E210" s="210" t="s">
        <v>276</v>
      </c>
      <c r="F210" s="213">
        <v>1027.5</v>
      </c>
      <c r="G210" s="210"/>
      <c r="H210" s="210">
        <v>1315</v>
      </c>
      <c r="I210" s="214">
        <v>1250</v>
      </c>
      <c r="J210" s="307" t="s">
        <v>330</v>
      </c>
      <c r="K210" s="215">
        <f t="shared" ref="K210" si="74">H210-F210</f>
        <v>287.5</v>
      </c>
      <c r="L210" s="216">
        <f t="shared" si="73"/>
        <v>0.27980535279805352</v>
      </c>
      <c r="M210" s="217" t="s">
        <v>266</v>
      </c>
      <c r="N210" s="218">
        <v>43244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43</v>
      </c>
      <c r="B211" s="211">
        <v>42367</v>
      </c>
      <c r="C211" s="211"/>
      <c r="D211" s="212" t="s">
        <v>339</v>
      </c>
      <c r="E211" s="210" t="s">
        <v>276</v>
      </c>
      <c r="F211" s="213">
        <v>465</v>
      </c>
      <c r="G211" s="210"/>
      <c r="H211" s="210">
        <v>540</v>
      </c>
      <c r="I211" s="214">
        <v>540</v>
      </c>
      <c r="J211" s="307" t="s">
        <v>330</v>
      </c>
      <c r="K211" s="215">
        <f t="shared" si="70"/>
        <v>75</v>
      </c>
      <c r="L211" s="216">
        <f t="shared" ref="L211:L216" si="75">K211/F211</f>
        <v>0.16129032258064516</v>
      </c>
      <c r="M211" s="217" t="s">
        <v>266</v>
      </c>
      <c r="N211" s="218">
        <v>42530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44</v>
      </c>
      <c r="B212" s="211">
        <v>42380</v>
      </c>
      <c r="C212" s="211"/>
      <c r="D212" s="212" t="s">
        <v>309</v>
      </c>
      <c r="E212" s="210" t="s">
        <v>264</v>
      </c>
      <c r="F212" s="213">
        <v>81</v>
      </c>
      <c r="G212" s="210"/>
      <c r="H212" s="210">
        <v>110</v>
      </c>
      <c r="I212" s="214">
        <v>110</v>
      </c>
      <c r="J212" s="307" t="s">
        <v>330</v>
      </c>
      <c r="K212" s="215">
        <f t="shared" si="70"/>
        <v>29</v>
      </c>
      <c r="L212" s="216">
        <f t="shared" si="75"/>
        <v>0.35802469135802467</v>
      </c>
      <c r="M212" s="217" t="s">
        <v>266</v>
      </c>
      <c r="N212" s="218">
        <v>42745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45</v>
      </c>
      <c r="B213" s="211">
        <v>42382</v>
      </c>
      <c r="C213" s="211"/>
      <c r="D213" s="212" t="s">
        <v>342</v>
      </c>
      <c r="E213" s="210" t="s">
        <v>264</v>
      </c>
      <c r="F213" s="213">
        <v>417.5</v>
      </c>
      <c r="G213" s="210"/>
      <c r="H213" s="210">
        <v>547</v>
      </c>
      <c r="I213" s="214">
        <v>535</v>
      </c>
      <c r="J213" s="307" t="s">
        <v>330</v>
      </c>
      <c r="K213" s="215">
        <f t="shared" si="70"/>
        <v>129.5</v>
      </c>
      <c r="L213" s="216">
        <f t="shared" si="75"/>
        <v>0.31017964071856285</v>
      </c>
      <c r="M213" s="217" t="s">
        <v>266</v>
      </c>
      <c r="N213" s="218">
        <v>42578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46</v>
      </c>
      <c r="B214" s="211">
        <v>42408</v>
      </c>
      <c r="C214" s="211"/>
      <c r="D214" s="212" t="s">
        <v>343</v>
      </c>
      <c r="E214" s="210" t="s">
        <v>276</v>
      </c>
      <c r="F214" s="213">
        <v>650</v>
      </c>
      <c r="G214" s="210"/>
      <c r="H214" s="210">
        <v>800</v>
      </c>
      <c r="I214" s="214">
        <v>800</v>
      </c>
      <c r="J214" s="307" t="s">
        <v>330</v>
      </c>
      <c r="K214" s="215">
        <f t="shared" si="70"/>
        <v>150</v>
      </c>
      <c r="L214" s="216">
        <f t="shared" si="75"/>
        <v>0.23076923076923078</v>
      </c>
      <c r="M214" s="217" t="s">
        <v>266</v>
      </c>
      <c r="N214" s="218">
        <v>43154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47</v>
      </c>
      <c r="B215" s="211">
        <v>42433</v>
      </c>
      <c r="C215" s="211"/>
      <c r="D215" s="212" t="s">
        <v>160</v>
      </c>
      <c r="E215" s="210" t="s">
        <v>276</v>
      </c>
      <c r="F215" s="213">
        <v>437.5</v>
      </c>
      <c r="G215" s="210"/>
      <c r="H215" s="210">
        <v>504.5</v>
      </c>
      <c r="I215" s="214">
        <v>522</v>
      </c>
      <c r="J215" s="307" t="s">
        <v>358</v>
      </c>
      <c r="K215" s="215">
        <f t="shared" si="70"/>
        <v>67</v>
      </c>
      <c r="L215" s="216">
        <f t="shared" si="75"/>
        <v>0.15314285714285714</v>
      </c>
      <c r="M215" s="217" t="s">
        <v>266</v>
      </c>
      <c r="N215" s="218">
        <v>42480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48</v>
      </c>
      <c r="B216" s="211">
        <v>42438</v>
      </c>
      <c r="C216" s="211"/>
      <c r="D216" s="212" t="s">
        <v>351</v>
      </c>
      <c r="E216" s="210" t="s">
        <v>276</v>
      </c>
      <c r="F216" s="213">
        <v>189.5</v>
      </c>
      <c r="G216" s="210"/>
      <c r="H216" s="210">
        <v>218</v>
      </c>
      <c r="I216" s="214">
        <v>218</v>
      </c>
      <c r="J216" s="307" t="s">
        <v>330</v>
      </c>
      <c r="K216" s="215">
        <f t="shared" si="70"/>
        <v>28.5</v>
      </c>
      <c r="L216" s="216">
        <f t="shared" si="75"/>
        <v>0.15039577836411611</v>
      </c>
      <c r="M216" s="217" t="s">
        <v>266</v>
      </c>
      <c r="N216" s="218">
        <v>43034</v>
      </c>
      <c r="O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26">
        <v>49</v>
      </c>
      <c r="B217" s="227">
        <v>42471</v>
      </c>
      <c r="C217" s="227"/>
      <c r="D217" s="228" t="s">
        <v>353</v>
      </c>
      <c r="E217" s="226" t="s">
        <v>276</v>
      </c>
      <c r="F217" s="229" t="s">
        <v>354</v>
      </c>
      <c r="G217" s="230"/>
      <c r="H217" s="230"/>
      <c r="I217" s="230">
        <v>60</v>
      </c>
      <c r="J217" s="308" t="s">
        <v>265</v>
      </c>
      <c r="K217" s="230"/>
      <c r="L217" s="226"/>
      <c r="M217" s="231"/>
      <c r="N217" s="232"/>
      <c r="O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50</v>
      </c>
      <c r="B218" s="211">
        <v>42472</v>
      </c>
      <c r="C218" s="211"/>
      <c r="D218" s="212" t="s">
        <v>363</v>
      </c>
      <c r="E218" s="210" t="s">
        <v>276</v>
      </c>
      <c r="F218" s="213">
        <v>93</v>
      </c>
      <c r="G218" s="210"/>
      <c r="H218" s="210">
        <v>149</v>
      </c>
      <c r="I218" s="214">
        <v>140</v>
      </c>
      <c r="J218" s="305" t="s">
        <v>2341</v>
      </c>
      <c r="K218" s="215">
        <f t="shared" si="70"/>
        <v>56</v>
      </c>
      <c r="L218" s="216">
        <f t="shared" ref="L218:L223" si="76">K218/F218</f>
        <v>0.60215053763440862</v>
      </c>
      <c r="M218" s="217" t="s">
        <v>266</v>
      </c>
      <c r="N218" s="218">
        <v>42740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51</v>
      </c>
      <c r="B219" s="211">
        <v>42472</v>
      </c>
      <c r="C219" s="211"/>
      <c r="D219" s="212" t="s">
        <v>355</v>
      </c>
      <c r="E219" s="210" t="s">
        <v>276</v>
      </c>
      <c r="F219" s="213">
        <v>130</v>
      </c>
      <c r="G219" s="210"/>
      <c r="H219" s="210">
        <v>150</v>
      </c>
      <c r="I219" s="214" t="s">
        <v>356</v>
      </c>
      <c r="J219" s="307" t="s">
        <v>330</v>
      </c>
      <c r="K219" s="215">
        <f t="shared" si="70"/>
        <v>20</v>
      </c>
      <c r="L219" s="216">
        <f t="shared" si="76"/>
        <v>0.15384615384615385</v>
      </c>
      <c r="M219" s="217" t="s">
        <v>266</v>
      </c>
      <c r="N219" s="218">
        <v>42564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52</v>
      </c>
      <c r="B220" s="211">
        <v>42473</v>
      </c>
      <c r="C220" s="211"/>
      <c r="D220" s="212" t="s">
        <v>232</v>
      </c>
      <c r="E220" s="210" t="s">
        <v>276</v>
      </c>
      <c r="F220" s="213">
        <v>196</v>
      </c>
      <c r="G220" s="210"/>
      <c r="H220" s="210">
        <v>299</v>
      </c>
      <c r="I220" s="214">
        <v>299</v>
      </c>
      <c r="J220" s="307" t="s">
        <v>330</v>
      </c>
      <c r="K220" s="215">
        <f t="shared" si="70"/>
        <v>103</v>
      </c>
      <c r="L220" s="216">
        <f t="shared" si="76"/>
        <v>0.52551020408163263</v>
      </c>
      <c r="M220" s="217" t="s">
        <v>266</v>
      </c>
      <c r="N220" s="218">
        <v>42620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53</v>
      </c>
      <c r="B221" s="211">
        <v>42473</v>
      </c>
      <c r="C221" s="211"/>
      <c r="D221" s="212" t="s">
        <v>357</v>
      </c>
      <c r="E221" s="210" t="s">
        <v>276</v>
      </c>
      <c r="F221" s="213">
        <v>88</v>
      </c>
      <c r="G221" s="210"/>
      <c r="H221" s="210">
        <v>103</v>
      </c>
      <c r="I221" s="214">
        <v>103</v>
      </c>
      <c r="J221" s="307" t="s">
        <v>330</v>
      </c>
      <c r="K221" s="215">
        <f t="shared" si="70"/>
        <v>15</v>
      </c>
      <c r="L221" s="216">
        <f t="shared" si="76"/>
        <v>0.17045454545454544</v>
      </c>
      <c r="M221" s="217" t="s">
        <v>266</v>
      </c>
      <c r="N221" s="218">
        <v>42530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54</v>
      </c>
      <c r="B222" s="211">
        <v>42492</v>
      </c>
      <c r="C222" s="211"/>
      <c r="D222" s="212" t="s">
        <v>362</v>
      </c>
      <c r="E222" s="210" t="s">
        <v>276</v>
      </c>
      <c r="F222" s="213">
        <v>127.5</v>
      </c>
      <c r="G222" s="210"/>
      <c r="H222" s="210">
        <v>148</v>
      </c>
      <c r="I222" s="214" t="s">
        <v>361</v>
      </c>
      <c r="J222" s="307" t="s">
        <v>330</v>
      </c>
      <c r="K222" s="215">
        <f t="shared" si="70"/>
        <v>20.5</v>
      </c>
      <c r="L222" s="216">
        <f t="shared" si="76"/>
        <v>0.16078431372549021</v>
      </c>
      <c r="M222" s="217" t="s">
        <v>266</v>
      </c>
      <c r="N222" s="218">
        <v>42564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55</v>
      </c>
      <c r="B223" s="211">
        <v>42493</v>
      </c>
      <c r="C223" s="211"/>
      <c r="D223" s="212" t="s">
        <v>364</v>
      </c>
      <c r="E223" s="210" t="s">
        <v>276</v>
      </c>
      <c r="F223" s="213">
        <v>675</v>
      </c>
      <c r="G223" s="210"/>
      <c r="H223" s="210">
        <v>815</v>
      </c>
      <c r="I223" s="214" t="s">
        <v>365</v>
      </c>
      <c r="J223" s="307" t="s">
        <v>330</v>
      </c>
      <c r="K223" s="215">
        <f t="shared" si="70"/>
        <v>140</v>
      </c>
      <c r="L223" s="216">
        <f t="shared" si="76"/>
        <v>0.2074074074074074</v>
      </c>
      <c r="M223" s="217" t="s">
        <v>266</v>
      </c>
      <c r="N223" s="218">
        <v>43154</v>
      </c>
      <c r="O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26">
        <v>56</v>
      </c>
      <c r="B224" s="227">
        <v>42522</v>
      </c>
      <c r="C224" s="227"/>
      <c r="D224" s="228" t="s">
        <v>369</v>
      </c>
      <c r="E224" s="226" t="s">
        <v>276</v>
      </c>
      <c r="F224" s="229" t="s">
        <v>370</v>
      </c>
      <c r="G224" s="230"/>
      <c r="H224" s="230"/>
      <c r="I224" s="230" t="s">
        <v>371</v>
      </c>
      <c r="J224" s="308" t="s">
        <v>265</v>
      </c>
      <c r="K224" s="230"/>
      <c r="L224" s="226"/>
      <c r="M224" s="231"/>
      <c r="N224" s="232"/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57</v>
      </c>
      <c r="B225" s="211">
        <v>42527</v>
      </c>
      <c r="C225" s="211"/>
      <c r="D225" s="212" t="s">
        <v>375</v>
      </c>
      <c r="E225" s="210" t="s">
        <v>276</v>
      </c>
      <c r="F225" s="213">
        <v>110</v>
      </c>
      <c r="G225" s="210"/>
      <c r="H225" s="210">
        <v>126.5</v>
      </c>
      <c r="I225" s="214">
        <v>125</v>
      </c>
      <c r="J225" s="307" t="s">
        <v>284</v>
      </c>
      <c r="K225" s="215">
        <f t="shared" si="70"/>
        <v>16.5</v>
      </c>
      <c r="L225" s="216">
        <f>K225/F225</f>
        <v>0.15</v>
      </c>
      <c r="M225" s="217" t="s">
        <v>266</v>
      </c>
      <c r="N225" s="218">
        <v>42552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58</v>
      </c>
      <c r="B226" s="211">
        <v>42538</v>
      </c>
      <c r="C226" s="211"/>
      <c r="D226" s="212" t="s">
        <v>1831</v>
      </c>
      <c r="E226" s="210" t="s">
        <v>276</v>
      </c>
      <c r="F226" s="213">
        <v>44</v>
      </c>
      <c r="G226" s="210"/>
      <c r="H226" s="210">
        <v>69.5</v>
      </c>
      <c r="I226" s="214">
        <v>69.5</v>
      </c>
      <c r="J226" s="307" t="s">
        <v>2548</v>
      </c>
      <c r="K226" s="215">
        <f t="shared" si="70"/>
        <v>25.5</v>
      </c>
      <c r="L226" s="216">
        <f>K226/F226</f>
        <v>0.57954545454545459</v>
      </c>
      <c r="M226" s="217" t="s">
        <v>266</v>
      </c>
      <c r="N226" s="218">
        <v>42977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59</v>
      </c>
      <c r="B227" s="211">
        <v>42549</v>
      </c>
      <c r="C227" s="211"/>
      <c r="D227" s="212" t="s">
        <v>1835</v>
      </c>
      <c r="E227" s="210" t="s">
        <v>276</v>
      </c>
      <c r="F227" s="213">
        <v>262.5</v>
      </c>
      <c r="G227" s="210"/>
      <c r="H227" s="210">
        <v>340</v>
      </c>
      <c r="I227" s="214">
        <v>333</v>
      </c>
      <c r="J227" s="307" t="s">
        <v>2226</v>
      </c>
      <c r="K227" s="215">
        <f t="shared" si="70"/>
        <v>77.5</v>
      </c>
      <c r="L227" s="216">
        <f>K227/F227</f>
        <v>0.29523809523809524</v>
      </c>
      <c r="M227" s="217" t="s">
        <v>266</v>
      </c>
      <c r="N227" s="218">
        <v>43017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60</v>
      </c>
      <c r="B228" s="211">
        <v>42549</v>
      </c>
      <c r="C228" s="211"/>
      <c r="D228" s="212" t="s">
        <v>1836</v>
      </c>
      <c r="E228" s="210" t="s">
        <v>276</v>
      </c>
      <c r="F228" s="213">
        <v>840</v>
      </c>
      <c r="G228" s="210"/>
      <c r="H228" s="210">
        <v>1230</v>
      </c>
      <c r="I228" s="214">
        <v>1230</v>
      </c>
      <c r="J228" s="307" t="s">
        <v>330</v>
      </c>
      <c r="K228" s="215">
        <f t="shared" si="70"/>
        <v>390</v>
      </c>
      <c r="L228" s="216">
        <f>K228/F228</f>
        <v>0.4642857142857143</v>
      </c>
      <c r="M228" s="217" t="s">
        <v>266</v>
      </c>
      <c r="N228" s="218">
        <v>42649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9">
        <v>61</v>
      </c>
      <c r="B229" s="220">
        <v>42556</v>
      </c>
      <c r="C229" s="220"/>
      <c r="D229" s="221" t="s">
        <v>1845</v>
      </c>
      <c r="E229" s="219" t="s">
        <v>276</v>
      </c>
      <c r="F229" s="222">
        <v>395</v>
      </c>
      <c r="G229" s="223"/>
      <c r="H229" s="223">
        <v>468.5</v>
      </c>
      <c r="I229" s="223">
        <v>510</v>
      </c>
      <c r="J229" s="311" t="s">
        <v>2266</v>
      </c>
      <c r="K229" s="317">
        <f t="shared" si="70"/>
        <v>73.5</v>
      </c>
      <c r="L229" s="224">
        <f>K229/F229</f>
        <v>0.1860759493670886</v>
      </c>
      <c r="M229" s="222" t="s">
        <v>266</v>
      </c>
      <c r="N229" s="225">
        <v>42977</v>
      </c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26">
        <v>62</v>
      </c>
      <c r="B230" s="227">
        <v>42584</v>
      </c>
      <c r="C230" s="227"/>
      <c r="D230" s="228" t="s">
        <v>1865</v>
      </c>
      <c r="E230" s="226" t="s">
        <v>264</v>
      </c>
      <c r="F230" s="229" t="s">
        <v>1863</v>
      </c>
      <c r="G230" s="230"/>
      <c r="H230" s="230"/>
      <c r="I230" s="230" t="s">
        <v>1864</v>
      </c>
      <c r="J230" s="308" t="s">
        <v>265</v>
      </c>
      <c r="K230" s="230"/>
      <c r="L230" s="226"/>
      <c r="M230" s="231"/>
      <c r="N230" s="232"/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26">
        <v>63</v>
      </c>
      <c r="B231" s="227">
        <v>42586</v>
      </c>
      <c r="C231" s="227"/>
      <c r="D231" s="228" t="s">
        <v>1867</v>
      </c>
      <c r="E231" s="226" t="s">
        <v>276</v>
      </c>
      <c r="F231" s="229" t="s">
        <v>1868</v>
      </c>
      <c r="G231" s="230"/>
      <c r="H231" s="230"/>
      <c r="I231" s="230">
        <v>475</v>
      </c>
      <c r="J231" s="308" t="s">
        <v>265</v>
      </c>
      <c r="K231" s="230"/>
      <c r="L231" s="226"/>
      <c r="M231" s="231"/>
      <c r="N231" s="232"/>
      <c r="O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64</v>
      </c>
      <c r="B232" s="211">
        <v>42593</v>
      </c>
      <c r="C232" s="211"/>
      <c r="D232" s="212" t="s">
        <v>599</v>
      </c>
      <c r="E232" s="210" t="s">
        <v>276</v>
      </c>
      <c r="F232" s="213">
        <v>86.5</v>
      </c>
      <c r="G232" s="210"/>
      <c r="H232" s="210">
        <v>130</v>
      </c>
      <c r="I232" s="214">
        <v>130</v>
      </c>
      <c r="J232" s="305" t="s">
        <v>2335</v>
      </c>
      <c r="K232" s="215">
        <f t="shared" ref="K232:K254" si="77">H232-F232</f>
        <v>43.5</v>
      </c>
      <c r="L232" s="216">
        <f t="shared" ref="L232:L238" si="78">K232/F232</f>
        <v>0.50289017341040465</v>
      </c>
      <c r="M232" s="217" t="s">
        <v>266</v>
      </c>
      <c r="N232" s="218">
        <v>43091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33">
        <v>65</v>
      </c>
      <c r="B233" s="234">
        <v>42600</v>
      </c>
      <c r="C233" s="234"/>
      <c r="D233" s="235" t="s">
        <v>346</v>
      </c>
      <c r="E233" s="236" t="s">
        <v>276</v>
      </c>
      <c r="F233" s="233">
        <v>133.5</v>
      </c>
      <c r="G233" s="233"/>
      <c r="H233" s="237">
        <v>126.5</v>
      </c>
      <c r="I233" s="238">
        <v>178</v>
      </c>
      <c r="J233" s="239" t="s">
        <v>1890</v>
      </c>
      <c r="K233" s="318">
        <f t="shared" si="77"/>
        <v>-7</v>
      </c>
      <c r="L233" s="240">
        <f t="shared" si="78"/>
        <v>-5.2434456928838954E-2</v>
      </c>
      <c r="M233" s="241" t="s">
        <v>1844</v>
      </c>
      <c r="N233" s="242">
        <v>42615</v>
      </c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66</v>
      </c>
      <c r="B234" s="211">
        <v>42613</v>
      </c>
      <c r="C234" s="211"/>
      <c r="D234" s="212" t="s">
        <v>1884</v>
      </c>
      <c r="E234" s="210" t="s">
        <v>276</v>
      </c>
      <c r="F234" s="213">
        <v>560</v>
      </c>
      <c r="G234" s="210"/>
      <c r="H234" s="210">
        <v>725</v>
      </c>
      <c r="I234" s="214">
        <v>725</v>
      </c>
      <c r="J234" s="307" t="s">
        <v>278</v>
      </c>
      <c r="K234" s="215">
        <f t="shared" si="77"/>
        <v>165</v>
      </c>
      <c r="L234" s="216">
        <f t="shared" si="78"/>
        <v>0.29464285714285715</v>
      </c>
      <c r="M234" s="217" t="s">
        <v>266</v>
      </c>
      <c r="N234" s="218">
        <v>42456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67</v>
      </c>
      <c r="B235" s="211">
        <v>42614</v>
      </c>
      <c r="C235" s="211"/>
      <c r="D235" s="212" t="s">
        <v>1889</v>
      </c>
      <c r="E235" s="210" t="s">
        <v>276</v>
      </c>
      <c r="F235" s="213">
        <v>160.5</v>
      </c>
      <c r="G235" s="210"/>
      <c r="H235" s="210">
        <v>210</v>
      </c>
      <c r="I235" s="214">
        <v>210</v>
      </c>
      <c r="J235" s="307" t="s">
        <v>278</v>
      </c>
      <c r="K235" s="215">
        <f t="shared" si="77"/>
        <v>49.5</v>
      </c>
      <c r="L235" s="216">
        <f t="shared" si="78"/>
        <v>0.30841121495327101</v>
      </c>
      <c r="M235" s="217" t="s">
        <v>266</v>
      </c>
      <c r="N235" s="218">
        <v>42871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68</v>
      </c>
      <c r="B236" s="211">
        <v>42646</v>
      </c>
      <c r="C236" s="211"/>
      <c r="D236" s="212" t="s">
        <v>1910</v>
      </c>
      <c r="E236" s="210" t="s">
        <v>276</v>
      </c>
      <c r="F236" s="213">
        <v>430</v>
      </c>
      <c r="G236" s="210"/>
      <c r="H236" s="210">
        <v>596</v>
      </c>
      <c r="I236" s="214">
        <v>575</v>
      </c>
      <c r="J236" s="307" t="s">
        <v>2045</v>
      </c>
      <c r="K236" s="215">
        <f t="shared" si="77"/>
        <v>166</v>
      </c>
      <c r="L236" s="216">
        <f t="shared" si="78"/>
        <v>0.38604651162790699</v>
      </c>
      <c r="M236" s="217" t="s">
        <v>266</v>
      </c>
      <c r="N236" s="218">
        <v>42769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69</v>
      </c>
      <c r="B237" s="211">
        <v>42657</v>
      </c>
      <c r="C237" s="211"/>
      <c r="D237" s="212" t="s">
        <v>480</v>
      </c>
      <c r="E237" s="210" t="s">
        <v>276</v>
      </c>
      <c r="F237" s="213">
        <v>280</v>
      </c>
      <c r="G237" s="210"/>
      <c r="H237" s="210">
        <v>345</v>
      </c>
      <c r="I237" s="214">
        <v>345</v>
      </c>
      <c r="J237" s="307" t="s">
        <v>278</v>
      </c>
      <c r="K237" s="215">
        <f t="shared" si="77"/>
        <v>65</v>
      </c>
      <c r="L237" s="216">
        <f t="shared" si="78"/>
        <v>0.23214285714285715</v>
      </c>
      <c r="M237" s="217" t="s">
        <v>266</v>
      </c>
      <c r="N237" s="218">
        <v>42814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70</v>
      </c>
      <c r="B238" s="211">
        <v>42657</v>
      </c>
      <c r="C238" s="211"/>
      <c r="D238" s="212" t="s">
        <v>379</v>
      </c>
      <c r="E238" s="210" t="s">
        <v>276</v>
      </c>
      <c r="F238" s="213">
        <v>245</v>
      </c>
      <c r="G238" s="210"/>
      <c r="H238" s="210">
        <v>325.5</v>
      </c>
      <c r="I238" s="214">
        <v>330</v>
      </c>
      <c r="J238" s="307" t="s">
        <v>1999</v>
      </c>
      <c r="K238" s="215">
        <f t="shared" si="77"/>
        <v>80.5</v>
      </c>
      <c r="L238" s="216">
        <f t="shared" si="78"/>
        <v>0.32857142857142857</v>
      </c>
      <c r="M238" s="217" t="s">
        <v>266</v>
      </c>
      <c r="N238" s="218">
        <v>42769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71</v>
      </c>
      <c r="B239" s="211">
        <v>42660</v>
      </c>
      <c r="C239" s="211"/>
      <c r="D239" s="212" t="s">
        <v>366</v>
      </c>
      <c r="E239" s="210" t="s">
        <v>276</v>
      </c>
      <c r="F239" s="213">
        <v>125</v>
      </c>
      <c r="G239" s="210"/>
      <c r="H239" s="210">
        <v>160</v>
      </c>
      <c r="I239" s="214">
        <v>160</v>
      </c>
      <c r="J239" s="307" t="s">
        <v>330</v>
      </c>
      <c r="K239" s="215">
        <f t="shared" si="77"/>
        <v>35</v>
      </c>
      <c r="L239" s="216">
        <v>0.28000000000000008</v>
      </c>
      <c r="M239" s="217" t="s">
        <v>266</v>
      </c>
      <c r="N239" s="218">
        <v>42803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72</v>
      </c>
      <c r="B240" s="211">
        <v>42660</v>
      </c>
      <c r="C240" s="211"/>
      <c r="D240" s="212" t="s">
        <v>1298</v>
      </c>
      <c r="E240" s="210" t="s">
        <v>276</v>
      </c>
      <c r="F240" s="213">
        <v>114</v>
      </c>
      <c r="G240" s="210"/>
      <c r="H240" s="210">
        <v>145</v>
      </c>
      <c r="I240" s="214">
        <v>145</v>
      </c>
      <c r="J240" s="307" t="s">
        <v>330</v>
      </c>
      <c r="K240" s="215">
        <f t="shared" si="77"/>
        <v>31</v>
      </c>
      <c r="L240" s="216">
        <f>K240/F240</f>
        <v>0.27192982456140352</v>
      </c>
      <c r="M240" s="217" t="s">
        <v>266</v>
      </c>
      <c r="N240" s="218">
        <v>42859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73</v>
      </c>
      <c r="B241" s="211">
        <v>42660</v>
      </c>
      <c r="C241" s="211"/>
      <c r="D241" s="212" t="s">
        <v>765</v>
      </c>
      <c r="E241" s="210" t="s">
        <v>276</v>
      </c>
      <c r="F241" s="213">
        <v>212</v>
      </c>
      <c r="G241" s="210"/>
      <c r="H241" s="210">
        <v>280</v>
      </c>
      <c r="I241" s="214">
        <v>276</v>
      </c>
      <c r="J241" s="307" t="s">
        <v>2049</v>
      </c>
      <c r="K241" s="215">
        <f t="shared" si="77"/>
        <v>68</v>
      </c>
      <c r="L241" s="216">
        <f>K241/F241</f>
        <v>0.32075471698113206</v>
      </c>
      <c r="M241" s="217" t="s">
        <v>266</v>
      </c>
      <c r="N241" s="218">
        <v>42858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74</v>
      </c>
      <c r="B242" s="211">
        <v>42678</v>
      </c>
      <c r="C242" s="211"/>
      <c r="D242" s="212" t="s">
        <v>367</v>
      </c>
      <c r="E242" s="210" t="s">
        <v>276</v>
      </c>
      <c r="F242" s="213">
        <v>155</v>
      </c>
      <c r="G242" s="210"/>
      <c r="H242" s="210">
        <v>210</v>
      </c>
      <c r="I242" s="214">
        <v>210</v>
      </c>
      <c r="J242" s="307" t="s">
        <v>2122</v>
      </c>
      <c r="K242" s="215">
        <f t="shared" si="77"/>
        <v>55</v>
      </c>
      <c r="L242" s="216">
        <f>K242/F242</f>
        <v>0.35483870967741937</v>
      </c>
      <c r="M242" s="217" t="s">
        <v>266</v>
      </c>
      <c r="N242" s="218">
        <v>42944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33">
        <v>75</v>
      </c>
      <c r="B243" s="234">
        <v>42710</v>
      </c>
      <c r="C243" s="234"/>
      <c r="D243" s="235" t="s">
        <v>1353</v>
      </c>
      <c r="E243" s="236" t="s">
        <v>276</v>
      </c>
      <c r="F243" s="233">
        <v>150.5</v>
      </c>
      <c r="G243" s="233"/>
      <c r="H243" s="237">
        <v>72.5</v>
      </c>
      <c r="I243" s="238">
        <v>174</v>
      </c>
      <c r="J243" s="239" t="s">
        <v>2782</v>
      </c>
      <c r="K243" s="318">
        <f t="shared" si="77"/>
        <v>-78</v>
      </c>
      <c r="L243" s="240">
        <f t="shared" ref="L243" si="79">K243/F243</f>
        <v>-0.51827242524916939</v>
      </c>
      <c r="M243" s="241" t="s">
        <v>1844</v>
      </c>
      <c r="N243" s="242">
        <v>43333</v>
      </c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76</v>
      </c>
      <c r="B244" s="211">
        <v>42712</v>
      </c>
      <c r="C244" s="211"/>
      <c r="D244" s="212" t="s">
        <v>190</v>
      </c>
      <c r="E244" s="210" t="s">
        <v>276</v>
      </c>
      <c r="F244" s="213">
        <v>380</v>
      </c>
      <c r="G244" s="210"/>
      <c r="H244" s="210">
        <v>478</v>
      </c>
      <c r="I244" s="214">
        <v>468</v>
      </c>
      <c r="J244" s="307" t="s">
        <v>330</v>
      </c>
      <c r="K244" s="215">
        <f t="shared" si="77"/>
        <v>98</v>
      </c>
      <c r="L244" s="216">
        <f t="shared" ref="L244:L252" si="80">K244/F244</f>
        <v>0.25789473684210529</v>
      </c>
      <c r="M244" s="217" t="s">
        <v>266</v>
      </c>
      <c r="N244" s="218">
        <v>43025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77</v>
      </c>
      <c r="B245" s="211">
        <v>42734</v>
      </c>
      <c r="C245" s="211"/>
      <c r="D245" s="212" t="s">
        <v>803</v>
      </c>
      <c r="E245" s="210" t="s">
        <v>276</v>
      </c>
      <c r="F245" s="213">
        <v>305</v>
      </c>
      <c r="G245" s="210"/>
      <c r="H245" s="210">
        <v>375</v>
      </c>
      <c r="I245" s="214">
        <v>375</v>
      </c>
      <c r="J245" s="307" t="s">
        <v>330</v>
      </c>
      <c r="K245" s="215">
        <f t="shared" si="77"/>
        <v>70</v>
      </c>
      <c r="L245" s="216">
        <f t="shared" si="80"/>
        <v>0.22950819672131148</v>
      </c>
      <c r="M245" s="217" t="s">
        <v>266</v>
      </c>
      <c r="N245" s="218">
        <v>42768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78</v>
      </c>
      <c r="B246" s="211">
        <v>42739</v>
      </c>
      <c r="C246" s="211"/>
      <c r="D246" s="212" t="s">
        <v>679</v>
      </c>
      <c r="E246" s="210" t="s">
        <v>276</v>
      </c>
      <c r="F246" s="213">
        <v>99.5</v>
      </c>
      <c r="G246" s="210"/>
      <c r="H246" s="210">
        <v>158</v>
      </c>
      <c r="I246" s="214">
        <v>158</v>
      </c>
      <c r="J246" s="307" t="s">
        <v>330</v>
      </c>
      <c r="K246" s="215">
        <f t="shared" si="77"/>
        <v>58.5</v>
      </c>
      <c r="L246" s="216">
        <f t="shared" si="80"/>
        <v>0.5879396984924623</v>
      </c>
      <c r="M246" s="217" t="s">
        <v>266</v>
      </c>
      <c r="N246" s="218">
        <v>42898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79</v>
      </c>
      <c r="B247" s="211">
        <v>42786</v>
      </c>
      <c r="C247" s="211"/>
      <c r="D247" s="212" t="s">
        <v>1562</v>
      </c>
      <c r="E247" s="210" t="s">
        <v>276</v>
      </c>
      <c r="F247" s="213">
        <v>202.5</v>
      </c>
      <c r="G247" s="210"/>
      <c r="H247" s="210">
        <v>234</v>
      </c>
      <c r="I247" s="214">
        <v>234</v>
      </c>
      <c r="J247" s="307" t="s">
        <v>330</v>
      </c>
      <c r="K247" s="215">
        <f t="shared" si="77"/>
        <v>31.5</v>
      </c>
      <c r="L247" s="216">
        <f t="shared" si="80"/>
        <v>0.15555555555555556</v>
      </c>
      <c r="M247" s="217" t="s">
        <v>266</v>
      </c>
      <c r="N247" s="218">
        <v>42836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80</v>
      </c>
      <c r="B248" s="211">
        <v>42786</v>
      </c>
      <c r="C248" s="211"/>
      <c r="D248" s="212" t="s">
        <v>132</v>
      </c>
      <c r="E248" s="210" t="s">
        <v>276</v>
      </c>
      <c r="F248" s="213">
        <v>140.5</v>
      </c>
      <c r="G248" s="210"/>
      <c r="H248" s="210">
        <v>220</v>
      </c>
      <c r="I248" s="214">
        <v>220</v>
      </c>
      <c r="J248" s="307" t="s">
        <v>330</v>
      </c>
      <c r="K248" s="215">
        <f t="shared" si="77"/>
        <v>79.5</v>
      </c>
      <c r="L248" s="216">
        <f t="shared" si="80"/>
        <v>0.5658362989323843</v>
      </c>
      <c r="M248" s="217" t="s">
        <v>266</v>
      </c>
      <c r="N248" s="218">
        <v>42864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81</v>
      </c>
      <c r="B249" s="211">
        <v>42818</v>
      </c>
      <c r="C249" s="211"/>
      <c r="D249" s="212" t="s">
        <v>1775</v>
      </c>
      <c r="E249" s="210" t="s">
        <v>276</v>
      </c>
      <c r="F249" s="213">
        <v>300.5</v>
      </c>
      <c r="G249" s="210"/>
      <c r="H249" s="210">
        <v>417.5</v>
      </c>
      <c r="I249" s="214">
        <v>420</v>
      </c>
      <c r="J249" s="307" t="s">
        <v>2322</v>
      </c>
      <c r="K249" s="215">
        <f t="shared" si="77"/>
        <v>117</v>
      </c>
      <c r="L249" s="216">
        <f t="shared" si="80"/>
        <v>0.38935108153078202</v>
      </c>
      <c r="M249" s="217" t="s">
        <v>266</v>
      </c>
      <c r="N249" s="218">
        <v>43070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82</v>
      </c>
      <c r="B250" s="211">
        <v>42818</v>
      </c>
      <c r="C250" s="211"/>
      <c r="D250" s="212" t="s">
        <v>745</v>
      </c>
      <c r="E250" s="210" t="s">
        <v>276</v>
      </c>
      <c r="F250" s="213">
        <v>850</v>
      </c>
      <c r="G250" s="210"/>
      <c r="H250" s="210">
        <v>1042.5</v>
      </c>
      <c r="I250" s="214">
        <v>1023</v>
      </c>
      <c r="J250" s="307" t="s">
        <v>2041</v>
      </c>
      <c r="K250" s="215">
        <f t="shared" si="77"/>
        <v>192.5</v>
      </c>
      <c r="L250" s="216">
        <f t="shared" si="80"/>
        <v>0.22647058823529412</v>
      </c>
      <c r="M250" s="217" t="s">
        <v>266</v>
      </c>
      <c r="N250" s="218">
        <v>42830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83</v>
      </c>
      <c r="B251" s="211">
        <v>42830</v>
      </c>
      <c r="C251" s="211"/>
      <c r="D251" s="212" t="s">
        <v>1388</v>
      </c>
      <c r="E251" s="210" t="s">
        <v>276</v>
      </c>
      <c r="F251" s="213">
        <v>785</v>
      </c>
      <c r="G251" s="210"/>
      <c r="H251" s="210">
        <v>930</v>
      </c>
      <c r="I251" s="214">
        <v>920</v>
      </c>
      <c r="J251" s="307" t="s">
        <v>2183</v>
      </c>
      <c r="K251" s="215">
        <f t="shared" si="77"/>
        <v>145</v>
      </c>
      <c r="L251" s="216">
        <f t="shared" si="80"/>
        <v>0.18471337579617833</v>
      </c>
      <c r="M251" s="217" t="s">
        <v>266</v>
      </c>
      <c r="N251" s="218">
        <v>42976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33">
        <v>84</v>
      </c>
      <c r="B252" s="234">
        <v>42831</v>
      </c>
      <c r="C252" s="234"/>
      <c r="D252" s="235" t="s">
        <v>1818</v>
      </c>
      <c r="E252" s="236" t="s">
        <v>276</v>
      </c>
      <c r="F252" s="233">
        <v>40</v>
      </c>
      <c r="G252" s="233"/>
      <c r="H252" s="237">
        <v>13.1</v>
      </c>
      <c r="I252" s="238">
        <v>60</v>
      </c>
      <c r="J252" s="325" t="s">
        <v>3500</v>
      </c>
      <c r="K252" s="318">
        <f t="shared" ref="K252" si="81">H252-F252</f>
        <v>-26.9</v>
      </c>
      <c r="L252" s="240">
        <f t="shared" si="80"/>
        <v>-0.67249999999999999</v>
      </c>
      <c r="M252" s="241" t="s">
        <v>1844</v>
      </c>
      <c r="N252" s="242">
        <v>43138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85</v>
      </c>
      <c r="B253" s="211">
        <v>42837</v>
      </c>
      <c r="C253" s="211"/>
      <c r="D253" s="212" t="s">
        <v>60</v>
      </c>
      <c r="E253" s="210" t="s">
        <v>276</v>
      </c>
      <c r="F253" s="213">
        <v>289.5</v>
      </c>
      <c r="G253" s="210"/>
      <c r="H253" s="210">
        <v>354</v>
      </c>
      <c r="I253" s="214">
        <v>360</v>
      </c>
      <c r="J253" s="307" t="s">
        <v>2263</v>
      </c>
      <c r="K253" s="215">
        <f t="shared" si="77"/>
        <v>64.5</v>
      </c>
      <c r="L253" s="216">
        <f>K253/F253</f>
        <v>0.22279792746113988</v>
      </c>
      <c r="M253" s="217" t="s">
        <v>266</v>
      </c>
      <c r="N253" s="218">
        <v>43040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86</v>
      </c>
      <c r="B254" s="211">
        <v>42845</v>
      </c>
      <c r="C254" s="211"/>
      <c r="D254" s="212" t="s">
        <v>1054</v>
      </c>
      <c r="E254" s="210" t="s">
        <v>276</v>
      </c>
      <c r="F254" s="213">
        <v>700</v>
      </c>
      <c r="G254" s="210"/>
      <c r="H254" s="210">
        <v>840</v>
      </c>
      <c r="I254" s="214">
        <v>840</v>
      </c>
      <c r="J254" s="307" t="s">
        <v>2093</v>
      </c>
      <c r="K254" s="215">
        <f t="shared" si="77"/>
        <v>140</v>
      </c>
      <c r="L254" s="216">
        <f>K254/F254</f>
        <v>0.2</v>
      </c>
      <c r="M254" s="217" t="s">
        <v>266</v>
      </c>
      <c r="N254" s="218">
        <v>42893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26">
        <v>87</v>
      </c>
      <c r="B255" s="227">
        <v>42877</v>
      </c>
      <c r="C255" s="227"/>
      <c r="D255" s="228" t="s">
        <v>809</v>
      </c>
      <c r="E255" s="226" t="s">
        <v>276</v>
      </c>
      <c r="F255" s="229" t="s">
        <v>2057</v>
      </c>
      <c r="G255" s="230"/>
      <c r="H255" s="230"/>
      <c r="I255" s="230">
        <v>190</v>
      </c>
      <c r="J255" s="308" t="s">
        <v>265</v>
      </c>
      <c r="K255" s="230"/>
      <c r="L255" s="226"/>
      <c r="M255" s="231"/>
      <c r="N255" s="232"/>
      <c r="O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9">
        <v>88</v>
      </c>
      <c r="B256" s="220">
        <v>42887</v>
      </c>
      <c r="C256" s="220"/>
      <c r="D256" s="221" t="s">
        <v>734</v>
      </c>
      <c r="E256" s="219" t="s">
        <v>276</v>
      </c>
      <c r="F256" s="222">
        <v>130</v>
      </c>
      <c r="G256" s="223"/>
      <c r="H256" s="223">
        <v>155.5</v>
      </c>
      <c r="I256" s="223">
        <v>170</v>
      </c>
      <c r="J256" s="311" t="s">
        <v>2313</v>
      </c>
      <c r="K256" s="317">
        <f t="shared" ref="K256" si="82">H256-F256</f>
        <v>25.5</v>
      </c>
      <c r="L256" s="224">
        <f t="shared" ref="L256:L274" si="83">K256/F256</f>
        <v>0.19615384615384615</v>
      </c>
      <c r="M256" s="222" t="s">
        <v>266</v>
      </c>
      <c r="N256" s="225">
        <v>43056</v>
      </c>
      <c r="O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89</v>
      </c>
      <c r="B257" s="211">
        <v>42901</v>
      </c>
      <c r="C257" s="211"/>
      <c r="D257" s="270" t="s">
        <v>2339</v>
      </c>
      <c r="E257" s="210" t="s">
        <v>276</v>
      </c>
      <c r="F257" s="213">
        <v>214.5</v>
      </c>
      <c r="G257" s="210"/>
      <c r="H257" s="210">
        <v>262</v>
      </c>
      <c r="I257" s="214">
        <v>262</v>
      </c>
      <c r="J257" s="307" t="s">
        <v>2184</v>
      </c>
      <c r="K257" s="215">
        <f t="shared" ref="K257:K274" si="84">H257-F257</f>
        <v>47.5</v>
      </c>
      <c r="L257" s="216">
        <f t="shared" si="83"/>
        <v>0.22144522144522144</v>
      </c>
      <c r="M257" s="217" t="s">
        <v>266</v>
      </c>
      <c r="N257" s="218">
        <v>42977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90</v>
      </c>
      <c r="B258" s="211">
        <v>42933</v>
      </c>
      <c r="C258" s="211"/>
      <c r="D258" s="212" t="s">
        <v>1153</v>
      </c>
      <c r="E258" s="210" t="s">
        <v>276</v>
      </c>
      <c r="F258" s="213">
        <v>370</v>
      </c>
      <c r="G258" s="210"/>
      <c r="H258" s="210">
        <v>447.5</v>
      </c>
      <c r="I258" s="214">
        <v>450</v>
      </c>
      <c r="J258" s="307" t="s">
        <v>330</v>
      </c>
      <c r="K258" s="215">
        <f t="shared" si="84"/>
        <v>77.5</v>
      </c>
      <c r="L258" s="216">
        <f t="shared" si="83"/>
        <v>0.20945945945945946</v>
      </c>
      <c r="M258" s="217" t="s">
        <v>266</v>
      </c>
      <c r="N258" s="218">
        <v>43035</v>
      </c>
      <c r="O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91</v>
      </c>
      <c r="B259" s="211">
        <v>42943</v>
      </c>
      <c r="C259" s="211"/>
      <c r="D259" s="212" t="s">
        <v>212</v>
      </c>
      <c r="E259" s="210" t="s">
        <v>276</v>
      </c>
      <c r="F259" s="213">
        <v>657.5</v>
      </c>
      <c r="G259" s="210"/>
      <c r="H259" s="210">
        <v>825</v>
      </c>
      <c r="I259" s="214">
        <v>820</v>
      </c>
      <c r="J259" s="307" t="s">
        <v>330</v>
      </c>
      <c r="K259" s="215">
        <f t="shared" si="84"/>
        <v>167.5</v>
      </c>
      <c r="L259" s="216">
        <f t="shared" si="83"/>
        <v>0.25475285171102663</v>
      </c>
      <c r="M259" s="217" t="s">
        <v>266</v>
      </c>
      <c r="N259" s="218">
        <v>43090</v>
      </c>
      <c r="O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92</v>
      </c>
      <c r="B260" s="211">
        <v>42964</v>
      </c>
      <c r="C260" s="211"/>
      <c r="D260" s="212" t="s">
        <v>748</v>
      </c>
      <c r="E260" s="210" t="s">
        <v>276</v>
      </c>
      <c r="F260" s="213">
        <v>605</v>
      </c>
      <c r="G260" s="210"/>
      <c r="H260" s="210">
        <v>750</v>
      </c>
      <c r="I260" s="214">
        <v>750</v>
      </c>
      <c r="J260" s="307" t="s">
        <v>2183</v>
      </c>
      <c r="K260" s="215">
        <f t="shared" si="84"/>
        <v>145</v>
      </c>
      <c r="L260" s="216">
        <f t="shared" si="83"/>
        <v>0.23966942148760331</v>
      </c>
      <c r="M260" s="217" t="s">
        <v>266</v>
      </c>
      <c r="N260" s="218">
        <v>43027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9">
        <v>93</v>
      </c>
      <c r="B261" s="220">
        <v>42979</v>
      </c>
      <c r="C261" s="220"/>
      <c r="D261" s="221" t="s">
        <v>1501</v>
      </c>
      <c r="E261" s="219" t="s">
        <v>276</v>
      </c>
      <c r="F261" s="222">
        <v>255</v>
      </c>
      <c r="G261" s="223"/>
      <c r="H261" s="223">
        <v>307.5</v>
      </c>
      <c r="I261" s="223">
        <v>320</v>
      </c>
      <c r="J261" s="311" t="s">
        <v>2336</v>
      </c>
      <c r="K261" s="317">
        <f t="shared" si="84"/>
        <v>52.5</v>
      </c>
      <c r="L261" s="224">
        <f t="shared" si="83"/>
        <v>0.20588235294117646</v>
      </c>
      <c r="M261" s="222" t="s">
        <v>266</v>
      </c>
      <c r="N261" s="225">
        <v>43098</v>
      </c>
      <c r="O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94</v>
      </c>
      <c r="B262" s="211">
        <v>42997</v>
      </c>
      <c r="C262" s="211"/>
      <c r="D262" s="212" t="s">
        <v>1530</v>
      </c>
      <c r="E262" s="210" t="s">
        <v>276</v>
      </c>
      <c r="F262" s="213">
        <v>215</v>
      </c>
      <c r="G262" s="210"/>
      <c r="H262" s="210">
        <v>258</v>
      </c>
      <c r="I262" s="214">
        <v>258</v>
      </c>
      <c r="J262" s="307" t="s">
        <v>330</v>
      </c>
      <c r="K262" s="215">
        <f t="shared" si="84"/>
        <v>43</v>
      </c>
      <c r="L262" s="216">
        <f t="shared" si="83"/>
        <v>0.2</v>
      </c>
      <c r="M262" s="217" t="s">
        <v>266</v>
      </c>
      <c r="N262" s="218">
        <v>43040</v>
      </c>
      <c r="O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95</v>
      </c>
      <c r="B263" s="211">
        <v>42998</v>
      </c>
      <c r="C263" s="211"/>
      <c r="D263" s="212" t="s">
        <v>599</v>
      </c>
      <c r="E263" s="210" t="s">
        <v>276</v>
      </c>
      <c r="F263" s="213">
        <v>75</v>
      </c>
      <c r="G263" s="210"/>
      <c r="H263" s="210">
        <v>90</v>
      </c>
      <c r="I263" s="214">
        <v>90</v>
      </c>
      <c r="J263" s="307" t="s">
        <v>2220</v>
      </c>
      <c r="K263" s="215">
        <f t="shared" si="84"/>
        <v>15</v>
      </c>
      <c r="L263" s="216">
        <f t="shared" si="83"/>
        <v>0.2</v>
      </c>
      <c r="M263" s="217" t="s">
        <v>266</v>
      </c>
      <c r="N263" s="218">
        <v>43019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0">
        <v>96</v>
      </c>
      <c r="B264" s="211">
        <v>43011</v>
      </c>
      <c r="C264" s="211"/>
      <c r="D264" s="212" t="s">
        <v>1915</v>
      </c>
      <c r="E264" s="210" t="s">
        <v>276</v>
      </c>
      <c r="F264" s="213">
        <v>315</v>
      </c>
      <c r="G264" s="210"/>
      <c r="H264" s="210">
        <v>392</v>
      </c>
      <c r="I264" s="214">
        <v>384</v>
      </c>
      <c r="J264" s="307" t="s">
        <v>2216</v>
      </c>
      <c r="K264" s="215">
        <f t="shared" si="84"/>
        <v>77</v>
      </c>
      <c r="L264" s="216">
        <f t="shared" si="83"/>
        <v>0.24444444444444444</v>
      </c>
      <c r="M264" s="217" t="s">
        <v>266</v>
      </c>
      <c r="N264" s="218">
        <v>43017</v>
      </c>
      <c r="O264" s="186"/>
      <c r="P264" s="186"/>
      <c r="Q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97</v>
      </c>
      <c r="B265" s="211">
        <v>43013</v>
      </c>
      <c r="C265" s="211"/>
      <c r="D265" s="212" t="s">
        <v>1270</v>
      </c>
      <c r="E265" s="210" t="s">
        <v>276</v>
      </c>
      <c r="F265" s="213">
        <v>145</v>
      </c>
      <c r="G265" s="210"/>
      <c r="H265" s="210">
        <v>179</v>
      </c>
      <c r="I265" s="214">
        <v>180</v>
      </c>
      <c r="J265" s="307" t="s">
        <v>2230</v>
      </c>
      <c r="K265" s="215">
        <f t="shared" si="84"/>
        <v>34</v>
      </c>
      <c r="L265" s="216">
        <f t="shared" si="83"/>
        <v>0.23448275862068965</v>
      </c>
      <c r="M265" s="217" t="s">
        <v>266</v>
      </c>
      <c r="N265" s="218">
        <v>43025</v>
      </c>
      <c r="O265" s="186"/>
      <c r="P265" s="186"/>
      <c r="Q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98</v>
      </c>
      <c r="B266" s="211">
        <v>43014</v>
      </c>
      <c r="C266" s="211"/>
      <c r="D266" s="212" t="s">
        <v>619</v>
      </c>
      <c r="E266" s="210" t="s">
        <v>276</v>
      </c>
      <c r="F266" s="213">
        <v>256</v>
      </c>
      <c r="G266" s="210"/>
      <c r="H266" s="210">
        <v>323</v>
      </c>
      <c r="I266" s="214">
        <v>320</v>
      </c>
      <c r="J266" s="307" t="s">
        <v>330</v>
      </c>
      <c r="K266" s="215">
        <f t="shared" si="84"/>
        <v>67</v>
      </c>
      <c r="L266" s="216">
        <f t="shared" si="83"/>
        <v>0.26171875</v>
      </c>
      <c r="M266" s="217" t="s">
        <v>266</v>
      </c>
      <c r="N266" s="218">
        <v>43067</v>
      </c>
      <c r="O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9">
        <v>99</v>
      </c>
      <c r="B267" s="220">
        <v>43017</v>
      </c>
      <c r="C267" s="220"/>
      <c r="D267" s="221" t="s">
        <v>132</v>
      </c>
      <c r="E267" s="219" t="s">
        <v>276</v>
      </c>
      <c r="F267" s="222">
        <v>152.5</v>
      </c>
      <c r="G267" s="223"/>
      <c r="H267" s="223">
        <v>183.5</v>
      </c>
      <c r="I267" s="223">
        <v>210</v>
      </c>
      <c r="J267" s="311" t="s">
        <v>2267</v>
      </c>
      <c r="K267" s="317">
        <f t="shared" si="84"/>
        <v>31</v>
      </c>
      <c r="L267" s="224">
        <f t="shared" si="83"/>
        <v>0.20327868852459016</v>
      </c>
      <c r="M267" s="222" t="s">
        <v>266</v>
      </c>
      <c r="N267" s="225">
        <v>43042</v>
      </c>
      <c r="O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100</v>
      </c>
      <c r="B268" s="211">
        <v>43017</v>
      </c>
      <c r="C268" s="211"/>
      <c r="D268" s="212" t="s">
        <v>711</v>
      </c>
      <c r="E268" s="210" t="s">
        <v>276</v>
      </c>
      <c r="F268" s="213">
        <v>137.5</v>
      </c>
      <c r="G268" s="210"/>
      <c r="H268" s="210">
        <v>184</v>
      </c>
      <c r="I268" s="214">
        <v>183</v>
      </c>
      <c r="J268" s="305" t="s">
        <v>2526</v>
      </c>
      <c r="K268" s="215">
        <f t="shared" si="84"/>
        <v>46.5</v>
      </c>
      <c r="L268" s="216">
        <f t="shared" si="83"/>
        <v>0.33818181818181819</v>
      </c>
      <c r="M268" s="217" t="s">
        <v>266</v>
      </c>
      <c r="N268" s="218">
        <v>43108</v>
      </c>
      <c r="O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101</v>
      </c>
      <c r="B269" s="211">
        <v>43018</v>
      </c>
      <c r="C269" s="211"/>
      <c r="D269" s="212" t="s">
        <v>2219</v>
      </c>
      <c r="E269" s="210" t="s">
        <v>276</v>
      </c>
      <c r="F269" s="213">
        <v>895</v>
      </c>
      <c r="G269" s="210"/>
      <c r="H269" s="210">
        <v>1122.5</v>
      </c>
      <c r="I269" s="214">
        <v>1078</v>
      </c>
      <c r="J269" s="305" t="s">
        <v>2349</v>
      </c>
      <c r="K269" s="215">
        <f t="shared" si="84"/>
        <v>227.5</v>
      </c>
      <c r="L269" s="216">
        <f t="shared" si="83"/>
        <v>0.25418994413407819</v>
      </c>
      <c r="M269" s="217" t="s">
        <v>266</v>
      </c>
      <c r="N269" s="218">
        <v>43117</v>
      </c>
      <c r="O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102</v>
      </c>
      <c r="B270" s="211">
        <v>43018</v>
      </c>
      <c r="C270" s="211"/>
      <c r="D270" s="212" t="s">
        <v>1272</v>
      </c>
      <c r="E270" s="210" t="s">
        <v>276</v>
      </c>
      <c r="F270" s="213">
        <v>125.5</v>
      </c>
      <c r="G270" s="210"/>
      <c r="H270" s="210">
        <v>158</v>
      </c>
      <c r="I270" s="214">
        <v>155</v>
      </c>
      <c r="J270" s="305" t="s">
        <v>2270</v>
      </c>
      <c r="K270" s="215">
        <f t="shared" si="84"/>
        <v>32.5</v>
      </c>
      <c r="L270" s="216">
        <f t="shared" si="83"/>
        <v>0.25896414342629481</v>
      </c>
      <c r="M270" s="217" t="s">
        <v>266</v>
      </c>
      <c r="N270" s="218">
        <v>43067</v>
      </c>
      <c r="O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251" customFormat="1">
      <c r="A271" s="210">
        <v>103</v>
      </c>
      <c r="B271" s="211">
        <v>43020</v>
      </c>
      <c r="C271" s="211"/>
      <c r="D271" s="212" t="s">
        <v>661</v>
      </c>
      <c r="E271" s="210" t="s">
        <v>276</v>
      </c>
      <c r="F271" s="213">
        <v>525</v>
      </c>
      <c r="G271" s="210"/>
      <c r="H271" s="210">
        <v>629</v>
      </c>
      <c r="I271" s="214">
        <v>629</v>
      </c>
      <c r="J271" s="307" t="s">
        <v>330</v>
      </c>
      <c r="K271" s="215">
        <f t="shared" si="84"/>
        <v>104</v>
      </c>
      <c r="L271" s="216">
        <f t="shared" si="83"/>
        <v>0.1980952380952381</v>
      </c>
      <c r="M271" s="217" t="s">
        <v>266</v>
      </c>
      <c r="N271" s="218">
        <v>43119</v>
      </c>
      <c r="O271" s="186"/>
      <c r="P271" s="141"/>
      <c r="Q271" s="141"/>
      <c r="R271" s="185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53">
        <v>104</v>
      </c>
      <c r="B272" s="254">
        <v>43046</v>
      </c>
      <c r="C272" s="254"/>
      <c r="D272" s="255" t="s">
        <v>839</v>
      </c>
      <c r="E272" s="253" t="s">
        <v>276</v>
      </c>
      <c r="F272" s="256">
        <v>740</v>
      </c>
      <c r="G272" s="253"/>
      <c r="H272" s="253">
        <v>892.5</v>
      </c>
      <c r="I272" s="257">
        <v>900</v>
      </c>
      <c r="J272" s="309" t="s">
        <v>2274</v>
      </c>
      <c r="K272" s="215">
        <f t="shared" si="84"/>
        <v>152.5</v>
      </c>
      <c r="L272" s="258">
        <f t="shared" si="83"/>
        <v>0.20608108108108109</v>
      </c>
      <c r="M272" s="259" t="s">
        <v>266</v>
      </c>
      <c r="N272" s="260">
        <v>43052</v>
      </c>
      <c r="O272" s="186"/>
      <c r="P272" s="141"/>
      <c r="Q272" s="141"/>
      <c r="R272" s="185"/>
      <c r="S272" s="250"/>
      <c r="T272" s="250"/>
      <c r="U272" s="250"/>
      <c r="V272" s="250"/>
      <c r="W272" s="250"/>
      <c r="X272" s="250"/>
      <c r="Y272" s="250"/>
    </row>
    <row r="273" spans="1:25" s="251" customFormat="1">
      <c r="A273" s="253">
        <v>105</v>
      </c>
      <c r="B273" s="254">
        <v>43073</v>
      </c>
      <c r="C273" s="254"/>
      <c r="D273" s="255" t="s">
        <v>1454</v>
      </c>
      <c r="E273" s="253" t="s">
        <v>276</v>
      </c>
      <c r="F273" s="256">
        <v>118.5</v>
      </c>
      <c r="G273" s="253"/>
      <c r="H273" s="253">
        <v>143.5</v>
      </c>
      <c r="I273" s="257">
        <v>145</v>
      </c>
      <c r="J273" s="309" t="s">
        <v>2323</v>
      </c>
      <c r="K273" s="215">
        <f t="shared" si="84"/>
        <v>25</v>
      </c>
      <c r="L273" s="258">
        <f t="shared" si="83"/>
        <v>0.2109704641350211</v>
      </c>
      <c r="M273" s="259" t="s">
        <v>266</v>
      </c>
      <c r="N273" s="260">
        <v>43097</v>
      </c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5" s="141" customFormat="1">
      <c r="A274" s="219">
        <v>106</v>
      </c>
      <c r="B274" s="220">
        <v>43074</v>
      </c>
      <c r="C274" s="220"/>
      <c r="D274" s="221" t="s">
        <v>427</v>
      </c>
      <c r="E274" s="219" t="s">
        <v>276</v>
      </c>
      <c r="F274" s="222">
        <v>177.5</v>
      </c>
      <c r="G274" s="223"/>
      <c r="H274" s="223">
        <v>215</v>
      </c>
      <c r="I274" s="223">
        <v>230</v>
      </c>
      <c r="J274" s="313" t="s">
        <v>2334</v>
      </c>
      <c r="K274" s="317">
        <f t="shared" si="84"/>
        <v>37.5</v>
      </c>
      <c r="L274" s="224">
        <f t="shared" si="83"/>
        <v>0.21126760563380281</v>
      </c>
      <c r="M274" s="222" t="s">
        <v>266</v>
      </c>
      <c r="N274" s="225">
        <v>43096</v>
      </c>
      <c r="O274" s="250"/>
      <c r="P274" s="251"/>
      <c r="Q274" s="251"/>
      <c r="R274" s="252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61">
        <v>107</v>
      </c>
      <c r="B275" s="262">
        <v>43090</v>
      </c>
      <c r="C275" s="262"/>
      <c r="D275" s="269" t="s">
        <v>1012</v>
      </c>
      <c r="E275" s="261" t="s">
        <v>276</v>
      </c>
      <c r="F275" s="263" t="s">
        <v>2331</v>
      </c>
      <c r="G275" s="261"/>
      <c r="H275" s="261"/>
      <c r="I275" s="264">
        <v>872</v>
      </c>
      <c r="J275" s="306" t="s">
        <v>265</v>
      </c>
      <c r="K275" s="266"/>
      <c r="L275" s="267"/>
      <c r="M275" s="265"/>
      <c r="N275" s="268"/>
      <c r="O275" s="250"/>
      <c r="P275" s="251"/>
      <c r="Q275" s="251"/>
      <c r="R275" s="252"/>
      <c r="S275" s="186"/>
      <c r="T275" s="186"/>
      <c r="U275" s="186"/>
      <c r="V275" s="186"/>
      <c r="W275" s="186"/>
      <c r="X275" s="186"/>
      <c r="Y275" s="186"/>
    </row>
    <row r="276" spans="1:25" s="251" customFormat="1">
      <c r="A276" s="253">
        <v>108</v>
      </c>
      <c r="B276" s="254">
        <v>43098</v>
      </c>
      <c r="C276" s="254"/>
      <c r="D276" s="255" t="s">
        <v>1915</v>
      </c>
      <c r="E276" s="253" t="s">
        <v>276</v>
      </c>
      <c r="F276" s="256">
        <v>435</v>
      </c>
      <c r="G276" s="253"/>
      <c r="H276" s="253">
        <v>542.5</v>
      </c>
      <c r="I276" s="257">
        <v>539</v>
      </c>
      <c r="J276" s="309" t="s">
        <v>330</v>
      </c>
      <c r="K276" s="215">
        <f t="shared" ref="K276:K277" si="85">H276-F276</f>
        <v>107.5</v>
      </c>
      <c r="L276" s="258">
        <f>K276/F276</f>
        <v>0.2471264367816092</v>
      </c>
      <c r="M276" s="259" t="s">
        <v>266</v>
      </c>
      <c r="N276" s="260">
        <v>43206</v>
      </c>
      <c r="O276" s="186"/>
      <c r="P276" s="141"/>
      <c r="Q276" s="141"/>
      <c r="R276" s="185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53">
        <v>109</v>
      </c>
      <c r="B277" s="254">
        <v>43098</v>
      </c>
      <c r="C277" s="254"/>
      <c r="D277" s="255" t="s">
        <v>1819</v>
      </c>
      <c r="E277" s="253" t="s">
        <v>276</v>
      </c>
      <c r="F277" s="256">
        <v>885</v>
      </c>
      <c r="G277" s="253"/>
      <c r="H277" s="253">
        <v>1090</v>
      </c>
      <c r="I277" s="257">
        <v>1084</v>
      </c>
      <c r="J277" s="309" t="s">
        <v>330</v>
      </c>
      <c r="K277" s="215">
        <f t="shared" si="85"/>
        <v>205</v>
      </c>
      <c r="L277" s="258">
        <f>K277/F277</f>
        <v>0.23163841807909605</v>
      </c>
      <c r="M277" s="259" t="s">
        <v>266</v>
      </c>
      <c r="N277" s="260">
        <v>43213</v>
      </c>
      <c r="O277" s="186"/>
      <c r="P277" s="141"/>
      <c r="Q277" s="141"/>
      <c r="R277" s="185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61">
        <v>110</v>
      </c>
      <c r="B278" s="262">
        <v>43138</v>
      </c>
      <c r="C278" s="262"/>
      <c r="D278" s="228" t="s">
        <v>809</v>
      </c>
      <c r="E278" s="226" t="s">
        <v>276</v>
      </c>
      <c r="F278" s="184" t="s">
        <v>2362</v>
      </c>
      <c r="G278" s="230"/>
      <c r="H278" s="230"/>
      <c r="I278" s="230">
        <v>190</v>
      </c>
      <c r="J278" s="306" t="s">
        <v>265</v>
      </c>
      <c r="K278" s="266"/>
      <c r="L278" s="267"/>
      <c r="M278" s="265"/>
      <c r="N278" s="268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61">
        <v>111</v>
      </c>
      <c r="B279" s="262">
        <v>43158</v>
      </c>
      <c r="C279" s="262"/>
      <c r="D279" s="228" t="s">
        <v>1185</v>
      </c>
      <c r="E279" s="261" t="s">
        <v>276</v>
      </c>
      <c r="F279" s="263" t="s">
        <v>2533</v>
      </c>
      <c r="G279" s="261"/>
      <c r="H279" s="261"/>
      <c r="I279" s="264">
        <v>398</v>
      </c>
      <c r="J279" s="306" t="s">
        <v>265</v>
      </c>
      <c r="K279" s="230"/>
      <c r="L279" s="226"/>
      <c r="M279" s="231"/>
      <c r="N279" s="232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251" customFormat="1">
      <c r="A280" s="261">
        <v>112</v>
      </c>
      <c r="B280" s="285">
        <v>43164</v>
      </c>
      <c r="C280" s="285"/>
      <c r="D280" s="228" t="s">
        <v>110</v>
      </c>
      <c r="E280" s="284" t="s">
        <v>276</v>
      </c>
      <c r="F280" s="286" t="s">
        <v>2536</v>
      </c>
      <c r="G280" s="284"/>
      <c r="H280" s="284"/>
      <c r="I280" s="287">
        <v>672</v>
      </c>
      <c r="J280" s="312" t="s">
        <v>265</v>
      </c>
      <c r="K280" s="266"/>
      <c r="L280" s="267"/>
      <c r="M280" s="265"/>
      <c r="N280" s="268"/>
      <c r="O280" s="250"/>
      <c r="R280" s="252"/>
      <c r="S280" s="250"/>
      <c r="T280" s="250"/>
      <c r="U280" s="250"/>
      <c r="V280" s="250"/>
      <c r="W280" s="250"/>
      <c r="X280" s="250"/>
      <c r="Y280" s="250"/>
    </row>
    <row r="281" spans="1:25" s="251" customFormat="1">
      <c r="A281" s="219">
        <v>113</v>
      </c>
      <c r="B281" s="220">
        <v>43192</v>
      </c>
      <c r="C281" s="220"/>
      <c r="D281" s="221" t="s">
        <v>737</v>
      </c>
      <c r="E281" s="219" t="s">
        <v>276</v>
      </c>
      <c r="F281" s="222">
        <v>492.5</v>
      </c>
      <c r="G281" s="223"/>
      <c r="H281" s="223">
        <v>589</v>
      </c>
      <c r="I281" s="223">
        <v>613</v>
      </c>
      <c r="J281" s="313" t="s">
        <v>2334</v>
      </c>
      <c r="K281" s="317">
        <f t="shared" ref="K281" si="86">H281-F281</f>
        <v>96.5</v>
      </c>
      <c r="L281" s="224">
        <f t="shared" ref="L281" si="87">K281/F281</f>
        <v>0.19593908629441625</v>
      </c>
      <c r="M281" s="222" t="s">
        <v>266</v>
      </c>
      <c r="N281" s="225">
        <v>43333</v>
      </c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84">
        <v>114</v>
      </c>
      <c r="B282" s="285">
        <v>43194</v>
      </c>
      <c r="C282" s="285"/>
      <c r="D282" s="300" t="s">
        <v>311</v>
      </c>
      <c r="E282" s="284" t="s">
        <v>276</v>
      </c>
      <c r="F282" s="286" t="s">
        <v>2551</v>
      </c>
      <c r="G282" s="284"/>
      <c r="H282" s="284"/>
      <c r="I282" s="287">
        <v>180</v>
      </c>
      <c r="J282" s="304" t="s">
        <v>265</v>
      </c>
      <c r="K282" s="288"/>
      <c r="L282" s="289"/>
      <c r="M282" s="290"/>
      <c r="N282" s="291"/>
      <c r="O282" s="250"/>
      <c r="R282" s="252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33">
        <v>115</v>
      </c>
      <c r="B283" s="234">
        <v>43209</v>
      </c>
      <c r="C283" s="234"/>
      <c r="D283" s="235" t="s">
        <v>1140</v>
      </c>
      <c r="E283" s="236" t="s">
        <v>276</v>
      </c>
      <c r="F283" s="233">
        <v>430</v>
      </c>
      <c r="G283" s="233"/>
      <c r="H283" s="237">
        <v>220</v>
      </c>
      <c r="I283" s="238">
        <v>537</v>
      </c>
      <c r="J283" s="325" t="s">
        <v>2725</v>
      </c>
      <c r="K283" s="318">
        <f t="shared" ref="K283" si="88">H283-F283</f>
        <v>-210</v>
      </c>
      <c r="L283" s="240">
        <f t="shared" ref="L283" si="89">K283/F283</f>
        <v>-0.48837209302325579</v>
      </c>
      <c r="M283" s="241" t="s">
        <v>1844</v>
      </c>
      <c r="N283" s="242">
        <v>43252</v>
      </c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84">
        <v>116</v>
      </c>
      <c r="B284" s="285">
        <v>43220</v>
      </c>
      <c r="C284" s="285"/>
      <c r="D284" s="300" t="s">
        <v>858</v>
      </c>
      <c r="E284" s="284" t="s">
        <v>276</v>
      </c>
      <c r="F284" s="286" t="s">
        <v>2577</v>
      </c>
      <c r="G284" s="284"/>
      <c r="H284" s="284"/>
      <c r="I284" s="287">
        <v>196</v>
      </c>
      <c r="J284" s="304" t="s">
        <v>265</v>
      </c>
      <c r="K284" s="288"/>
      <c r="L284" s="289"/>
      <c r="M284" s="290"/>
      <c r="N284" s="291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84">
        <v>117</v>
      </c>
      <c r="B285" s="285">
        <v>43237</v>
      </c>
      <c r="C285" s="285"/>
      <c r="D285" s="300" t="s">
        <v>1327</v>
      </c>
      <c r="E285" s="284" t="s">
        <v>276</v>
      </c>
      <c r="F285" s="286" t="s">
        <v>312</v>
      </c>
      <c r="G285" s="284"/>
      <c r="H285" s="284"/>
      <c r="I285" s="287">
        <v>348</v>
      </c>
      <c r="J285" s="304" t="s">
        <v>265</v>
      </c>
      <c r="K285" s="288"/>
      <c r="L285" s="289"/>
      <c r="M285" s="290"/>
      <c r="N285" s="291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84">
        <v>118</v>
      </c>
      <c r="B286" s="285">
        <v>43258</v>
      </c>
      <c r="C286" s="285"/>
      <c r="D286" s="300" t="s">
        <v>1027</v>
      </c>
      <c r="E286" s="284" t="s">
        <v>276</v>
      </c>
      <c r="F286" s="263" t="s">
        <v>2727</v>
      </c>
      <c r="G286" s="284"/>
      <c r="H286" s="284"/>
      <c r="I286" s="287">
        <v>439</v>
      </c>
      <c r="J286" s="304" t="s">
        <v>265</v>
      </c>
      <c r="K286" s="288"/>
      <c r="L286" s="289"/>
      <c r="M286" s="290"/>
      <c r="N286" s="291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84">
        <v>119</v>
      </c>
      <c r="B287" s="285">
        <v>43285</v>
      </c>
      <c r="C287" s="285"/>
      <c r="D287" s="300" t="s">
        <v>40</v>
      </c>
      <c r="E287" s="284" t="s">
        <v>276</v>
      </c>
      <c r="F287" s="263" t="s">
        <v>2749</v>
      </c>
      <c r="G287" s="284"/>
      <c r="H287" s="284"/>
      <c r="I287" s="287">
        <v>170</v>
      </c>
      <c r="J287" s="304" t="s">
        <v>265</v>
      </c>
      <c r="K287" s="288"/>
      <c r="L287" s="289"/>
      <c r="M287" s="290"/>
      <c r="N287" s="291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84">
        <v>120</v>
      </c>
      <c r="B288" s="285">
        <v>43294</v>
      </c>
      <c r="C288" s="285"/>
      <c r="D288" s="300" t="s">
        <v>1920</v>
      </c>
      <c r="E288" s="284" t="s">
        <v>276</v>
      </c>
      <c r="F288" s="263" t="s">
        <v>2756</v>
      </c>
      <c r="G288" s="284"/>
      <c r="H288" s="284"/>
      <c r="I288" s="287">
        <v>59</v>
      </c>
      <c r="J288" s="304" t="s">
        <v>265</v>
      </c>
      <c r="K288" s="288"/>
      <c r="L288" s="289"/>
      <c r="M288" s="290"/>
      <c r="N288" s="291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5" s="251" customFormat="1">
      <c r="A289" s="233">
        <v>121</v>
      </c>
      <c r="B289" s="234">
        <v>43306</v>
      </c>
      <c r="C289" s="234"/>
      <c r="D289" s="235" t="s">
        <v>1818</v>
      </c>
      <c r="E289" s="236" t="s">
        <v>276</v>
      </c>
      <c r="F289" s="233">
        <v>27.5</v>
      </c>
      <c r="G289" s="233"/>
      <c r="H289" s="237">
        <v>13.1</v>
      </c>
      <c r="I289" s="238">
        <v>60</v>
      </c>
      <c r="J289" s="325" t="s">
        <v>3546</v>
      </c>
      <c r="K289" s="318">
        <f t="shared" ref="K289" si="90">H289-F289</f>
        <v>-14.4</v>
      </c>
      <c r="L289" s="240">
        <f t="shared" ref="L289" si="91">K289/F289</f>
        <v>-0.52363636363636368</v>
      </c>
      <c r="M289" s="241" t="s">
        <v>1844</v>
      </c>
      <c r="N289" s="242">
        <v>43138</v>
      </c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5" s="251" customFormat="1">
      <c r="A290" s="284">
        <v>122</v>
      </c>
      <c r="B290" s="285">
        <v>43318</v>
      </c>
      <c r="C290" s="285"/>
      <c r="D290" s="300" t="s">
        <v>758</v>
      </c>
      <c r="E290" s="284" t="s">
        <v>276</v>
      </c>
      <c r="F290" s="263" t="s">
        <v>2775</v>
      </c>
      <c r="G290" s="284"/>
      <c r="H290" s="284"/>
      <c r="I290" s="287">
        <v>182</v>
      </c>
      <c r="J290" s="304" t="s">
        <v>265</v>
      </c>
      <c r="K290" s="288"/>
      <c r="L290" s="289"/>
      <c r="M290" s="290"/>
      <c r="N290" s="291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5" s="251" customFormat="1">
      <c r="A291" s="253">
        <v>123</v>
      </c>
      <c r="B291" s="254">
        <v>43335</v>
      </c>
      <c r="C291" s="254"/>
      <c r="D291" s="255" t="s">
        <v>929</v>
      </c>
      <c r="E291" s="253" t="s">
        <v>276</v>
      </c>
      <c r="F291" s="256">
        <v>285</v>
      </c>
      <c r="G291" s="253"/>
      <c r="H291" s="253">
        <v>355</v>
      </c>
      <c r="I291" s="257">
        <v>364</v>
      </c>
      <c r="J291" s="309" t="s">
        <v>3356</v>
      </c>
      <c r="K291" s="215">
        <f t="shared" ref="K291" si="92">H291-F291</f>
        <v>70</v>
      </c>
      <c r="L291" s="258">
        <f>K291/F291</f>
        <v>0.24561403508771928</v>
      </c>
      <c r="M291" s="259" t="s">
        <v>266</v>
      </c>
      <c r="N291" s="260">
        <v>43455</v>
      </c>
      <c r="O291" s="186"/>
      <c r="P291" s="141"/>
      <c r="Q291" s="141"/>
      <c r="R291" s="185"/>
      <c r="S291" s="250"/>
      <c r="T291" s="250"/>
      <c r="U291" s="250"/>
      <c r="V291" s="250"/>
      <c r="W291" s="250"/>
      <c r="X291" s="250"/>
      <c r="Y291" s="250"/>
    </row>
    <row r="292" spans="1:25" s="251" customFormat="1">
      <c r="A292" s="284">
        <v>124</v>
      </c>
      <c r="B292" s="285">
        <v>43341</v>
      </c>
      <c r="C292" s="285"/>
      <c r="D292" s="389" t="s">
        <v>817</v>
      </c>
      <c r="E292" s="284" t="s">
        <v>276</v>
      </c>
      <c r="F292" s="263" t="s">
        <v>2785</v>
      </c>
      <c r="G292" s="284"/>
      <c r="H292" s="284"/>
      <c r="I292" s="287">
        <v>635</v>
      </c>
      <c r="J292" s="304" t="s">
        <v>265</v>
      </c>
      <c r="K292" s="288"/>
      <c r="L292" s="289"/>
      <c r="M292" s="290"/>
      <c r="N292" s="291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5" s="251" customFormat="1">
      <c r="A293" s="253">
        <v>125</v>
      </c>
      <c r="B293" s="254">
        <v>43395</v>
      </c>
      <c r="C293" s="254"/>
      <c r="D293" s="255" t="s">
        <v>748</v>
      </c>
      <c r="E293" s="253" t="s">
        <v>276</v>
      </c>
      <c r="F293" s="256">
        <v>475</v>
      </c>
      <c r="G293" s="253"/>
      <c r="H293" s="253">
        <v>574</v>
      </c>
      <c r="I293" s="257">
        <v>570</v>
      </c>
      <c r="J293" s="309" t="s">
        <v>330</v>
      </c>
      <c r="K293" s="215">
        <f t="shared" ref="K293" si="93">H293-F293</f>
        <v>99</v>
      </c>
      <c r="L293" s="258">
        <f>K293/F293</f>
        <v>0.20842105263157895</v>
      </c>
      <c r="M293" s="259" t="s">
        <v>266</v>
      </c>
      <c r="N293" s="260">
        <v>43403</v>
      </c>
      <c r="O293" s="186"/>
      <c r="P293" s="141"/>
      <c r="Q293" s="141"/>
      <c r="R293" s="185"/>
      <c r="S293" s="250"/>
      <c r="T293" s="250"/>
      <c r="U293" s="250"/>
      <c r="V293" s="250"/>
      <c r="W293" s="250"/>
      <c r="X293" s="250"/>
      <c r="Y293" s="250"/>
    </row>
    <row r="294" spans="1:25" s="251" customFormat="1">
      <c r="A294" s="284">
        <v>126</v>
      </c>
      <c r="B294" s="285">
        <v>43396</v>
      </c>
      <c r="C294" s="285"/>
      <c r="D294" s="389" t="s">
        <v>3005</v>
      </c>
      <c r="E294" s="284" t="s">
        <v>276</v>
      </c>
      <c r="F294" s="263" t="s">
        <v>3149</v>
      </c>
      <c r="G294" s="284"/>
      <c r="H294" s="284"/>
      <c r="I294" s="287">
        <v>191</v>
      </c>
      <c r="J294" s="304" t="s">
        <v>265</v>
      </c>
      <c r="K294" s="288"/>
      <c r="L294" s="289"/>
      <c r="M294" s="290"/>
      <c r="N294" s="291"/>
      <c r="O294" s="250"/>
      <c r="R294" s="252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53">
        <v>127</v>
      </c>
      <c r="B295" s="254">
        <v>43397</v>
      </c>
      <c r="C295" s="254"/>
      <c r="D295" s="255" t="s">
        <v>832</v>
      </c>
      <c r="E295" s="253" t="s">
        <v>276</v>
      </c>
      <c r="F295" s="256">
        <v>707.5</v>
      </c>
      <c r="G295" s="253"/>
      <c r="H295" s="253">
        <v>872</v>
      </c>
      <c r="I295" s="257">
        <v>872</v>
      </c>
      <c r="J295" s="309" t="s">
        <v>330</v>
      </c>
      <c r="K295" s="215">
        <f t="shared" ref="K295" si="94">H295-F295</f>
        <v>164.5</v>
      </c>
      <c r="L295" s="258">
        <f t="shared" ref="L295" si="95">K295/F295</f>
        <v>0.23250883392226149</v>
      </c>
      <c r="M295" s="259" t="s">
        <v>266</v>
      </c>
      <c r="N295" s="260">
        <v>43482</v>
      </c>
      <c r="O295" s="186"/>
      <c r="P295" s="141"/>
      <c r="Q295" s="141"/>
      <c r="R295" s="185"/>
      <c r="S295" s="250"/>
      <c r="T295" s="250"/>
      <c r="U295" s="250"/>
      <c r="V295" s="250"/>
      <c r="W295" s="250"/>
      <c r="X295" s="250"/>
      <c r="Y295" s="250"/>
    </row>
    <row r="296" spans="1:25" s="141" customFormat="1">
      <c r="A296" s="219">
        <v>128</v>
      </c>
      <c r="B296" s="220">
        <v>43398</v>
      </c>
      <c r="C296" s="220"/>
      <c r="D296" s="221" t="s">
        <v>341</v>
      </c>
      <c r="E296" s="219" t="s">
        <v>276</v>
      </c>
      <c r="F296" s="222">
        <v>707.5</v>
      </c>
      <c r="G296" s="223"/>
      <c r="H296" s="223">
        <v>850</v>
      </c>
      <c r="I296" s="223">
        <v>890</v>
      </c>
      <c r="J296" s="313" t="s">
        <v>3352</v>
      </c>
      <c r="K296" s="317">
        <f t="shared" ref="K296" si="96">H296-F296</f>
        <v>142.5</v>
      </c>
      <c r="L296" s="224">
        <f t="shared" ref="L296" si="97">K296/F296</f>
        <v>0.20141342756183744</v>
      </c>
      <c r="M296" s="222" t="s">
        <v>266</v>
      </c>
      <c r="N296" s="225">
        <v>43453</v>
      </c>
      <c r="O296" s="250"/>
      <c r="P296" s="251"/>
      <c r="Q296" s="251"/>
      <c r="R296" s="252"/>
      <c r="S296" s="186"/>
      <c r="T296" s="186"/>
      <c r="U296" s="186"/>
      <c r="V296" s="186"/>
      <c r="W296" s="186"/>
      <c r="X296" s="186"/>
      <c r="Y296" s="186"/>
    </row>
    <row r="297" spans="1:25" s="251" customFormat="1">
      <c r="A297" s="284">
        <v>129</v>
      </c>
      <c r="B297" s="285">
        <v>43398</v>
      </c>
      <c r="C297" s="285"/>
      <c r="D297" s="389" t="s">
        <v>669</v>
      </c>
      <c r="E297" s="284" t="s">
        <v>276</v>
      </c>
      <c r="F297" s="263" t="s">
        <v>3153</v>
      </c>
      <c r="G297" s="284"/>
      <c r="H297" s="284"/>
      <c r="I297" s="287">
        <v>209</v>
      </c>
      <c r="J297" s="304" t="s">
        <v>265</v>
      </c>
      <c r="K297" s="288"/>
      <c r="L297" s="289"/>
      <c r="M297" s="290"/>
      <c r="N297" s="291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5" s="251" customFormat="1">
      <c r="A298" s="253">
        <v>130</v>
      </c>
      <c r="B298" s="254">
        <v>43399</v>
      </c>
      <c r="C298" s="254"/>
      <c r="D298" s="255" t="s">
        <v>2835</v>
      </c>
      <c r="E298" s="253" t="s">
        <v>276</v>
      </c>
      <c r="F298" s="256">
        <v>240</v>
      </c>
      <c r="G298" s="253"/>
      <c r="H298" s="253">
        <v>297</v>
      </c>
      <c r="I298" s="257">
        <v>297</v>
      </c>
      <c r="J298" s="309" t="s">
        <v>330</v>
      </c>
      <c r="K298" s="215">
        <f t="shared" ref="K298" si="98">H298-F298</f>
        <v>57</v>
      </c>
      <c r="L298" s="258">
        <f>K298/F298</f>
        <v>0.23749999999999999</v>
      </c>
      <c r="M298" s="259" t="s">
        <v>266</v>
      </c>
      <c r="N298" s="260">
        <v>43417</v>
      </c>
      <c r="O298" s="186"/>
      <c r="P298" s="141"/>
      <c r="Q298" s="141"/>
      <c r="R298" s="185"/>
      <c r="S298" s="250"/>
      <c r="T298" s="250"/>
      <c r="U298" s="250"/>
      <c r="V298" s="250"/>
      <c r="W298" s="250"/>
      <c r="X298" s="250"/>
      <c r="Y298" s="250"/>
    </row>
    <row r="299" spans="1:25" s="251" customFormat="1">
      <c r="A299" s="284">
        <v>131</v>
      </c>
      <c r="B299" s="262">
        <v>43439</v>
      </c>
      <c r="C299" s="262"/>
      <c r="D299" s="389" t="s">
        <v>610</v>
      </c>
      <c r="E299" s="284" t="s">
        <v>276</v>
      </c>
      <c r="F299" s="286" t="s">
        <v>3182</v>
      </c>
      <c r="G299" s="284"/>
      <c r="H299" s="284"/>
      <c r="I299" s="287">
        <v>321</v>
      </c>
      <c r="J299" s="304" t="s">
        <v>265</v>
      </c>
      <c r="K299" s="288"/>
      <c r="L299" s="289"/>
      <c r="M299" s="290"/>
      <c r="N299" s="291"/>
      <c r="O299" s="250"/>
      <c r="R299" s="252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84">
        <v>132</v>
      </c>
      <c r="B300" s="262">
        <v>43439</v>
      </c>
      <c r="C300" s="262"/>
      <c r="D300" s="389" t="s">
        <v>3183</v>
      </c>
      <c r="E300" s="284" t="s">
        <v>276</v>
      </c>
      <c r="F300" s="286" t="s">
        <v>2331</v>
      </c>
      <c r="G300" s="284"/>
      <c r="H300" s="284"/>
      <c r="I300" s="287">
        <v>840</v>
      </c>
      <c r="J300" s="304" t="s">
        <v>265</v>
      </c>
      <c r="K300" s="288"/>
      <c r="L300" s="289"/>
      <c r="M300" s="290"/>
      <c r="N300" s="291"/>
      <c r="O300" s="250"/>
      <c r="R300" s="252"/>
      <c r="S300" s="250"/>
      <c r="T300" s="250"/>
      <c r="U300" s="250"/>
      <c r="V300" s="250"/>
      <c r="W300" s="250"/>
      <c r="X300" s="250"/>
      <c r="Y300" s="250"/>
    </row>
    <row r="301" spans="1:25" s="141" customFormat="1">
      <c r="A301" s="219">
        <v>133</v>
      </c>
      <c r="B301" s="220">
        <v>43439</v>
      </c>
      <c r="C301" s="220"/>
      <c r="D301" s="221" t="s">
        <v>3184</v>
      </c>
      <c r="E301" s="219" t="s">
        <v>276</v>
      </c>
      <c r="F301" s="222">
        <v>202.5</v>
      </c>
      <c r="G301" s="223"/>
      <c r="H301" s="223">
        <v>242.5</v>
      </c>
      <c r="I301" s="223">
        <v>252</v>
      </c>
      <c r="J301" s="313" t="s">
        <v>3359</v>
      </c>
      <c r="K301" s="317">
        <f t="shared" ref="K301" si="99">H301-F301</f>
        <v>40</v>
      </c>
      <c r="L301" s="224">
        <f t="shared" ref="L301" si="100">K301/F301</f>
        <v>0.19753086419753085</v>
      </c>
      <c r="M301" s="222" t="s">
        <v>266</v>
      </c>
      <c r="N301" s="225">
        <v>43460</v>
      </c>
      <c r="O301" s="250"/>
      <c r="P301" s="251"/>
      <c r="Q301" s="251"/>
      <c r="R301" s="252"/>
      <c r="S301" s="186"/>
      <c r="T301" s="186"/>
      <c r="U301" s="186"/>
      <c r="V301" s="186"/>
      <c r="W301" s="186"/>
      <c r="X301" s="186"/>
      <c r="Y301" s="186"/>
    </row>
    <row r="302" spans="1:25" s="251" customFormat="1">
      <c r="A302" s="284">
        <v>134</v>
      </c>
      <c r="B302" s="262">
        <v>43465</v>
      </c>
      <c r="C302" s="262"/>
      <c r="D302" s="389" t="s">
        <v>986</v>
      </c>
      <c r="E302" s="284" t="s">
        <v>276</v>
      </c>
      <c r="F302" s="286" t="s">
        <v>3370</v>
      </c>
      <c r="G302" s="284"/>
      <c r="H302" s="284"/>
      <c r="I302" s="287">
        <v>866</v>
      </c>
      <c r="J302" s="304" t="s">
        <v>265</v>
      </c>
      <c r="K302" s="288"/>
      <c r="L302" s="289"/>
      <c r="M302" s="290"/>
      <c r="N302" s="291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84">
        <v>135</v>
      </c>
      <c r="B303" s="262">
        <v>43469</v>
      </c>
      <c r="C303" s="262"/>
      <c r="D303" s="389" t="s">
        <v>1840</v>
      </c>
      <c r="E303" s="284" t="s">
        <v>276</v>
      </c>
      <c r="F303" s="286" t="s">
        <v>3381</v>
      </c>
      <c r="G303" s="284"/>
      <c r="H303" s="284"/>
      <c r="I303" s="287">
        <v>1185</v>
      </c>
      <c r="J303" s="304" t="s">
        <v>265</v>
      </c>
      <c r="K303" s="288"/>
      <c r="L303" s="289"/>
      <c r="M303" s="290"/>
      <c r="N303" s="291"/>
      <c r="O303" s="250"/>
      <c r="R303" s="252"/>
      <c r="S303" s="250"/>
      <c r="T303" s="250"/>
      <c r="U303" s="250"/>
      <c r="V303" s="250"/>
      <c r="W303" s="250"/>
      <c r="X303" s="250"/>
      <c r="Y303" s="250"/>
    </row>
    <row r="304" spans="1:25" s="251" customFormat="1">
      <c r="A304" s="284"/>
      <c r="B304" s="262"/>
      <c r="C304" s="262"/>
      <c r="D304" s="389"/>
      <c r="E304" s="284"/>
      <c r="F304" s="286"/>
      <c r="G304" s="284"/>
      <c r="H304" s="284"/>
      <c r="I304" s="287"/>
      <c r="J304" s="304"/>
      <c r="K304" s="288"/>
      <c r="L304" s="289"/>
      <c r="M304" s="290"/>
      <c r="N304" s="291"/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6" s="251" customFormat="1" ht="14.25">
      <c r="A305" s="284"/>
      <c r="B305" s="262"/>
      <c r="C305" s="262"/>
      <c r="D305" s="381"/>
      <c r="E305" s="284"/>
      <c r="F305" s="286"/>
      <c r="G305" s="284"/>
      <c r="H305" s="284"/>
      <c r="I305" s="287"/>
      <c r="J305" s="304"/>
      <c r="K305" s="288"/>
      <c r="L305" s="289"/>
      <c r="M305" s="290"/>
      <c r="N305" s="291"/>
      <c r="O305" s="250"/>
      <c r="R305" s="252"/>
      <c r="S305" s="250"/>
      <c r="T305" s="250"/>
      <c r="U305" s="250"/>
      <c r="V305" s="250"/>
      <c r="W305" s="250"/>
      <c r="X305" s="250"/>
      <c r="Y305" s="250"/>
    </row>
    <row r="306" spans="1:26" s="251" customFormat="1" ht="14.25">
      <c r="A306" s="284"/>
      <c r="B306" s="262"/>
      <c r="C306" s="262"/>
      <c r="D306" s="381"/>
      <c r="E306" s="284"/>
      <c r="F306" s="286"/>
      <c r="G306" s="284"/>
      <c r="H306" s="284"/>
      <c r="I306" s="287"/>
      <c r="J306" s="304"/>
      <c r="K306" s="288"/>
      <c r="L306" s="289"/>
      <c r="M306" s="290"/>
      <c r="N306" s="291"/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6">
      <c r="A307" s="284"/>
      <c r="B307" s="262"/>
      <c r="C307" s="262"/>
      <c r="D307" s="389"/>
      <c r="E307" s="284"/>
      <c r="F307" s="286"/>
      <c r="G307" s="284"/>
      <c r="H307" s="284"/>
      <c r="I307" s="287"/>
      <c r="J307" s="304"/>
      <c r="K307" s="288"/>
      <c r="L307" s="289"/>
      <c r="M307" s="290"/>
      <c r="N307" s="291"/>
      <c r="O307" s="250"/>
      <c r="P307" s="251"/>
      <c r="Q307" s="251"/>
      <c r="R307" s="252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284"/>
      <c r="B308" s="391"/>
      <c r="C308" s="391"/>
      <c r="D308" s="392"/>
      <c r="E308" s="284"/>
      <c r="F308" s="286" t="s">
        <v>360</v>
      </c>
      <c r="G308" s="284"/>
      <c r="H308" s="284"/>
      <c r="I308" s="287"/>
      <c r="J308" s="304"/>
      <c r="K308" s="288"/>
      <c r="L308" s="289"/>
      <c r="M308" s="290"/>
      <c r="N308" s="291"/>
      <c r="O308" s="250"/>
      <c r="P308" s="251"/>
      <c r="Q308" s="251"/>
      <c r="R308" s="252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93"/>
      <c r="B309" s="94"/>
      <c r="C309" s="94"/>
      <c r="D309" s="95"/>
      <c r="E309" s="96"/>
      <c r="F309" s="170"/>
      <c r="G309" s="86"/>
      <c r="H309" s="157"/>
      <c r="I309" s="173"/>
      <c r="J309" s="150"/>
      <c r="K309" s="87"/>
      <c r="L309" s="87"/>
      <c r="M309" s="87"/>
      <c r="N309" s="18"/>
      <c r="O309" s="9"/>
      <c r="P309" s="1"/>
      <c r="Q309" s="1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43" t="s">
        <v>171</v>
      </c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9"/>
      <c r="P310" s="1"/>
      <c r="Q310" s="1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37" t="s">
        <v>172</v>
      </c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9"/>
      <c r="P311" s="1"/>
      <c r="Q311" s="1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37" t="s">
        <v>173</v>
      </c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9"/>
      <c r="P312" s="1"/>
      <c r="Q312" s="1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37" t="s">
        <v>174</v>
      </c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9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4" t="s">
        <v>175</v>
      </c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9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4" t="s">
        <v>176</v>
      </c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4" t="s">
        <v>177</v>
      </c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44" t="s">
        <v>178</v>
      </c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44" t="s">
        <v>179</v>
      </c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44" t="s">
        <v>180</v>
      </c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J328" s="149"/>
      <c r="K328" s="113"/>
      <c r="L328" s="141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J329" s="149"/>
      <c r="K329" s="113"/>
      <c r="L329" s="141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J330" s="149"/>
      <c r="K330" s="113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J331" s="149"/>
      <c r="K331" s="113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J332" s="149"/>
      <c r="K332" s="113"/>
      <c r="L332" s="141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O415" s="140"/>
      <c r="P415" s="18"/>
      <c r="Q415" s="18"/>
      <c r="R415" s="87"/>
    </row>
    <row r="416" spans="1:26">
      <c r="O416" s="140"/>
      <c r="P416" s="18"/>
      <c r="Q416" s="18"/>
      <c r="R416" s="87"/>
    </row>
    <row r="417" spans="1:16383">
      <c r="O417" s="140"/>
      <c r="P417" s="18"/>
      <c r="Q417" s="18"/>
    </row>
    <row r="418" spans="1:16383">
      <c r="O418" s="140"/>
    </row>
    <row r="419" spans="1:16383">
      <c r="O419" s="140"/>
    </row>
    <row r="429" spans="1:16383">
      <c r="E429" s="149"/>
      <c r="G429" s="113"/>
      <c r="H429" s="141"/>
    </row>
    <row r="431" spans="1:16383">
      <c r="A431" s="113">
        <v>26</v>
      </c>
      <c r="B431" s="438">
        <v>43480</v>
      </c>
      <c r="D431" s="113" t="s">
        <v>3401</v>
      </c>
      <c r="E431" s="113" t="s">
        <v>264</v>
      </c>
      <c r="F431" s="149">
        <v>1890</v>
      </c>
      <c r="G431" s="149">
        <v>1867</v>
      </c>
      <c r="H431" s="149">
        <v>1908</v>
      </c>
      <c r="I431" s="149">
        <v>1940</v>
      </c>
      <c r="J431" s="350" t="s">
        <v>3395</v>
      </c>
      <c r="K431" s="350">
        <f t="shared" ref="K431" si="101">H431-F431</f>
        <v>18</v>
      </c>
      <c r="L431" s="386"/>
      <c r="M431" s="350">
        <f t="shared" ref="M431" si="102">N431*K431</f>
        <v>9000</v>
      </c>
      <c r="N431" s="350">
        <v>500</v>
      </c>
      <c r="O431" s="350" t="s">
        <v>266</v>
      </c>
      <c r="P431" s="437">
        <v>43480</v>
      </c>
    </row>
    <row r="432" spans="1:16383" ht="14.25">
      <c r="A432" s="349"/>
      <c r="B432" s="354"/>
      <c r="C432" s="381"/>
      <c r="D432" s="348"/>
      <c r="E432" s="348"/>
      <c r="F432" s="349"/>
      <c r="G432" s="349"/>
      <c r="H432" s="348"/>
      <c r="I432" s="281"/>
      <c r="J432" s="281"/>
      <c r="K432" s="352"/>
      <c r="L432" s="281"/>
      <c r="M432" s="281"/>
      <c r="N432" s="281"/>
      <c r="O432" s="354"/>
      <c r="P432" s="382"/>
      <c r="Q432" s="397"/>
      <c r="R432" s="141"/>
      <c r="S432" s="140"/>
      <c r="T432" s="140"/>
      <c r="U432" s="140"/>
      <c r="V432" s="140"/>
      <c r="W432" s="140"/>
      <c r="X432" s="140"/>
      <c r="Y432" s="140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  <c r="AR432" s="141"/>
      <c r="AS432" s="141"/>
      <c r="AT432" s="141"/>
      <c r="AU432" s="141"/>
      <c r="AV432" s="141"/>
      <c r="AW432" s="141"/>
      <c r="AX432" s="141"/>
      <c r="AY432" s="141"/>
      <c r="AZ432" s="141"/>
      <c r="BA432" s="141"/>
      <c r="BB432" s="141"/>
      <c r="BC432" s="141"/>
      <c r="BD432" s="141"/>
      <c r="BE432" s="141"/>
      <c r="BF432" s="141"/>
      <c r="BG432" s="141"/>
      <c r="BH432" s="141"/>
      <c r="BI432" s="141"/>
      <c r="BJ432" s="141"/>
      <c r="BK432" s="141"/>
      <c r="BL432" s="141"/>
      <c r="BM432" s="141"/>
      <c r="BN432" s="141"/>
      <c r="BO432" s="141"/>
      <c r="BP432" s="141"/>
      <c r="BQ432" s="141"/>
      <c r="BR432" s="141"/>
      <c r="BS432" s="141"/>
      <c r="BT432" s="141"/>
      <c r="BU432" s="141"/>
      <c r="BV432" s="141"/>
      <c r="BW432" s="141"/>
      <c r="BX432" s="141"/>
      <c r="BY432" s="141"/>
      <c r="BZ432" s="141"/>
      <c r="CA432" s="141"/>
      <c r="CB432" s="141"/>
      <c r="CC432" s="141"/>
      <c r="CD432" s="141"/>
      <c r="CE432" s="141"/>
      <c r="CF432" s="141"/>
      <c r="CG432" s="141"/>
      <c r="CH432" s="141"/>
      <c r="CI432" s="141"/>
      <c r="CJ432" s="141"/>
      <c r="CK432" s="141"/>
      <c r="CL432" s="141"/>
      <c r="CM432" s="141"/>
      <c r="CN432" s="141"/>
      <c r="CO432" s="141"/>
      <c r="CP432" s="141"/>
      <c r="CQ432" s="141"/>
      <c r="CR432" s="141"/>
      <c r="CS432" s="141"/>
      <c r="CT432" s="141"/>
      <c r="CU432" s="141"/>
      <c r="CV432" s="141"/>
      <c r="CW432" s="141"/>
      <c r="CX432" s="141"/>
      <c r="CY432" s="141"/>
      <c r="CZ432" s="141"/>
      <c r="DA432" s="141"/>
      <c r="DB432" s="141"/>
      <c r="DC432" s="141"/>
      <c r="DD432" s="141"/>
      <c r="DE432" s="141"/>
      <c r="DF432" s="141"/>
      <c r="DG432" s="141"/>
      <c r="DH432" s="141"/>
      <c r="DI432" s="141"/>
      <c r="DJ432" s="141"/>
      <c r="DK432" s="141"/>
      <c r="DL432" s="141"/>
      <c r="DM432" s="141"/>
      <c r="DN432" s="141"/>
      <c r="DO432" s="141"/>
      <c r="DP432" s="141"/>
      <c r="DQ432" s="141"/>
      <c r="DR432" s="141"/>
      <c r="DS432" s="141"/>
      <c r="DT432" s="141"/>
      <c r="DU432" s="141"/>
      <c r="DV432" s="141"/>
      <c r="DW432" s="141"/>
      <c r="DX432" s="141"/>
      <c r="DY432" s="141"/>
      <c r="DZ432" s="141"/>
      <c r="EA432" s="141"/>
      <c r="EB432" s="141"/>
      <c r="EC432" s="141"/>
      <c r="ED432" s="141"/>
      <c r="EE432" s="141"/>
      <c r="EF432" s="141"/>
      <c r="EG432" s="141"/>
      <c r="EH432" s="141"/>
      <c r="EI432" s="141"/>
      <c r="EJ432" s="141"/>
      <c r="EK432" s="141"/>
      <c r="EL432" s="141"/>
      <c r="EM432" s="141"/>
      <c r="EN432" s="141"/>
      <c r="EO432" s="141"/>
      <c r="EP432" s="141"/>
      <c r="EQ432" s="141"/>
      <c r="ER432" s="141"/>
      <c r="ES432" s="141"/>
      <c r="ET432" s="141"/>
      <c r="EU432" s="141"/>
      <c r="EV432" s="141"/>
      <c r="EW432" s="141"/>
      <c r="EX432" s="141"/>
      <c r="EY432" s="141"/>
      <c r="EZ432" s="141"/>
      <c r="FA432" s="141"/>
      <c r="FB432" s="141"/>
      <c r="FC432" s="141"/>
      <c r="FD432" s="141"/>
      <c r="FE432" s="141"/>
      <c r="FF432" s="141"/>
      <c r="FG432" s="141"/>
      <c r="FH432" s="141"/>
      <c r="FI432" s="141"/>
      <c r="FJ432" s="141"/>
      <c r="FK432" s="141"/>
      <c r="FL432" s="141"/>
      <c r="FM432" s="141"/>
      <c r="FN432" s="141"/>
      <c r="FO432" s="141"/>
      <c r="FP432" s="141"/>
      <c r="FQ432" s="141"/>
      <c r="FR432" s="141"/>
      <c r="FS432" s="141"/>
      <c r="FT432" s="141"/>
      <c r="FU432" s="141"/>
      <c r="FV432" s="141"/>
      <c r="FW432" s="141"/>
      <c r="FX432" s="141"/>
      <c r="FY432" s="141"/>
      <c r="FZ432" s="141"/>
      <c r="GA432" s="141"/>
      <c r="GB432" s="141"/>
      <c r="GC432" s="141"/>
      <c r="GD432" s="141"/>
      <c r="GE432" s="141"/>
      <c r="GF432" s="141"/>
      <c r="GG432" s="141"/>
      <c r="GH432" s="141"/>
      <c r="GI432" s="141"/>
      <c r="GJ432" s="141"/>
      <c r="GK432" s="141"/>
      <c r="GL432" s="141"/>
      <c r="GM432" s="141"/>
      <c r="GN432" s="141"/>
      <c r="GO432" s="141"/>
      <c r="GP432" s="141"/>
      <c r="GQ432" s="141"/>
      <c r="GR432" s="141"/>
      <c r="GS432" s="141"/>
      <c r="GT432" s="141"/>
      <c r="GU432" s="141"/>
      <c r="GV432" s="141"/>
      <c r="GW432" s="141"/>
      <c r="GX432" s="141"/>
      <c r="GY432" s="141"/>
      <c r="GZ432" s="141"/>
      <c r="HA432" s="141"/>
      <c r="HB432" s="141"/>
      <c r="HC432" s="141"/>
      <c r="HD432" s="141"/>
      <c r="HE432" s="141"/>
      <c r="HF432" s="141"/>
      <c r="HG432" s="141"/>
      <c r="HH432" s="141"/>
      <c r="HI432" s="141"/>
      <c r="HJ432" s="141"/>
      <c r="HK432" s="141"/>
      <c r="HL432" s="141"/>
      <c r="HM432" s="141"/>
      <c r="HN432" s="141"/>
      <c r="HO432" s="141"/>
      <c r="HP432" s="141"/>
      <c r="HQ432" s="141"/>
      <c r="HR432" s="141"/>
      <c r="HS432" s="141"/>
      <c r="HT432" s="141"/>
      <c r="HU432" s="141"/>
      <c r="HV432" s="141"/>
      <c r="HW432" s="141"/>
      <c r="HX432" s="141"/>
      <c r="HY432" s="141"/>
      <c r="HZ432" s="141"/>
      <c r="IA432" s="141"/>
      <c r="IB432" s="141"/>
      <c r="IC432" s="141"/>
      <c r="ID432" s="141"/>
      <c r="IE432" s="141"/>
      <c r="IF432" s="141"/>
      <c r="IG432" s="141"/>
      <c r="IH432" s="141"/>
      <c r="II432" s="141"/>
      <c r="IJ432" s="141"/>
      <c r="IK432" s="141"/>
      <c r="IL432" s="141"/>
      <c r="IM432" s="141"/>
      <c r="IN432" s="141"/>
      <c r="IO432" s="141"/>
      <c r="IP432" s="141"/>
      <c r="IQ432" s="141"/>
      <c r="IR432" s="141"/>
      <c r="IS432" s="141"/>
      <c r="IT432" s="141"/>
      <c r="IU432" s="141"/>
      <c r="IV432" s="141"/>
      <c r="IW432" s="141"/>
      <c r="IX432" s="141"/>
      <c r="IY432" s="141"/>
      <c r="IZ432" s="141"/>
      <c r="JA432" s="141"/>
      <c r="JB432" s="141"/>
      <c r="JC432" s="141"/>
      <c r="JD432" s="141"/>
      <c r="JE432" s="141"/>
      <c r="JF432" s="141"/>
      <c r="JG432" s="141"/>
      <c r="JH432" s="141"/>
      <c r="JI432" s="141"/>
      <c r="JJ432" s="141"/>
      <c r="JK432" s="141"/>
      <c r="JL432" s="141"/>
      <c r="JM432" s="141"/>
      <c r="JN432" s="141"/>
      <c r="JO432" s="141"/>
      <c r="JP432" s="141"/>
      <c r="JQ432" s="141"/>
      <c r="JR432" s="141"/>
      <c r="JS432" s="141"/>
      <c r="JT432" s="141"/>
      <c r="JU432" s="141"/>
      <c r="JV432" s="141"/>
      <c r="JW432" s="141"/>
      <c r="JX432" s="141"/>
      <c r="JY432" s="141"/>
      <c r="JZ432" s="141"/>
      <c r="KA432" s="141"/>
      <c r="KB432" s="141"/>
      <c r="KC432" s="141"/>
      <c r="KD432" s="141"/>
      <c r="KE432" s="141"/>
      <c r="KF432" s="141"/>
      <c r="KG432" s="141"/>
      <c r="KH432" s="141"/>
      <c r="KI432" s="141"/>
      <c r="KJ432" s="141"/>
      <c r="KK432" s="141"/>
      <c r="KL432" s="141"/>
      <c r="KM432" s="141"/>
      <c r="KN432" s="141"/>
      <c r="KO432" s="141"/>
      <c r="KP432" s="141"/>
      <c r="KQ432" s="141"/>
      <c r="KR432" s="141"/>
      <c r="KS432" s="141"/>
      <c r="KT432" s="141"/>
      <c r="KU432" s="141"/>
      <c r="KV432" s="141"/>
      <c r="KW432" s="141"/>
      <c r="KX432" s="141"/>
      <c r="KY432" s="141"/>
      <c r="KZ432" s="141"/>
      <c r="LA432" s="141"/>
      <c r="LB432" s="141"/>
      <c r="LC432" s="141"/>
      <c r="LD432" s="141"/>
      <c r="LE432" s="141"/>
      <c r="LF432" s="141"/>
      <c r="LG432" s="141"/>
      <c r="LH432" s="141"/>
      <c r="LI432" s="141"/>
      <c r="LJ432" s="141"/>
      <c r="LK432" s="141"/>
      <c r="LL432" s="141"/>
      <c r="LM432" s="141"/>
      <c r="LN432" s="141"/>
      <c r="LO432" s="141"/>
      <c r="LP432" s="141"/>
      <c r="LQ432" s="141"/>
      <c r="LR432" s="141"/>
      <c r="LS432" s="141"/>
      <c r="LT432" s="141"/>
      <c r="LU432" s="141"/>
      <c r="LV432" s="141"/>
      <c r="LW432" s="141"/>
      <c r="LX432" s="141"/>
      <c r="LY432" s="141"/>
      <c r="LZ432" s="141"/>
      <c r="MA432" s="141"/>
      <c r="MB432" s="141"/>
      <c r="MC432" s="141"/>
      <c r="MD432" s="141"/>
      <c r="ME432" s="141"/>
      <c r="MF432" s="141"/>
      <c r="MG432" s="141"/>
      <c r="MH432" s="141"/>
      <c r="MI432" s="141"/>
      <c r="MJ432" s="141"/>
      <c r="MK432" s="141"/>
      <c r="ML432" s="141"/>
      <c r="MM432" s="141"/>
      <c r="MN432" s="141"/>
      <c r="MO432" s="141"/>
      <c r="MP432" s="141"/>
      <c r="MQ432" s="141"/>
      <c r="MR432" s="141"/>
      <c r="MS432" s="141"/>
      <c r="MT432" s="141"/>
      <c r="MU432" s="141"/>
      <c r="MV432" s="141"/>
      <c r="MW432" s="141"/>
      <c r="MX432" s="141"/>
      <c r="MY432" s="141"/>
      <c r="MZ432" s="141"/>
      <c r="NA432" s="141"/>
      <c r="NB432" s="141"/>
      <c r="NC432" s="141"/>
      <c r="ND432" s="141"/>
      <c r="NE432" s="141"/>
      <c r="NF432" s="141"/>
      <c r="NG432" s="141"/>
      <c r="NH432" s="141"/>
      <c r="NI432" s="141"/>
      <c r="NJ432" s="141"/>
      <c r="NK432" s="141"/>
      <c r="NL432" s="141"/>
      <c r="NM432" s="141"/>
      <c r="NN432" s="141"/>
      <c r="NO432" s="141"/>
      <c r="NP432" s="141"/>
      <c r="NQ432" s="141"/>
      <c r="NR432" s="141"/>
      <c r="NS432" s="141"/>
      <c r="NT432" s="141"/>
      <c r="NU432" s="141"/>
      <c r="NV432" s="141"/>
      <c r="NW432" s="141"/>
      <c r="NX432" s="141"/>
      <c r="NY432" s="141"/>
      <c r="NZ432" s="141"/>
      <c r="OA432" s="141"/>
      <c r="OB432" s="141"/>
      <c r="OC432" s="141"/>
      <c r="OD432" s="141"/>
      <c r="OE432" s="141"/>
      <c r="OF432" s="141"/>
      <c r="OG432" s="141"/>
      <c r="OH432" s="141"/>
      <c r="OI432" s="141"/>
      <c r="OJ432" s="141"/>
      <c r="OK432" s="141"/>
      <c r="OL432" s="141"/>
      <c r="OM432" s="141"/>
      <c r="ON432" s="141"/>
      <c r="OO432" s="141"/>
      <c r="OP432" s="141"/>
      <c r="OQ432" s="141"/>
      <c r="OR432" s="141"/>
      <c r="OS432" s="141"/>
      <c r="OT432" s="141"/>
      <c r="OU432" s="141"/>
      <c r="OV432" s="141"/>
      <c r="OW432" s="141"/>
      <c r="OX432" s="141"/>
      <c r="OY432" s="141"/>
      <c r="OZ432" s="141"/>
      <c r="PA432" s="141"/>
      <c r="PB432" s="141"/>
      <c r="PC432" s="141"/>
      <c r="PD432" s="141"/>
      <c r="PE432" s="141"/>
      <c r="PF432" s="141"/>
      <c r="PG432" s="141"/>
      <c r="PH432" s="141"/>
      <c r="PI432" s="141"/>
      <c r="PJ432" s="141"/>
      <c r="PK432" s="141"/>
      <c r="PL432" s="141"/>
      <c r="PM432" s="141"/>
      <c r="PN432" s="141"/>
      <c r="PO432" s="141"/>
      <c r="PP432" s="141"/>
      <c r="PQ432" s="141"/>
      <c r="PR432" s="141"/>
      <c r="PS432" s="141"/>
      <c r="PT432" s="141"/>
      <c r="PU432" s="141"/>
      <c r="PV432" s="141"/>
      <c r="PW432" s="141"/>
      <c r="PX432" s="141"/>
      <c r="PY432" s="141"/>
      <c r="PZ432" s="141"/>
      <c r="QA432" s="141"/>
      <c r="QB432" s="141"/>
      <c r="QC432" s="141"/>
      <c r="QD432" s="141"/>
      <c r="QE432" s="141"/>
      <c r="QF432" s="141"/>
      <c r="QG432" s="141"/>
      <c r="QH432" s="141"/>
      <c r="QI432" s="141"/>
      <c r="QJ432" s="141"/>
      <c r="QK432" s="141"/>
      <c r="QL432" s="141"/>
      <c r="QM432" s="141"/>
      <c r="QN432" s="141"/>
      <c r="QO432" s="141"/>
      <c r="QP432" s="141"/>
      <c r="QQ432" s="141"/>
      <c r="QR432" s="141"/>
      <c r="QS432" s="141"/>
      <c r="QT432" s="141"/>
      <c r="QU432" s="141"/>
      <c r="QV432" s="141"/>
      <c r="QW432" s="141"/>
      <c r="QX432" s="141"/>
      <c r="QY432" s="141"/>
      <c r="QZ432" s="141"/>
      <c r="RA432" s="141"/>
      <c r="RB432" s="141"/>
      <c r="RC432" s="141"/>
      <c r="RD432" s="141"/>
      <c r="RE432" s="141"/>
      <c r="RF432" s="141"/>
      <c r="RG432" s="141"/>
      <c r="RH432" s="141"/>
      <c r="RI432" s="141"/>
      <c r="RJ432" s="141"/>
      <c r="RK432" s="141"/>
      <c r="RL432" s="141"/>
      <c r="RM432" s="141"/>
      <c r="RN432" s="141"/>
      <c r="RO432" s="141"/>
      <c r="RP432" s="141"/>
      <c r="RQ432" s="141"/>
      <c r="RR432" s="141"/>
      <c r="RS432" s="141"/>
      <c r="RT432" s="141"/>
      <c r="RU432" s="141"/>
      <c r="RV432" s="141"/>
      <c r="RW432" s="141"/>
      <c r="RX432" s="141"/>
      <c r="RY432" s="141"/>
      <c r="RZ432" s="141"/>
      <c r="SA432" s="141"/>
      <c r="SB432" s="141"/>
      <c r="SC432" s="141"/>
      <c r="SD432" s="141"/>
      <c r="SE432" s="141"/>
      <c r="SF432" s="141"/>
      <c r="SG432" s="141"/>
      <c r="SH432" s="141"/>
      <c r="SI432" s="141"/>
      <c r="SJ432" s="141"/>
      <c r="SK432" s="141"/>
      <c r="SL432" s="141"/>
      <c r="SM432" s="141"/>
      <c r="SN432" s="141"/>
      <c r="SO432" s="141"/>
      <c r="SP432" s="141"/>
      <c r="SQ432" s="141"/>
      <c r="SR432" s="141"/>
      <c r="SS432" s="141"/>
      <c r="ST432" s="141"/>
      <c r="SU432" s="141"/>
      <c r="SV432" s="141"/>
      <c r="SW432" s="141"/>
      <c r="SX432" s="141"/>
      <c r="SY432" s="141"/>
      <c r="SZ432" s="141"/>
      <c r="TA432" s="141"/>
      <c r="TB432" s="141"/>
      <c r="TC432" s="141"/>
      <c r="TD432" s="141"/>
      <c r="TE432" s="141"/>
      <c r="TF432" s="141"/>
      <c r="TG432" s="141"/>
      <c r="TH432" s="141"/>
      <c r="TI432" s="141"/>
      <c r="TJ432" s="141"/>
      <c r="TK432" s="141"/>
      <c r="TL432" s="141"/>
      <c r="TM432" s="141"/>
      <c r="TN432" s="141"/>
      <c r="TO432" s="141"/>
      <c r="TP432" s="141"/>
      <c r="TQ432" s="141"/>
      <c r="TR432" s="141"/>
      <c r="TS432" s="141"/>
      <c r="TT432" s="141"/>
      <c r="TU432" s="141"/>
      <c r="TV432" s="141"/>
      <c r="TW432" s="141"/>
      <c r="TX432" s="141"/>
      <c r="TY432" s="141"/>
      <c r="TZ432" s="141"/>
      <c r="UA432" s="141"/>
      <c r="UB432" s="141"/>
      <c r="UC432" s="141"/>
      <c r="UD432" s="141"/>
      <c r="UE432" s="141"/>
      <c r="UF432" s="141"/>
      <c r="UG432" s="141"/>
      <c r="UH432" s="141"/>
      <c r="UI432" s="141"/>
      <c r="UJ432" s="141"/>
      <c r="UK432" s="141"/>
      <c r="UL432" s="141"/>
      <c r="UM432" s="141"/>
      <c r="UN432" s="141"/>
      <c r="UO432" s="141"/>
      <c r="UP432" s="141"/>
      <c r="UQ432" s="141"/>
      <c r="UR432" s="141"/>
      <c r="US432" s="141"/>
      <c r="UT432" s="141"/>
      <c r="UU432" s="141"/>
      <c r="UV432" s="141"/>
      <c r="UW432" s="141"/>
      <c r="UX432" s="141"/>
      <c r="UY432" s="141"/>
      <c r="UZ432" s="141"/>
      <c r="VA432" s="141"/>
      <c r="VB432" s="141"/>
      <c r="VC432" s="141"/>
      <c r="VD432" s="141"/>
      <c r="VE432" s="141"/>
      <c r="VF432" s="141"/>
      <c r="VG432" s="141"/>
      <c r="VH432" s="141"/>
      <c r="VI432" s="141"/>
      <c r="VJ432" s="141"/>
      <c r="VK432" s="141"/>
      <c r="VL432" s="141"/>
      <c r="VM432" s="141"/>
      <c r="VN432" s="141"/>
      <c r="VO432" s="141"/>
      <c r="VP432" s="141"/>
      <c r="VQ432" s="141"/>
      <c r="VR432" s="141"/>
      <c r="VS432" s="141"/>
      <c r="VT432" s="141"/>
      <c r="VU432" s="141"/>
      <c r="VV432" s="141"/>
      <c r="VW432" s="141"/>
      <c r="VX432" s="141"/>
      <c r="VY432" s="141"/>
      <c r="VZ432" s="141"/>
      <c r="WA432" s="141"/>
      <c r="WB432" s="141"/>
      <c r="WC432" s="141"/>
      <c r="WD432" s="141"/>
      <c r="WE432" s="141"/>
      <c r="WF432" s="141"/>
      <c r="WG432" s="141"/>
      <c r="WH432" s="141"/>
      <c r="WI432" s="141"/>
      <c r="WJ432" s="141"/>
      <c r="WK432" s="141"/>
      <c r="WL432" s="141"/>
      <c r="WM432" s="141"/>
      <c r="WN432" s="141"/>
      <c r="WO432" s="141"/>
      <c r="WP432" s="141"/>
      <c r="WQ432" s="141"/>
      <c r="WR432" s="141"/>
      <c r="WS432" s="141"/>
      <c r="WT432" s="141"/>
      <c r="WU432" s="141"/>
      <c r="WV432" s="141"/>
      <c r="WW432" s="141"/>
      <c r="WX432" s="141"/>
      <c r="WY432" s="141"/>
      <c r="WZ432" s="141"/>
      <c r="XA432" s="141"/>
      <c r="XB432" s="141"/>
      <c r="XC432" s="141"/>
      <c r="XD432" s="141"/>
      <c r="XE432" s="141"/>
      <c r="XF432" s="141"/>
      <c r="XG432" s="141"/>
      <c r="XH432" s="141"/>
      <c r="XI432" s="141"/>
      <c r="XJ432" s="141"/>
      <c r="XK432" s="141"/>
      <c r="XL432" s="141"/>
      <c r="XM432" s="141"/>
      <c r="XN432" s="141"/>
      <c r="XO432" s="141"/>
      <c r="XP432" s="141"/>
      <c r="XQ432" s="141"/>
      <c r="XR432" s="141"/>
      <c r="XS432" s="141"/>
      <c r="XT432" s="141"/>
      <c r="XU432" s="141"/>
      <c r="XV432" s="141"/>
      <c r="XW432" s="141"/>
      <c r="XX432" s="141"/>
      <c r="XY432" s="141"/>
      <c r="XZ432" s="141"/>
      <c r="YA432" s="141"/>
      <c r="YB432" s="141"/>
      <c r="YC432" s="141"/>
      <c r="YD432" s="141"/>
      <c r="YE432" s="141"/>
      <c r="YF432" s="141"/>
      <c r="YG432" s="141"/>
      <c r="YH432" s="141"/>
      <c r="YI432" s="141"/>
      <c r="YJ432" s="141"/>
      <c r="YK432" s="141"/>
      <c r="YL432" s="141"/>
      <c r="YM432" s="141"/>
      <c r="YN432" s="141"/>
      <c r="YO432" s="141"/>
      <c r="YP432" s="141"/>
      <c r="YQ432" s="141"/>
      <c r="YR432" s="141"/>
      <c r="YS432" s="141"/>
      <c r="YT432" s="141"/>
      <c r="YU432" s="141"/>
      <c r="YV432" s="141"/>
      <c r="YW432" s="141"/>
      <c r="YX432" s="141"/>
      <c r="YY432" s="141"/>
      <c r="YZ432" s="141"/>
      <c r="ZA432" s="141"/>
      <c r="ZB432" s="141"/>
      <c r="ZC432" s="141"/>
      <c r="ZD432" s="141"/>
      <c r="ZE432" s="141"/>
      <c r="ZF432" s="141"/>
      <c r="ZG432" s="141"/>
      <c r="ZH432" s="141"/>
      <c r="ZI432" s="141"/>
      <c r="ZJ432" s="141"/>
      <c r="ZK432" s="141"/>
      <c r="ZL432" s="141"/>
      <c r="ZM432" s="141"/>
      <c r="ZN432" s="141"/>
      <c r="ZO432" s="141"/>
      <c r="ZP432" s="141"/>
      <c r="ZQ432" s="141"/>
      <c r="ZR432" s="141"/>
      <c r="ZS432" s="141"/>
      <c r="ZT432" s="141"/>
      <c r="ZU432" s="141"/>
      <c r="ZV432" s="141"/>
      <c r="ZW432" s="141"/>
      <c r="ZX432" s="141"/>
      <c r="ZY432" s="141"/>
      <c r="ZZ432" s="141"/>
      <c r="AAA432" s="141"/>
      <c r="AAB432" s="141"/>
      <c r="AAC432" s="141"/>
      <c r="AAD432" s="141"/>
      <c r="AAE432" s="141"/>
      <c r="AAF432" s="141"/>
      <c r="AAG432" s="141"/>
      <c r="AAH432" s="141"/>
      <c r="AAI432" s="141"/>
      <c r="AAJ432" s="141"/>
      <c r="AAK432" s="141"/>
      <c r="AAL432" s="141"/>
      <c r="AAM432" s="141"/>
      <c r="AAN432" s="141"/>
      <c r="AAO432" s="141"/>
      <c r="AAP432" s="141"/>
      <c r="AAQ432" s="141"/>
      <c r="AAR432" s="141"/>
      <c r="AAS432" s="141"/>
      <c r="AAT432" s="141"/>
      <c r="AAU432" s="141"/>
      <c r="AAV432" s="141"/>
      <c r="AAW432" s="141"/>
      <c r="AAX432" s="141"/>
      <c r="AAY432" s="141"/>
      <c r="AAZ432" s="141"/>
      <c r="ABA432" s="141"/>
      <c r="ABB432" s="141"/>
      <c r="ABC432" s="141"/>
      <c r="ABD432" s="141"/>
      <c r="ABE432" s="141"/>
      <c r="ABF432" s="141"/>
      <c r="ABG432" s="141"/>
      <c r="ABH432" s="141"/>
      <c r="ABI432" s="141"/>
      <c r="ABJ432" s="141"/>
      <c r="ABK432" s="141"/>
      <c r="ABL432" s="141"/>
      <c r="ABM432" s="141"/>
      <c r="ABN432" s="141"/>
      <c r="ABO432" s="141"/>
      <c r="ABP432" s="141"/>
      <c r="ABQ432" s="141"/>
      <c r="ABR432" s="141"/>
      <c r="ABS432" s="141"/>
      <c r="ABT432" s="141"/>
      <c r="ABU432" s="141"/>
      <c r="ABV432" s="141"/>
      <c r="ABW432" s="141"/>
      <c r="ABX432" s="141"/>
      <c r="ABY432" s="141"/>
      <c r="ABZ432" s="141"/>
      <c r="ACA432" s="141"/>
      <c r="ACB432" s="141"/>
      <c r="ACC432" s="141"/>
      <c r="ACD432" s="141"/>
      <c r="ACE432" s="141"/>
      <c r="ACF432" s="141"/>
      <c r="ACG432" s="141"/>
      <c r="ACH432" s="141"/>
      <c r="ACI432" s="141"/>
      <c r="ACJ432" s="141"/>
      <c r="ACK432" s="141"/>
      <c r="ACL432" s="141"/>
      <c r="ACM432" s="141"/>
      <c r="ACN432" s="141"/>
      <c r="ACO432" s="141"/>
      <c r="ACP432" s="141"/>
      <c r="ACQ432" s="141"/>
      <c r="ACR432" s="141"/>
      <c r="ACS432" s="141"/>
      <c r="ACT432" s="141"/>
      <c r="ACU432" s="141"/>
      <c r="ACV432" s="141"/>
      <c r="ACW432" s="141"/>
      <c r="ACX432" s="141"/>
      <c r="ACY432" s="141"/>
      <c r="ACZ432" s="141"/>
      <c r="ADA432" s="141"/>
      <c r="ADB432" s="141"/>
      <c r="ADC432" s="141"/>
      <c r="ADD432" s="141"/>
      <c r="ADE432" s="141"/>
      <c r="ADF432" s="141"/>
      <c r="ADG432" s="141"/>
      <c r="ADH432" s="141"/>
      <c r="ADI432" s="141"/>
      <c r="ADJ432" s="141"/>
      <c r="ADK432" s="141"/>
      <c r="ADL432" s="141"/>
      <c r="ADM432" s="141"/>
      <c r="ADN432" s="141"/>
      <c r="ADO432" s="141"/>
      <c r="ADP432" s="141"/>
      <c r="ADQ432" s="141"/>
      <c r="ADR432" s="141"/>
      <c r="ADS432" s="141"/>
      <c r="ADT432" s="141"/>
      <c r="ADU432" s="141"/>
      <c r="ADV432" s="141"/>
      <c r="ADW432" s="141"/>
      <c r="ADX432" s="141"/>
      <c r="ADY432" s="141"/>
      <c r="ADZ432" s="141"/>
      <c r="AEA432" s="141"/>
      <c r="AEB432" s="141"/>
      <c r="AEC432" s="141"/>
      <c r="AED432" s="141"/>
      <c r="AEE432" s="141"/>
      <c r="AEF432" s="141"/>
      <c r="AEG432" s="141"/>
      <c r="AEH432" s="141"/>
      <c r="AEI432" s="141"/>
      <c r="AEJ432" s="141"/>
      <c r="AEK432" s="141"/>
      <c r="AEL432" s="141"/>
      <c r="AEM432" s="141"/>
      <c r="AEN432" s="141"/>
      <c r="AEO432" s="141"/>
      <c r="AEP432" s="141"/>
      <c r="AEQ432" s="141"/>
      <c r="AER432" s="141"/>
      <c r="AES432" s="141"/>
      <c r="AET432" s="141"/>
      <c r="AEU432" s="141"/>
      <c r="AEV432" s="141"/>
      <c r="AEW432" s="141"/>
      <c r="AEX432" s="141"/>
      <c r="AEY432" s="141"/>
      <c r="AEZ432" s="141"/>
      <c r="AFA432" s="141"/>
      <c r="AFB432" s="141"/>
      <c r="AFC432" s="141"/>
      <c r="AFD432" s="141"/>
      <c r="AFE432" s="141"/>
      <c r="AFF432" s="141"/>
      <c r="AFG432" s="141"/>
      <c r="AFH432" s="141"/>
      <c r="AFI432" s="141"/>
      <c r="AFJ432" s="141"/>
      <c r="AFK432" s="141"/>
      <c r="AFL432" s="141"/>
      <c r="AFM432" s="141"/>
      <c r="AFN432" s="141"/>
      <c r="AFO432" s="141"/>
      <c r="AFP432" s="141"/>
      <c r="AFQ432" s="141"/>
      <c r="AFR432" s="141"/>
      <c r="AFS432" s="141"/>
      <c r="AFT432" s="141"/>
      <c r="AFU432" s="141"/>
      <c r="AFV432" s="141"/>
      <c r="AFW432" s="141"/>
      <c r="AFX432" s="141"/>
      <c r="AFY432" s="141"/>
      <c r="AFZ432" s="141"/>
      <c r="AGA432" s="141"/>
      <c r="AGB432" s="141"/>
      <c r="AGC432" s="141"/>
      <c r="AGD432" s="141"/>
      <c r="AGE432" s="141"/>
      <c r="AGF432" s="141"/>
      <c r="AGG432" s="141"/>
      <c r="AGH432" s="141"/>
      <c r="AGI432" s="141"/>
      <c r="AGJ432" s="141"/>
      <c r="AGK432" s="141"/>
      <c r="AGL432" s="141"/>
      <c r="AGM432" s="141"/>
      <c r="AGN432" s="141"/>
      <c r="AGO432" s="141"/>
      <c r="AGP432" s="141"/>
      <c r="AGQ432" s="141"/>
      <c r="AGR432" s="141"/>
      <c r="AGS432" s="141"/>
      <c r="AGT432" s="141"/>
      <c r="AGU432" s="141"/>
      <c r="AGV432" s="141"/>
      <c r="AGW432" s="141"/>
      <c r="AGX432" s="141"/>
      <c r="AGY432" s="141"/>
      <c r="AGZ432" s="141"/>
      <c r="AHA432" s="141"/>
      <c r="AHB432" s="141"/>
      <c r="AHC432" s="141"/>
      <c r="AHD432" s="141"/>
      <c r="AHE432" s="141"/>
      <c r="AHF432" s="141"/>
      <c r="AHG432" s="141"/>
      <c r="AHH432" s="141"/>
      <c r="AHI432" s="141"/>
      <c r="AHJ432" s="141"/>
      <c r="AHK432" s="141"/>
      <c r="AHL432" s="141"/>
      <c r="AHM432" s="141"/>
      <c r="AHN432" s="141"/>
      <c r="AHO432" s="141"/>
      <c r="AHP432" s="141"/>
      <c r="AHQ432" s="141"/>
      <c r="AHR432" s="141"/>
      <c r="AHS432" s="141"/>
      <c r="AHT432" s="141"/>
      <c r="AHU432" s="141"/>
      <c r="AHV432" s="141"/>
      <c r="AHW432" s="141"/>
      <c r="AHX432" s="141"/>
      <c r="AHY432" s="141"/>
      <c r="AHZ432" s="141"/>
      <c r="AIA432" s="141"/>
      <c r="AIB432" s="141"/>
      <c r="AIC432" s="141"/>
      <c r="AID432" s="141"/>
      <c r="AIE432" s="141"/>
      <c r="AIF432" s="141"/>
      <c r="AIG432" s="141"/>
      <c r="AIH432" s="141"/>
      <c r="AII432" s="141"/>
      <c r="AIJ432" s="141"/>
      <c r="AIK432" s="141"/>
      <c r="AIL432" s="141"/>
      <c r="AIM432" s="141"/>
      <c r="AIN432" s="141"/>
      <c r="AIO432" s="141"/>
      <c r="AIP432" s="141"/>
      <c r="AIQ432" s="141"/>
      <c r="AIR432" s="141"/>
      <c r="AIS432" s="141"/>
      <c r="AIT432" s="141"/>
      <c r="AIU432" s="141"/>
      <c r="AIV432" s="141"/>
      <c r="AIW432" s="141"/>
      <c r="AIX432" s="141"/>
      <c r="AIY432" s="141"/>
      <c r="AIZ432" s="141"/>
      <c r="AJA432" s="141"/>
      <c r="AJB432" s="141"/>
      <c r="AJC432" s="141"/>
      <c r="AJD432" s="141"/>
      <c r="AJE432" s="141"/>
      <c r="AJF432" s="141"/>
      <c r="AJG432" s="141"/>
      <c r="AJH432" s="141"/>
      <c r="AJI432" s="141"/>
      <c r="AJJ432" s="141"/>
      <c r="AJK432" s="141"/>
      <c r="AJL432" s="141"/>
      <c r="AJM432" s="141"/>
      <c r="AJN432" s="141"/>
      <c r="AJO432" s="141"/>
      <c r="AJP432" s="141"/>
      <c r="AJQ432" s="141"/>
      <c r="AJR432" s="141"/>
      <c r="AJS432" s="141"/>
      <c r="AJT432" s="141"/>
      <c r="AJU432" s="141"/>
      <c r="AJV432" s="141"/>
      <c r="AJW432" s="141"/>
      <c r="AJX432" s="141"/>
      <c r="AJY432" s="141"/>
      <c r="AJZ432" s="141"/>
      <c r="AKA432" s="141"/>
      <c r="AKB432" s="141"/>
      <c r="AKC432" s="141"/>
      <c r="AKD432" s="141"/>
      <c r="AKE432" s="141"/>
      <c r="AKF432" s="141"/>
      <c r="AKG432" s="141"/>
      <c r="AKH432" s="141"/>
      <c r="AKI432" s="141"/>
      <c r="AKJ432" s="141"/>
      <c r="AKK432" s="141"/>
      <c r="AKL432" s="141"/>
      <c r="AKM432" s="141"/>
      <c r="AKN432" s="141"/>
      <c r="AKO432" s="141"/>
      <c r="AKP432" s="141"/>
      <c r="AKQ432" s="141"/>
      <c r="AKR432" s="141"/>
      <c r="AKS432" s="141"/>
      <c r="AKT432" s="141"/>
      <c r="AKU432" s="141"/>
      <c r="AKV432" s="141"/>
      <c r="AKW432" s="141"/>
      <c r="AKX432" s="141"/>
      <c r="AKY432" s="141"/>
      <c r="AKZ432" s="141"/>
      <c r="ALA432" s="141"/>
      <c r="ALB432" s="141"/>
      <c r="ALC432" s="141"/>
      <c r="ALD432" s="141"/>
      <c r="ALE432" s="141"/>
      <c r="ALF432" s="141"/>
      <c r="ALG432" s="141"/>
      <c r="ALH432" s="141"/>
      <c r="ALI432" s="141"/>
      <c r="ALJ432" s="141"/>
      <c r="ALK432" s="141"/>
      <c r="ALL432" s="141"/>
      <c r="ALM432" s="141"/>
      <c r="ALN432" s="141"/>
      <c r="ALO432" s="141"/>
      <c r="ALP432" s="141"/>
      <c r="ALQ432" s="141"/>
      <c r="ALR432" s="141"/>
      <c r="ALS432" s="141"/>
      <c r="ALT432" s="141"/>
      <c r="ALU432" s="141"/>
      <c r="ALV432" s="141"/>
      <c r="ALW432" s="141"/>
      <c r="ALX432" s="141"/>
      <c r="ALY432" s="141"/>
      <c r="ALZ432" s="141"/>
      <c r="AMA432" s="141"/>
      <c r="AMB432" s="141"/>
      <c r="AMC432" s="141"/>
      <c r="AMD432" s="141"/>
      <c r="AME432" s="141"/>
      <c r="AMF432" s="141"/>
      <c r="AMG432" s="141"/>
      <c r="AMH432" s="141"/>
      <c r="AMI432" s="141"/>
      <c r="AMJ432" s="141"/>
      <c r="AMK432" s="141"/>
      <c r="AML432" s="141"/>
      <c r="AMM432" s="141"/>
      <c r="AMN432" s="141"/>
      <c r="AMO432" s="141"/>
      <c r="AMP432" s="141"/>
      <c r="AMQ432" s="141"/>
      <c r="AMR432" s="141"/>
      <c r="AMS432" s="141"/>
      <c r="AMT432" s="141"/>
      <c r="AMU432" s="141"/>
      <c r="AMV432" s="141"/>
      <c r="AMW432" s="141"/>
      <c r="AMX432" s="141"/>
      <c r="AMY432" s="141"/>
      <c r="AMZ432" s="141"/>
      <c r="ANA432" s="141"/>
      <c r="ANB432" s="141"/>
      <c r="ANC432" s="141"/>
      <c r="AND432" s="141"/>
      <c r="ANE432" s="141"/>
      <c r="ANF432" s="141"/>
      <c r="ANG432" s="141"/>
      <c r="ANH432" s="141"/>
      <c r="ANI432" s="141"/>
      <c r="ANJ432" s="141"/>
      <c r="ANK432" s="141"/>
      <c r="ANL432" s="141"/>
      <c r="ANM432" s="141"/>
      <c r="ANN432" s="141"/>
      <c r="ANO432" s="141"/>
      <c r="ANP432" s="141"/>
      <c r="ANQ432" s="141"/>
      <c r="ANR432" s="141"/>
      <c r="ANS432" s="141"/>
      <c r="ANT432" s="141"/>
      <c r="ANU432" s="141"/>
      <c r="ANV432" s="141"/>
      <c r="ANW432" s="141"/>
      <c r="ANX432" s="141"/>
      <c r="ANY432" s="141"/>
      <c r="ANZ432" s="141"/>
      <c r="AOA432" s="141"/>
      <c r="AOB432" s="141"/>
      <c r="AOC432" s="141"/>
      <c r="AOD432" s="141"/>
      <c r="AOE432" s="141"/>
      <c r="AOF432" s="141"/>
      <c r="AOG432" s="141"/>
      <c r="AOH432" s="141"/>
      <c r="AOI432" s="141"/>
      <c r="AOJ432" s="141"/>
      <c r="AOK432" s="141"/>
      <c r="AOL432" s="141"/>
      <c r="AOM432" s="141"/>
      <c r="AON432" s="141"/>
      <c r="AOO432" s="141"/>
      <c r="AOP432" s="141"/>
      <c r="AOQ432" s="141"/>
      <c r="AOR432" s="141"/>
      <c r="AOS432" s="141"/>
      <c r="AOT432" s="141"/>
      <c r="AOU432" s="141"/>
      <c r="AOV432" s="141"/>
      <c r="AOW432" s="141"/>
      <c r="AOX432" s="141"/>
      <c r="AOY432" s="141"/>
      <c r="AOZ432" s="141"/>
      <c r="APA432" s="141"/>
      <c r="APB432" s="141"/>
      <c r="APC432" s="141"/>
      <c r="APD432" s="141"/>
      <c r="APE432" s="141"/>
      <c r="APF432" s="141"/>
      <c r="APG432" s="141"/>
      <c r="APH432" s="141"/>
      <c r="API432" s="141"/>
      <c r="APJ432" s="141"/>
      <c r="APK432" s="141"/>
      <c r="APL432" s="141"/>
      <c r="APM432" s="141"/>
      <c r="APN432" s="141"/>
      <c r="APO432" s="141"/>
      <c r="APP432" s="141"/>
      <c r="APQ432" s="141"/>
      <c r="APR432" s="141"/>
      <c r="APS432" s="141"/>
      <c r="APT432" s="141"/>
      <c r="APU432" s="141"/>
      <c r="APV432" s="141"/>
      <c r="APW432" s="141"/>
      <c r="APX432" s="141"/>
      <c r="APY432" s="141"/>
      <c r="APZ432" s="141"/>
      <c r="AQA432" s="141"/>
      <c r="AQB432" s="141"/>
      <c r="AQC432" s="141"/>
      <c r="AQD432" s="141"/>
      <c r="AQE432" s="141"/>
      <c r="AQF432" s="141"/>
      <c r="AQG432" s="141"/>
      <c r="AQH432" s="141"/>
      <c r="AQI432" s="141"/>
      <c r="AQJ432" s="141"/>
      <c r="AQK432" s="141"/>
      <c r="AQL432" s="141"/>
      <c r="AQM432" s="141"/>
      <c r="AQN432" s="141"/>
      <c r="AQO432" s="141"/>
      <c r="AQP432" s="141"/>
      <c r="AQQ432" s="141"/>
      <c r="AQR432" s="141"/>
      <c r="AQS432" s="141"/>
      <c r="AQT432" s="141"/>
      <c r="AQU432" s="141"/>
      <c r="AQV432" s="141"/>
      <c r="AQW432" s="141"/>
      <c r="AQX432" s="141"/>
      <c r="AQY432" s="141"/>
      <c r="AQZ432" s="141"/>
      <c r="ARA432" s="141"/>
      <c r="ARB432" s="141"/>
      <c r="ARC432" s="141"/>
      <c r="ARD432" s="141"/>
      <c r="ARE432" s="141"/>
      <c r="ARF432" s="141"/>
      <c r="ARG432" s="141"/>
      <c r="ARH432" s="141"/>
      <c r="ARI432" s="141"/>
      <c r="ARJ432" s="141"/>
      <c r="ARK432" s="141"/>
      <c r="ARL432" s="141"/>
      <c r="ARM432" s="141"/>
      <c r="ARN432" s="141"/>
      <c r="ARO432" s="141"/>
      <c r="ARP432" s="141"/>
      <c r="ARQ432" s="141"/>
      <c r="ARR432" s="141"/>
      <c r="ARS432" s="141"/>
      <c r="ART432" s="141"/>
      <c r="ARU432" s="141"/>
      <c r="ARV432" s="141"/>
      <c r="ARW432" s="141"/>
      <c r="ARX432" s="141"/>
      <c r="ARY432" s="141"/>
      <c r="ARZ432" s="141"/>
      <c r="ASA432" s="141"/>
      <c r="ASB432" s="141"/>
      <c r="ASC432" s="141"/>
      <c r="ASD432" s="141"/>
      <c r="ASE432" s="141"/>
      <c r="ASF432" s="141"/>
      <c r="ASG432" s="141"/>
      <c r="ASH432" s="141"/>
      <c r="ASI432" s="141"/>
      <c r="ASJ432" s="141"/>
      <c r="ASK432" s="141"/>
      <c r="ASL432" s="141"/>
      <c r="ASM432" s="141"/>
      <c r="ASN432" s="141"/>
      <c r="ASO432" s="141"/>
      <c r="ASP432" s="141"/>
      <c r="ASQ432" s="141"/>
      <c r="ASR432" s="141"/>
      <c r="ASS432" s="141"/>
      <c r="AST432" s="141"/>
      <c r="ASU432" s="141"/>
      <c r="ASV432" s="141"/>
      <c r="ASW432" s="141"/>
      <c r="ASX432" s="141"/>
      <c r="ASY432" s="141"/>
      <c r="ASZ432" s="141"/>
      <c r="ATA432" s="141"/>
      <c r="ATB432" s="141"/>
      <c r="ATC432" s="141"/>
      <c r="ATD432" s="141"/>
      <c r="ATE432" s="141"/>
      <c r="ATF432" s="141"/>
      <c r="ATG432" s="141"/>
      <c r="ATH432" s="141"/>
      <c r="ATI432" s="141"/>
      <c r="ATJ432" s="141"/>
      <c r="ATK432" s="141"/>
      <c r="ATL432" s="141"/>
      <c r="ATM432" s="141"/>
      <c r="ATN432" s="141"/>
      <c r="ATO432" s="141"/>
      <c r="ATP432" s="141"/>
      <c r="ATQ432" s="141"/>
      <c r="ATR432" s="141"/>
      <c r="ATS432" s="141"/>
      <c r="ATT432" s="141"/>
      <c r="ATU432" s="141"/>
      <c r="ATV432" s="141"/>
      <c r="ATW432" s="141"/>
      <c r="ATX432" s="141"/>
      <c r="ATY432" s="141"/>
      <c r="ATZ432" s="141"/>
      <c r="AUA432" s="141"/>
      <c r="AUB432" s="141"/>
      <c r="AUC432" s="141"/>
      <c r="AUD432" s="141"/>
      <c r="AUE432" s="141"/>
      <c r="AUF432" s="141"/>
      <c r="AUG432" s="141"/>
      <c r="AUH432" s="141"/>
      <c r="AUI432" s="141"/>
      <c r="AUJ432" s="141"/>
      <c r="AUK432" s="141"/>
      <c r="AUL432" s="141"/>
      <c r="AUM432" s="141"/>
      <c r="AUN432" s="141"/>
      <c r="AUO432" s="141"/>
      <c r="AUP432" s="141"/>
      <c r="AUQ432" s="141"/>
      <c r="AUR432" s="141"/>
      <c r="AUS432" s="141"/>
      <c r="AUT432" s="141"/>
      <c r="AUU432" s="141"/>
      <c r="AUV432" s="141"/>
      <c r="AUW432" s="141"/>
      <c r="AUX432" s="141"/>
      <c r="AUY432" s="141"/>
      <c r="AUZ432" s="141"/>
      <c r="AVA432" s="141"/>
      <c r="AVB432" s="141"/>
      <c r="AVC432" s="141"/>
      <c r="AVD432" s="141"/>
      <c r="AVE432" s="141"/>
      <c r="AVF432" s="141"/>
      <c r="AVG432" s="141"/>
      <c r="AVH432" s="141"/>
      <c r="AVI432" s="141"/>
      <c r="AVJ432" s="141"/>
      <c r="AVK432" s="141"/>
      <c r="AVL432" s="141"/>
      <c r="AVM432" s="141"/>
      <c r="AVN432" s="141"/>
      <c r="AVO432" s="141"/>
      <c r="AVP432" s="141"/>
      <c r="AVQ432" s="141"/>
      <c r="AVR432" s="141"/>
      <c r="AVS432" s="141"/>
      <c r="AVT432" s="141"/>
      <c r="AVU432" s="141"/>
      <c r="AVV432" s="141"/>
      <c r="AVW432" s="141"/>
      <c r="AVX432" s="141"/>
      <c r="AVY432" s="141"/>
      <c r="AVZ432" s="141"/>
      <c r="AWA432" s="141"/>
      <c r="AWB432" s="141"/>
      <c r="AWC432" s="141"/>
      <c r="AWD432" s="141"/>
      <c r="AWE432" s="141"/>
      <c r="AWF432" s="141"/>
      <c r="AWG432" s="141"/>
      <c r="AWH432" s="141"/>
      <c r="AWI432" s="141"/>
      <c r="AWJ432" s="141"/>
      <c r="AWK432" s="141"/>
      <c r="AWL432" s="141"/>
      <c r="AWM432" s="141"/>
      <c r="AWN432" s="141"/>
      <c r="AWO432" s="141"/>
      <c r="AWP432" s="141"/>
      <c r="AWQ432" s="141"/>
      <c r="AWR432" s="141"/>
      <c r="AWS432" s="141"/>
      <c r="AWT432" s="141"/>
      <c r="AWU432" s="141"/>
      <c r="AWV432" s="141"/>
      <c r="AWW432" s="141"/>
      <c r="AWX432" s="141"/>
      <c r="AWY432" s="141"/>
      <c r="AWZ432" s="141"/>
      <c r="AXA432" s="141"/>
      <c r="AXB432" s="141"/>
      <c r="AXC432" s="141"/>
      <c r="AXD432" s="141"/>
      <c r="AXE432" s="141"/>
      <c r="AXF432" s="141"/>
      <c r="AXG432" s="141"/>
      <c r="AXH432" s="141"/>
      <c r="AXI432" s="141"/>
      <c r="AXJ432" s="141"/>
      <c r="AXK432" s="141"/>
      <c r="AXL432" s="141"/>
      <c r="AXM432" s="141"/>
      <c r="AXN432" s="141"/>
      <c r="AXO432" s="141"/>
      <c r="AXP432" s="141"/>
      <c r="AXQ432" s="141"/>
      <c r="AXR432" s="141"/>
      <c r="AXS432" s="141"/>
      <c r="AXT432" s="141"/>
      <c r="AXU432" s="141"/>
      <c r="AXV432" s="141"/>
      <c r="AXW432" s="141"/>
      <c r="AXX432" s="141"/>
      <c r="AXY432" s="141"/>
      <c r="AXZ432" s="141"/>
      <c r="AYA432" s="141"/>
      <c r="AYB432" s="141"/>
      <c r="AYC432" s="141"/>
      <c r="AYD432" s="141"/>
      <c r="AYE432" s="141"/>
      <c r="AYF432" s="141"/>
      <c r="AYG432" s="141"/>
      <c r="AYH432" s="141"/>
      <c r="AYI432" s="141"/>
      <c r="AYJ432" s="141"/>
      <c r="AYK432" s="141"/>
      <c r="AYL432" s="141"/>
      <c r="AYM432" s="141"/>
      <c r="AYN432" s="141"/>
      <c r="AYO432" s="141"/>
      <c r="AYP432" s="141"/>
      <c r="AYQ432" s="141"/>
      <c r="AYR432" s="141"/>
      <c r="AYS432" s="141"/>
      <c r="AYT432" s="141"/>
      <c r="AYU432" s="141"/>
      <c r="AYV432" s="141"/>
      <c r="AYW432" s="141"/>
      <c r="AYX432" s="141"/>
      <c r="AYY432" s="141"/>
      <c r="AYZ432" s="141"/>
      <c r="AZA432" s="141"/>
      <c r="AZB432" s="141"/>
      <c r="AZC432" s="141"/>
      <c r="AZD432" s="141"/>
      <c r="AZE432" s="141"/>
      <c r="AZF432" s="141"/>
      <c r="AZG432" s="141"/>
      <c r="AZH432" s="141"/>
      <c r="AZI432" s="141"/>
      <c r="AZJ432" s="141"/>
      <c r="AZK432" s="141"/>
      <c r="AZL432" s="141"/>
      <c r="AZM432" s="141"/>
      <c r="AZN432" s="141"/>
      <c r="AZO432" s="141"/>
      <c r="AZP432" s="141"/>
      <c r="AZQ432" s="141"/>
      <c r="AZR432" s="141"/>
      <c r="AZS432" s="141"/>
      <c r="AZT432" s="141"/>
      <c r="AZU432" s="141"/>
      <c r="AZV432" s="141"/>
      <c r="AZW432" s="141"/>
      <c r="AZX432" s="141"/>
      <c r="AZY432" s="141"/>
      <c r="AZZ432" s="141"/>
      <c r="BAA432" s="141"/>
      <c r="BAB432" s="141"/>
      <c r="BAC432" s="141"/>
      <c r="BAD432" s="141"/>
      <c r="BAE432" s="141"/>
      <c r="BAF432" s="141"/>
      <c r="BAG432" s="141"/>
      <c r="BAH432" s="141"/>
      <c r="BAI432" s="141"/>
      <c r="BAJ432" s="141"/>
      <c r="BAK432" s="141"/>
      <c r="BAL432" s="141"/>
      <c r="BAM432" s="141"/>
      <c r="BAN432" s="141"/>
      <c r="BAO432" s="141"/>
      <c r="BAP432" s="141"/>
      <c r="BAQ432" s="141"/>
      <c r="BAR432" s="141"/>
      <c r="BAS432" s="141"/>
      <c r="BAT432" s="141"/>
      <c r="BAU432" s="141"/>
      <c r="BAV432" s="141"/>
      <c r="BAW432" s="141"/>
      <c r="BAX432" s="141"/>
      <c r="BAY432" s="141"/>
      <c r="BAZ432" s="141"/>
      <c r="BBA432" s="141"/>
      <c r="BBB432" s="141"/>
      <c r="BBC432" s="141"/>
      <c r="BBD432" s="141"/>
      <c r="BBE432" s="141"/>
      <c r="BBF432" s="141"/>
      <c r="BBG432" s="141"/>
      <c r="BBH432" s="141"/>
      <c r="BBI432" s="141"/>
      <c r="BBJ432" s="141"/>
      <c r="BBK432" s="141"/>
      <c r="BBL432" s="141"/>
      <c r="BBM432" s="141"/>
      <c r="BBN432" s="141"/>
      <c r="BBO432" s="141"/>
      <c r="BBP432" s="141"/>
      <c r="BBQ432" s="141"/>
      <c r="BBR432" s="141"/>
      <c r="BBS432" s="141"/>
      <c r="BBT432" s="141"/>
      <c r="BBU432" s="141"/>
      <c r="BBV432" s="141"/>
      <c r="BBW432" s="141"/>
      <c r="BBX432" s="141"/>
      <c r="BBY432" s="141"/>
      <c r="BBZ432" s="141"/>
      <c r="BCA432" s="141"/>
      <c r="BCB432" s="141"/>
      <c r="BCC432" s="141"/>
      <c r="BCD432" s="141"/>
      <c r="BCE432" s="141"/>
      <c r="BCF432" s="141"/>
      <c r="BCG432" s="141"/>
      <c r="BCH432" s="141"/>
      <c r="BCI432" s="141"/>
      <c r="BCJ432" s="141"/>
      <c r="BCK432" s="141"/>
      <c r="BCL432" s="141"/>
      <c r="BCM432" s="141"/>
      <c r="BCN432" s="141"/>
      <c r="BCO432" s="141"/>
      <c r="BCP432" s="141"/>
      <c r="BCQ432" s="141"/>
      <c r="BCR432" s="141"/>
      <c r="BCS432" s="141"/>
      <c r="BCT432" s="141"/>
      <c r="BCU432" s="141"/>
      <c r="BCV432" s="141"/>
      <c r="BCW432" s="141"/>
      <c r="BCX432" s="141"/>
      <c r="BCY432" s="141"/>
      <c r="BCZ432" s="141"/>
      <c r="BDA432" s="141"/>
      <c r="BDB432" s="141"/>
      <c r="BDC432" s="141"/>
      <c r="BDD432" s="141"/>
      <c r="BDE432" s="141"/>
      <c r="BDF432" s="141"/>
      <c r="BDG432" s="141"/>
      <c r="BDH432" s="141"/>
      <c r="BDI432" s="141"/>
      <c r="BDJ432" s="141"/>
      <c r="BDK432" s="141"/>
      <c r="BDL432" s="141"/>
      <c r="BDM432" s="141"/>
      <c r="BDN432" s="141"/>
      <c r="BDO432" s="141"/>
      <c r="BDP432" s="141"/>
      <c r="BDQ432" s="141"/>
      <c r="BDR432" s="141"/>
      <c r="BDS432" s="141"/>
      <c r="BDT432" s="141"/>
      <c r="BDU432" s="141"/>
      <c r="BDV432" s="141"/>
      <c r="BDW432" s="141"/>
      <c r="BDX432" s="141"/>
      <c r="BDY432" s="141"/>
      <c r="BDZ432" s="141"/>
      <c r="BEA432" s="141"/>
      <c r="BEB432" s="141"/>
      <c r="BEC432" s="141"/>
      <c r="BED432" s="141"/>
      <c r="BEE432" s="141"/>
      <c r="BEF432" s="141"/>
      <c r="BEG432" s="141"/>
      <c r="BEH432" s="141"/>
      <c r="BEI432" s="141"/>
      <c r="BEJ432" s="141"/>
      <c r="BEK432" s="141"/>
      <c r="BEL432" s="141"/>
      <c r="BEM432" s="141"/>
      <c r="BEN432" s="141"/>
      <c r="BEO432" s="141"/>
      <c r="BEP432" s="141"/>
      <c r="BEQ432" s="141"/>
      <c r="BER432" s="141"/>
      <c r="BES432" s="141"/>
      <c r="BET432" s="141"/>
      <c r="BEU432" s="141"/>
      <c r="BEV432" s="141"/>
      <c r="BEW432" s="141"/>
      <c r="BEX432" s="141"/>
      <c r="BEY432" s="141"/>
      <c r="BEZ432" s="141"/>
      <c r="BFA432" s="141"/>
      <c r="BFB432" s="141"/>
      <c r="BFC432" s="141"/>
      <c r="BFD432" s="141"/>
      <c r="BFE432" s="141"/>
      <c r="BFF432" s="141"/>
      <c r="BFG432" s="141"/>
      <c r="BFH432" s="141"/>
      <c r="BFI432" s="141"/>
      <c r="BFJ432" s="141"/>
      <c r="BFK432" s="141"/>
      <c r="BFL432" s="141"/>
      <c r="BFM432" s="141"/>
      <c r="BFN432" s="141"/>
      <c r="BFO432" s="141"/>
      <c r="BFP432" s="141"/>
      <c r="BFQ432" s="141"/>
      <c r="BFR432" s="141"/>
      <c r="BFS432" s="141"/>
      <c r="BFT432" s="141"/>
      <c r="BFU432" s="141"/>
      <c r="BFV432" s="141"/>
      <c r="BFW432" s="141"/>
      <c r="BFX432" s="141"/>
      <c r="BFY432" s="141"/>
      <c r="BFZ432" s="141"/>
      <c r="BGA432" s="141"/>
      <c r="BGB432" s="141"/>
      <c r="BGC432" s="141"/>
      <c r="BGD432" s="141"/>
      <c r="BGE432" s="141"/>
      <c r="BGF432" s="141"/>
      <c r="BGG432" s="141"/>
      <c r="BGH432" s="141"/>
      <c r="BGI432" s="141"/>
      <c r="BGJ432" s="141"/>
      <c r="BGK432" s="141"/>
      <c r="BGL432" s="141"/>
      <c r="BGM432" s="141"/>
      <c r="BGN432" s="141"/>
      <c r="BGO432" s="141"/>
      <c r="BGP432" s="141"/>
      <c r="BGQ432" s="141"/>
      <c r="BGR432" s="141"/>
      <c r="BGS432" s="141"/>
      <c r="BGT432" s="141"/>
      <c r="BGU432" s="141"/>
      <c r="BGV432" s="141"/>
      <c r="BGW432" s="141"/>
      <c r="BGX432" s="141"/>
      <c r="BGY432" s="141"/>
      <c r="BGZ432" s="141"/>
      <c r="BHA432" s="141"/>
      <c r="BHB432" s="141"/>
      <c r="BHC432" s="141"/>
      <c r="BHD432" s="141"/>
      <c r="BHE432" s="141"/>
      <c r="BHF432" s="141"/>
      <c r="BHG432" s="141"/>
      <c r="BHH432" s="141"/>
      <c r="BHI432" s="141"/>
      <c r="BHJ432" s="141"/>
      <c r="BHK432" s="141"/>
      <c r="BHL432" s="141"/>
      <c r="BHM432" s="141"/>
      <c r="BHN432" s="141"/>
      <c r="BHO432" s="141"/>
      <c r="BHP432" s="141"/>
      <c r="BHQ432" s="141"/>
      <c r="BHR432" s="141"/>
      <c r="BHS432" s="141"/>
      <c r="BHT432" s="141"/>
      <c r="BHU432" s="141"/>
      <c r="BHV432" s="141"/>
      <c r="BHW432" s="141"/>
      <c r="BHX432" s="141"/>
      <c r="BHY432" s="141"/>
      <c r="BHZ432" s="141"/>
      <c r="BIA432" s="141"/>
      <c r="BIB432" s="141"/>
      <c r="BIC432" s="141"/>
      <c r="BID432" s="141"/>
      <c r="BIE432" s="141"/>
      <c r="BIF432" s="141"/>
      <c r="BIG432" s="141"/>
      <c r="BIH432" s="141"/>
      <c r="BII432" s="141"/>
      <c r="BIJ432" s="141"/>
      <c r="BIK432" s="141"/>
      <c r="BIL432" s="141"/>
      <c r="BIM432" s="141"/>
      <c r="BIN432" s="141"/>
      <c r="BIO432" s="141"/>
      <c r="BIP432" s="141"/>
      <c r="BIQ432" s="141"/>
      <c r="BIR432" s="141"/>
      <c r="BIS432" s="141"/>
      <c r="BIT432" s="141"/>
      <c r="BIU432" s="141"/>
      <c r="BIV432" s="141"/>
      <c r="BIW432" s="141"/>
      <c r="BIX432" s="141"/>
      <c r="BIY432" s="141"/>
      <c r="BIZ432" s="141"/>
      <c r="BJA432" s="141"/>
      <c r="BJB432" s="141"/>
      <c r="BJC432" s="141"/>
      <c r="BJD432" s="141"/>
      <c r="BJE432" s="141"/>
      <c r="BJF432" s="141"/>
      <c r="BJG432" s="141"/>
      <c r="BJH432" s="141"/>
      <c r="BJI432" s="141"/>
      <c r="BJJ432" s="141"/>
      <c r="BJK432" s="141"/>
      <c r="BJL432" s="141"/>
      <c r="BJM432" s="141"/>
      <c r="BJN432" s="141"/>
      <c r="BJO432" s="141"/>
      <c r="BJP432" s="141"/>
      <c r="BJQ432" s="141"/>
      <c r="BJR432" s="141"/>
      <c r="BJS432" s="141"/>
      <c r="BJT432" s="141"/>
      <c r="BJU432" s="141"/>
      <c r="BJV432" s="141"/>
      <c r="BJW432" s="141"/>
      <c r="BJX432" s="141"/>
      <c r="BJY432" s="141"/>
      <c r="BJZ432" s="141"/>
      <c r="BKA432" s="141"/>
      <c r="BKB432" s="141"/>
      <c r="BKC432" s="141"/>
      <c r="BKD432" s="141"/>
      <c r="BKE432" s="141"/>
      <c r="BKF432" s="141"/>
      <c r="BKG432" s="141"/>
      <c r="BKH432" s="141"/>
      <c r="BKI432" s="141"/>
      <c r="BKJ432" s="141"/>
      <c r="BKK432" s="141"/>
      <c r="BKL432" s="141"/>
      <c r="BKM432" s="141"/>
      <c r="BKN432" s="141"/>
      <c r="BKO432" s="141"/>
      <c r="BKP432" s="141"/>
      <c r="BKQ432" s="141"/>
      <c r="BKR432" s="141"/>
      <c r="BKS432" s="141"/>
      <c r="BKT432" s="141"/>
      <c r="BKU432" s="141"/>
      <c r="BKV432" s="141"/>
      <c r="BKW432" s="141"/>
      <c r="BKX432" s="141"/>
      <c r="BKY432" s="141"/>
      <c r="BKZ432" s="141"/>
      <c r="BLA432" s="141"/>
      <c r="BLB432" s="141"/>
      <c r="BLC432" s="141"/>
      <c r="BLD432" s="141"/>
      <c r="BLE432" s="141"/>
      <c r="BLF432" s="141"/>
      <c r="BLG432" s="141"/>
      <c r="BLH432" s="141"/>
      <c r="BLI432" s="141"/>
      <c r="BLJ432" s="141"/>
      <c r="BLK432" s="141"/>
      <c r="BLL432" s="141"/>
      <c r="BLM432" s="141"/>
      <c r="BLN432" s="141"/>
      <c r="BLO432" s="141"/>
      <c r="BLP432" s="141"/>
      <c r="BLQ432" s="141"/>
      <c r="BLR432" s="141"/>
      <c r="BLS432" s="141"/>
      <c r="BLT432" s="141"/>
      <c r="BLU432" s="141"/>
      <c r="BLV432" s="141"/>
      <c r="BLW432" s="141"/>
      <c r="BLX432" s="141"/>
      <c r="BLY432" s="141"/>
      <c r="BLZ432" s="141"/>
      <c r="BMA432" s="141"/>
      <c r="BMB432" s="141"/>
      <c r="BMC432" s="141"/>
      <c r="BMD432" s="141"/>
      <c r="BME432" s="141"/>
      <c r="BMF432" s="141"/>
      <c r="BMG432" s="141"/>
      <c r="BMH432" s="141"/>
      <c r="BMI432" s="141"/>
      <c r="BMJ432" s="141"/>
      <c r="BMK432" s="141"/>
      <c r="BML432" s="141"/>
      <c r="BMM432" s="141"/>
      <c r="BMN432" s="141"/>
      <c r="BMO432" s="141"/>
      <c r="BMP432" s="141"/>
      <c r="BMQ432" s="141"/>
      <c r="BMR432" s="141"/>
      <c r="BMS432" s="141"/>
      <c r="BMT432" s="141"/>
      <c r="BMU432" s="141"/>
      <c r="BMV432" s="141"/>
      <c r="BMW432" s="141"/>
      <c r="BMX432" s="141"/>
      <c r="BMY432" s="141"/>
      <c r="BMZ432" s="141"/>
      <c r="BNA432" s="141"/>
      <c r="BNB432" s="141"/>
      <c r="BNC432" s="141"/>
      <c r="BND432" s="141"/>
      <c r="BNE432" s="141"/>
      <c r="BNF432" s="141"/>
      <c r="BNG432" s="141"/>
      <c r="BNH432" s="141"/>
      <c r="BNI432" s="141"/>
      <c r="BNJ432" s="141"/>
      <c r="BNK432" s="141"/>
      <c r="BNL432" s="141"/>
      <c r="BNM432" s="141"/>
      <c r="BNN432" s="141"/>
      <c r="BNO432" s="141"/>
      <c r="BNP432" s="141"/>
      <c r="BNQ432" s="141"/>
      <c r="BNR432" s="141"/>
      <c r="BNS432" s="141"/>
      <c r="BNT432" s="141"/>
      <c r="BNU432" s="141"/>
      <c r="BNV432" s="141"/>
      <c r="BNW432" s="141"/>
      <c r="BNX432" s="141"/>
      <c r="BNY432" s="141"/>
      <c r="BNZ432" s="141"/>
      <c r="BOA432" s="141"/>
      <c r="BOB432" s="141"/>
      <c r="BOC432" s="141"/>
      <c r="BOD432" s="141"/>
      <c r="BOE432" s="141"/>
      <c r="BOF432" s="141"/>
      <c r="BOG432" s="141"/>
      <c r="BOH432" s="141"/>
      <c r="BOI432" s="141"/>
      <c r="BOJ432" s="141"/>
      <c r="BOK432" s="141"/>
      <c r="BOL432" s="141"/>
      <c r="BOM432" s="141"/>
      <c r="BON432" s="141"/>
      <c r="BOO432" s="141"/>
      <c r="BOP432" s="141"/>
      <c r="BOQ432" s="141"/>
      <c r="BOR432" s="141"/>
      <c r="BOS432" s="141"/>
      <c r="BOT432" s="141"/>
      <c r="BOU432" s="141"/>
      <c r="BOV432" s="141"/>
      <c r="BOW432" s="141"/>
      <c r="BOX432" s="141"/>
      <c r="BOY432" s="141"/>
      <c r="BOZ432" s="141"/>
      <c r="BPA432" s="141"/>
      <c r="BPB432" s="141"/>
      <c r="BPC432" s="141"/>
      <c r="BPD432" s="141"/>
      <c r="BPE432" s="141"/>
      <c r="BPF432" s="141"/>
      <c r="BPG432" s="141"/>
      <c r="BPH432" s="141"/>
      <c r="BPI432" s="141"/>
      <c r="BPJ432" s="141"/>
      <c r="BPK432" s="141"/>
      <c r="BPL432" s="141"/>
      <c r="BPM432" s="141"/>
      <c r="BPN432" s="141"/>
      <c r="BPO432" s="141"/>
      <c r="BPP432" s="141"/>
      <c r="BPQ432" s="141"/>
      <c r="BPR432" s="141"/>
      <c r="BPS432" s="141"/>
      <c r="BPT432" s="141"/>
      <c r="BPU432" s="141"/>
      <c r="BPV432" s="141"/>
      <c r="BPW432" s="141"/>
      <c r="BPX432" s="141"/>
      <c r="BPY432" s="141"/>
      <c r="BPZ432" s="141"/>
      <c r="BQA432" s="141"/>
      <c r="BQB432" s="141"/>
      <c r="BQC432" s="141"/>
      <c r="BQD432" s="141"/>
      <c r="BQE432" s="141"/>
      <c r="BQF432" s="141"/>
      <c r="BQG432" s="141"/>
      <c r="BQH432" s="141"/>
      <c r="BQI432" s="141"/>
      <c r="BQJ432" s="141"/>
      <c r="BQK432" s="141"/>
      <c r="BQL432" s="141"/>
      <c r="BQM432" s="141"/>
      <c r="BQN432" s="141"/>
      <c r="BQO432" s="141"/>
      <c r="BQP432" s="141"/>
      <c r="BQQ432" s="141"/>
      <c r="BQR432" s="141"/>
      <c r="BQS432" s="141"/>
      <c r="BQT432" s="141"/>
      <c r="BQU432" s="141"/>
      <c r="BQV432" s="141"/>
      <c r="BQW432" s="141"/>
      <c r="BQX432" s="141"/>
      <c r="BQY432" s="141"/>
      <c r="BQZ432" s="141"/>
      <c r="BRA432" s="141"/>
      <c r="BRB432" s="141"/>
      <c r="BRC432" s="141"/>
      <c r="BRD432" s="141"/>
      <c r="BRE432" s="141"/>
      <c r="BRF432" s="141"/>
      <c r="BRG432" s="141"/>
      <c r="BRH432" s="141"/>
      <c r="BRI432" s="141"/>
      <c r="BRJ432" s="141"/>
      <c r="BRK432" s="141"/>
      <c r="BRL432" s="141"/>
      <c r="BRM432" s="141"/>
      <c r="BRN432" s="141"/>
      <c r="BRO432" s="141"/>
      <c r="BRP432" s="141"/>
      <c r="BRQ432" s="141"/>
      <c r="BRR432" s="141"/>
      <c r="BRS432" s="141"/>
      <c r="BRT432" s="141"/>
      <c r="BRU432" s="141"/>
      <c r="BRV432" s="141"/>
      <c r="BRW432" s="141"/>
      <c r="BRX432" s="141"/>
      <c r="BRY432" s="141"/>
      <c r="BRZ432" s="141"/>
      <c r="BSA432" s="141"/>
      <c r="BSB432" s="141"/>
      <c r="BSC432" s="141"/>
      <c r="BSD432" s="141"/>
      <c r="BSE432" s="141"/>
      <c r="BSF432" s="141"/>
      <c r="BSG432" s="141"/>
      <c r="BSH432" s="141"/>
      <c r="BSI432" s="141"/>
      <c r="BSJ432" s="141"/>
      <c r="BSK432" s="141"/>
      <c r="BSL432" s="141"/>
      <c r="BSM432" s="141"/>
      <c r="BSN432" s="141"/>
      <c r="BSO432" s="141"/>
      <c r="BSP432" s="141"/>
      <c r="BSQ432" s="141"/>
      <c r="BSR432" s="141"/>
      <c r="BSS432" s="141"/>
      <c r="BST432" s="141"/>
      <c r="BSU432" s="141"/>
      <c r="BSV432" s="141"/>
      <c r="BSW432" s="141"/>
      <c r="BSX432" s="141"/>
      <c r="BSY432" s="141"/>
      <c r="BSZ432" s="141"/>
      <c r="BTA432" s="141"/>
      <c r="BTB432" s="141"/>
      <c r="BTC432" s="141"/>
      <c r="BTD432" s="141"/>
      <c r="BTE432" s="141"/>
      <c r="BTF432" s="141"/>
      <c r="BTG432" s="141"/>
      <c r="BTH432" s="141"/>
      <c r="BTI432" s="141"/>
      <c r="BTJ432" s="141"/>
      <c r="BTK432" s="141"/>
      <c r="BTL432" s="141"/>
      <c r="BTM432" s="141"/>
      <c r="BTN432" s="141"/>
      <c r="BTO432" s="141"/>
      <c r="BTP432" s="141"/>
      <c r="BTQ432" s="141"/>
      <c r="BTR432" s="141"/>
      <c r="BTS432" s="141"/>
      <c r="BTT432" s="141"/>
      <c r="BTU432" s="141"/>
      <c r="BTV432" s="141"/>
      <c r="BTW432" s="141"/>
      <c r="BTX432" s="141"/>
      <c r="BTY432" s="141"/>
      <c r="BTZ432" s="141"/>
      <c r="BUA432" s="141"/>
      <c r="BUB432" s="141"/>
      <c r="BUC432" s="141"/>
      <c r="BUD432" s="141"/>
      <c r="BUE432" s="141"/>
      <c r="BUF432" s="141"/>
      <c r="BUG432" s="141"/>
      <c r="BUH432" s="141"/>
      <c r="BUI432" s="141"/>
      <c r="BUJ432" s="141"/>
      <c r="BUK432" s="141"/>
      <c r="BUL432" s="141"/>
      <c r="BUM432" s="141"/>
      <c r="BUN432" s="141"/>
      <c r="BUO432" s="141"/>
      <c r="BUP432" s="141"/>
      <c r="BUQ432" s="141"/>
      <c r="BUR432" s="141"/>
      <c r="BUS432" s="141"/>
      <c r="BUT432" s="141"/>
      <c r="BUU432" s="141"/>
      <c r="BUV432" s="141"/>
      <c r="BUW432" s="141"/>
      <c r="BUX432" s="141"/>
      <c r="BUY432" s="141"/>
      <c r="BUZ432" s="141"/>
      <c r="BVA432" s="141"/>
      <c r="BVB432" s="141"/>
      <c r="BVC432" s="141"/>
      <c r="BVD432" s="141"/>
      <c r="BVE432" s="141"/>
      <c r="BVF432" s="141"/>
      <c r="BVG432" s="141"/>
      <c r="BVH432" s="141"/>
      <c r="BVI432" s="141"/>
      <c r="BVJ432" s="141"/>
      <c r="BVK432" s="141"/>
      <c r="BVL432" s="141"/>
      <c r="BVM432" s="141"/>
      <c r="BVN432" s="141"/>
      <c r="BVO432" s="141"/>
      <c r="BVP432" s="141"/>
      <c r="BVQ432" s="141"/>
      <c r="BVR432" s="141"/>
      <c r="BVS432" s="141"/>
      <c r="BVT432" s="141"/>
      <c r="BVU432" s="141"/>
      <c r="BVV432" s="141"/>
      <c r="BVW432" s="141"/>
      <c r="BVX432" s="141"/>
      <c r="BVY432" s="141"/>
      <c r="BVZ432" s="141"/>
      <c r="BWA432" s="141"/>
      <c r="BWB432" s="141"/>
      <c r="BWC432" s="141"/>
      <c r="BWD432" s="141"/>
      <c r="BWE432" s="141"/>
      <c r="BWF432" s="141"/>
      <c r="BWG432" s="141"/>
      <c r="BWH432" s="141"/>
      <c r="BWI432" s="141"/>
      <c r="BWJ432" s="141"/>
      <c r="BWK432" s="141"/>
      <c r="BWL432" s="141"/>
      <c r="BWM432" s="141"/>
      <c r="BWN432" s="141"/>
      <c r="BWO432" s="141"/>
      <c r="BWP432" s="141"/>
      <c r="BWQ432" s="141"/>
      <c r="BWR432" s="141"/>
      <c r="BWS432" s="141"/>
      <c r="BWT432" s="141"/>
      <c r="BWU432" s="141"/>
      <c r="BWV432" s="141"/>
      <c r="BWW432" s="141"/>
      <c r="BWX432" s="141"/>
      <c r="BWY432" s="141"/>
      <c r="BWZ432" s="141"/>
      <c r="BXA432" s="141"/>
      <c r="BXB432" s="141"/>
      <c r="BXC432" s="141"/>
      <c r="BXD432" s="141"/>
      <c r="BXE432" s="141"/>
      <c r="BXF432" s="141"/>
      <c r="BXG432" s="141"/>
      <c r="BXH432" s="141"/>
      <c r="BXI432" s="141"/>
      <c r="BXJ432" s="141"/>
      <c r="BXK432" s="141"/>
      <c r="BXL432" s="141"/>
      <c r="BXM432" s="141"/>
      <c r="BXN432" s="141"/>
      <c r="BXO432" s="141"/>
      <c r="BXP432" s="141"/>
      <c r="BXQ432" s="141"/>
      <c r="BXR432" s="141"/>
      <c r="BXS432" s="141"/>
      <c r="BXT432" s="141"/>
      <c r="BXU432" s="141"/>
      <c r="BXV432" s="141"/>
      <c r="BXW432" s="141"/>
      <c r="BXX432" s="141"/>
      <c r="BXY432" s="141"/>
      <c r="BXZ432" s="141"/>
      <c r="BYA432" s="141"/>
      <c r="BYB432" s="141"/>
      <c r="BYC432" s="141"/>
      <c r="BYD432" s="141"/>
      <c r="BYE432" s="141"/>
      <c r="BYF432" s="141"/>
      <c r="BYG432" s="141"/>
      <c r="BYH432" s="141"/>
      <c r="BYI432" s="141"/>
      <c r="BYJ432" s="141"/>
      <c r="BYK432" s="141"/>
      <c r="BYL432" s="141"/>
      <c r="BYM432" s="141"/>
      <c r="BYN432" s="141"/>
      <c r="BYO432" s="141"/>
      <c r="BYP432" s="141"/>
      <c r="BYQ432" s="141"/>
      <c r="BYR432" s="141"/>
      <c r="BYS432" s="141"/>
      <c r="BYT432" s="141"/>
      <c r="BYU432" s="141"/>
      <c r="BYV432" s="141"/>
      <c r="BYW432" s="141"/>
      <c r="BYX432" s="141"/>
      <c r="BYY432" s="141"/>
      <c r="BYZ432" s="141"/>
      <c r="BZA432" s="141"/>
      <c r="BZB432" s="141"/>
      <c r="BZC432" s="141"/>
      <c r="BZD432" s="141"/>
      <c r="BZE432" s="141"/>
      <c r="BZF432" s="141"/>
      <c r="BZG432" s="141"/>
      <c r="BZH432" s="141"/>
      <c r="BZI432" s="141"/>
      <c r="BZJ432" s="141"/>
      <c r="BZK432" s="141"/>
      <c r="BZL432" s="141"/>
      <c r="BZM432" s="141"/>
      <c r="BZN432" s="141"/>
      <c r="BZO432" s="141"/>
      <c r="BZP432" s="141"/>
      <c r="BZQ432" s="141"/>
      <c r="BZR432" s="141"/>
      <c r="BZS432" s="141"/>
      <c r="BZT432" s="141"/>
      <c r="BZU432" s="141"/>
      <c r="BZV432" s="141"/>
      <c r="BZW432" s="141"/>
      <c r="BZX432" s="141"/>
      <c r="BZY432" s="141"/>
      <c r="BZZ432" s="141"/>
      <c r="CAA432" s="141"/>
      <c r="CAB432" s="141"/>
      <c r="CAC432" s="141"/>
      <c r="CAD432" s="141"/>
      <c r="CAE432" s="141"/>
      <c r="CAF432" s="141"/>
      <c r="CAG432" s="141"/>
      <c r="CAH432" s="141"/>
      <c r="CAI432" s="141"/>
      <c r="CAJ432" s="141"/>
      <c r="CAK432" s="141"/>
      <c r="CAL432" s="141"/>
      <c r="CAM432" s="141"/>
      <c r="CAN432" s="141"/>
      <c r="CAO432" s="141"/>
      <c r="CAP432" s="141"/>
      <c r="CAQ432" s="141"/>
      <c r="CAR432" s="141"/>
      <c r="CAS432" s="141"/>
      <c r="CAT432" s="141"/>
      <c r="CAU432" s="141"/>
      <c r="CAV432" s="141"/>
      <c r="CAW432" s="141"/>
      <c r="CAX432" s="141"/>
      <c r="CAY432" s="141"/>
      <c r="CAZ432" s="141"/>
      <c r="CBA432" s="141"/>
      <c r="CBB432" s="141"/>
      <c r="CBC432" s="141"/>
      <c r="CBD432" s="141"/>
      <c r="CBE432" s="141"/>
      <c r="CBF432" s="141"/>
      <c r="CBG432" s="141"/>
      <c r="CBH432" s="141"/>
      <c r="CBI432" s="141"/>
      <c r="CBJ432" s="141"/>
      <c r="CBK432" s="141"/>
      <c r="CBL432" s="141"/>
      <c r="CBM432" s="141"/>
      <c r="CBN432" s="141"/>
      <c r="CBO432" s="141"/>
      <c r="CBP432" s="141"/>
      <c r="CBQ432" s="141"/>
      <c r="CBR432" s="141"/>
      <c r="CBS432" s="141"/>
      <c r="CBT432" s="141"/>
      <c r="CBU432" s="141"/>
      <c r="CBV432" s="141"/>
      <c r="CBW432" s="141"/>
      <c r="CBX432" s="141"/>
      <c r="CBY432" s="141"/>
      <c r="CBZ432" s="141"/>
      <c r="CCA432" s="141"/>
      <c r="CCB432" s="141"/>
      <c r="CCC432" s="141"/>
      <c r="CCD432" s="141"/>
      <c r="CCE432" s="141"/>
      <c r="CCF432" s="141"/>
      <c r="CCG432" s="141"/>
      <c r="CCH432" s="141"/>
      <c r="CCI432" s="141"/>
      <c r="CCJ432" s="141"/>
      <c r="CCK432" s="141"/>
      <c r="CCL432" s="141"/>
      <c r="CCM432" s="141"/>
      <c r="CCN432" s="141"/>
      <c r="CCO432" s="141"/>
      <c r="CCP432" s="141"/>
      <c r="CCQ432" s="141"/>
      <c r="CCR432" s="141"/>
      <c r="CCS432" s="141"/>
      <c r="CCT432" s="141"/>
      <c r="CCU432" s="141"/>
      <c r="CCV432" s="141"/>
      <c r="CCW432" s="141"/>
      <c r="CCX432" s="141"/>
      <c r="CCY432" s="141"/>
      <c r="CCZ432" s="141"/>
      <c r="CDA432" s="141"/>
      <c r="CDB432" s="141"/>
      <c r="CDC432" s="141"/>
      <c r="CDD432" s="141"/>
      <c r="CDE432" s="141"/>
      <c r="CDF432" s="141"/>
      <c r="CDG432" s="141"/>
      <c r="CDH432" s="141"/>
      <c r="CDI432" s="141"/>
      <c r="CDJ432" s="141"/>
      <c r="CDK432" s="141"/>
      <c r="CDL432" s="141"/>
      <c r="CDM432" s="141"/>
      <c r="CDN432" s="141"/>
      <c r="CDO432" s="141"/>
      <c r="CDP432" s="141"/>
      <c r="CDQ432" s="141"/>
      <c r="CDR432" s="141"/>
      <c r="CDS432" s="141"/>
      <c r="CDT432" s="141"/>
      <c r="CDU432" s="141"/>
      <c r="CDV432" s="141"/>
      <c r="CDW432" s="141"/>
      <c r="CDX432" s="141"/>
      <c r="CDY432" s="141"/>
      <c r="CDZ432" s="141"/>
      <c r="CEA432" s="141"/>
      <c r="CEB432" s="141"/>
      <c r="CEC432" s="141"/>
      <c r="CED432" s="141"/>
      <c r="CEE432" s="141"/>
      <c r="CEF432" s="141"/>
      <c r="CEG432" s="141"/>
      <c r="CEH432" s="141"/>
      <c r="CEI432" s="141"/>
      <c r="CEJ432" s="141"/>
      <c r="CEK432" s="141"/>
      <c r="CEL432" s="141"/>
      <c r="CEM432" s="141"/>
      <c r="CEN432" s="141"/>
      <c r="CEO432" s="141"/>
      <c r="CEP432" s="141"/>
      <c r="CEQ432" s="141"/>
      <c r="CER432" s="141"/>
      <c r="CES432" s="141"/>
      <c r="CET432" s="141"/>
      <c r="CEU432" s="141"/>
      <c r="CEV432" s="141"/>
      <c r="CEW432" s="141"/>
      <c r="CEX432" s="141"/>
      <c r="CEY432" s="141"/>
      <c r="CEZ432" s="141"/>
      <c r="CFA432" s="141"/>
      <c r="CFB432" s="141"/>
      <c r="CFC432" s="141"/>
      <c r="CFD432" s="141"/>
      <c r="CFE432" s="141"/>
      <c r="CFF432" s="141"/>
      <c r="CFG432" s="141"/>
      <c r="CFH432" s="141"/>
      <c r="CFI432" s="141"/>
      <c r="CFJ432" s="141"/>
      <c r="CFK432" s="141"/>
      <c r="CFL432" s="141"/>
      <c r="CFM432" s="141"/>
      <c r="CFN432" s="141"/>
      <c r="CFO432" s="141"/>
      <c r="CFP432" s="141"/>
      <c r="CFQ432" s="141"/>
      <c r="CFR432" s="141"/>
      <c r="CFS432" s="141"/>
      <c r="CFT432" s="141"/>
      <c r="CFU432" s="141"/>
      <c r="CFV432" s="141"/>
      <c r="CFW432" s="141"/>
      <c r="CFX432" s="141"/>
      <c r="CFY432" s="141"/>
      <c r="CFZ432" s="141"/>
      <c r="CGA432" s="141"/>
      <c r="CGB432" s="141"/>
      <c r="CGC432" s="141"/>
      <c r="CGD432" s="141"/>
      <c r="CGE432" s="141"/>
      <c r="CGF432" s="141"/>
      <c r="CGG432" s="141"/>
      <c r="CGH432" s="141"/>
      <c r="CGI432" s="141"/>
      <c r="CGJ432" s="141"/>
      <c r="CGK432" s="141"/>
      <c r="CGL432" s="141"/>
      <c r="CGM432" s="141"/>
      <c r="CGN432" s="141"/>
      <c r="CGO432" s="141"/>
      <c r="CGP432" s="141"/>
      <c r="CGQ432" s="141"/>
      <c r="CGR432" s="141"/>
      <c r="CGS432" s="141"/>
      <c r="CGT432" s="141"/>
      <c r="CGU432" s="141"/>
      <c r="CGV432" s="141"/>
      <c r="CGW432" s="141"/>
      <c r="CGX432" s="141"/>
      <c r="CGY432" s="141"/>
      <c r="CGZ432" s="141"/>
      <c r="CHA432" s="141"/>
      <c r="CHB432" s="141"/>
      <c r="CHC432" s="141"/>
      <c r="CHD432" s="141"/>
      <c r="CHE432" s="141"/>
      <c r="CHF432" s="141"/>
      <c r="CHG432" s="141"/>
      <c r="CHH432" s="141"/>
      <c r="CHI432" s="141"/>
      <c r="CHJ432" s="141"/>
      <c r="CHK432" s="141"/>
      <c r="CHL432" s="141"/>
      <c r="CHM432" s="141"/>
      <c r="CHN432" s="141"/>
      <c r="CHO432" s="141"/>
      <c r="CHP432" s="141"/>
      <c r="CHQ432" s="141"/>
      <c r="CHR432" s="141"/>
      <c r="CHS432" s="141"/>
      <c r="CHT432" s="141"/>
      <c r="CHU432" s="141"/>
      <c r="CHV432" s="141"/>
      <c r="CHW432" s="141"/>
      <c r="CHX432" s="141"/>
      <c r="CHY432" s="141"/>
      <c r="CHZ432" s="141"/>
      <c r="CIA432" s="141"/>
      <c r="CIB432" s="141"/>
      <c r="CIC432" s="141"/>
      <c r="CID432" s="141"/>
      <c r="CIE432" s="141"/>
      <c r="CIF432" s="141"/>
      <c r="CIG432" s="141"/>
      <c r="CIH432" s="141"/>
      <c r="CII432" s="141"/>
      <c r="CIJ432" s="141"/>
      <c r="CIK432" s="141"/>
      <c r="CIL432" s="141"/>
      <c r="CIM432" s="141"/>
      <c r="CIN432" s="141"/>
      <c r="CIO432" s="141"/>
      <c r="CIP432" s="141"/>
      <c r="CIQ432" s="141"/>
      <c r="CIR432" s="141"/>
      <c r="CIS432" s="141"/>
      <c r="CIT432" s="141"/>
      <c r="CIU432" s="141"/>
      <c r="CIV432" s="141"/>
      <c r="CIW432" s="141"/>
      <c r="CIX432" s="141"/>
      <c r="CIY432" s="141"/>
      <c r="CIZ432" s="141"/>
      <c r="CJA432" s="141"/>
      <c r="CJB432" s="141"/>
      <c r="CJC432" s="141"/>
      <c r="CJD432" s="141"/>
      <c r="CJE432" s="141"/>
      <c r="CJF432" s="141"/>
      <c r="CJG432" s="141"/>
      <c r="CJH432" s="141"/>
      <c r="CJI432" s="141"/>
      <c r="CJJ432" s="141"/>
      <c r="CJK432" s="141"/>
      <c r="CJL432" s="141"/>
      <c r="CJM432" s="141"/>
      <c r="CJN432" s="141"/>
      <c r="CJO432" s="141"/>
      <c r="CJP432" s="141"/>
      <c r="CJQ432" s="141"/>
      <c r="CJR432" s="141"/>
      <c r="CJS432" s="141"/>
      <c r="CJT432" s="141"/>
      <c r="CJU432" s="141"/>
      <c r="CJV432" s="141"/>
      <c r="CJW432" s="141"/>
      <c r="CJX432" s="141"/>
      <c r="CJY432" s="141"/>
      <c r="CJZ432" s="141"/>
      <c r="CKA432" s="141"/>
      <c r="CKB432" s="141"/>
      <c r="CKC432" s="141"/>
      <c r="CKD432" s="141"/>
      <c r="CKE432" s="141"/>
      <c r="CKF432" s="141"/>
      <c r="CKG432" s="141"/>
      <c r="CKH432" s="141"/>
      <c r="CKI432" s="141"/>
      <c r="CKJ432" s="141"/>
      <c r="CKK432" s="141"/>
      <c r="CKL432" s="141"/>
      <c r="CKM432" s="141"/>
      <c r="CKN432" s="141"/>
      <c r="CKO432" s="141"/>
      <c r="CKP432" s="141"/>
      <c r="CKQ432" s="141"/>
      <c r="CKR432" s="141"/>
      <c r="CKS432" s="141"/>
      <c r="CKT432" s="141"/>
      <c r="CKU432" s="141"/>
      <c r="CKV432" s="141"/>
      <c r="CKW432" s="141"/>
      <c r="CKX432" s="141"/>
      <c r="CKY432" s="141"/>
      <c r="CKZ432" s="141"/>
      <c r="CLA432" s="141"/>
      <c r="CLB432" s="141"/>
      <c r="CLC432" s="141"/>
      <c r="CLD432" s="141"/>
      <c r="CLE432" s="141"/>
      <c r="CLF432" s="141"/>
      <c r="CLG432" s="141"/>
      <c r="CLH432" s="141"/>
      <c r="CLI432" s="141"/>
      <c r="CLJ432" s="141"/>
      <c r="CLK432" s="141"/>
      <c r="CLL432" s="141"/>
      <c r="CLM432" s="141"/>
      <c r="CLN432" s="141"/>
      <c r="CLO432" s="141"/>
      <c r="CLP432" s="141"/>
      <c r="CLQ432" s="141"/>
      <c r="CLR432" s="141"/>
      <c r="CLS432" s="141"/>
      <c r="CLT432" s="141"/>
      <c r="CLU432" s="141"/>
      <c r="CLV432" s="141"/>
      <c r="CLW432" s="141"/>
      <c r="CLX432" s="141"/>
      <c r="CLY432" s="141"/>
      <c r="CLZ432" s="141"/>
      <c r="CMA432" s="141"/>
      <c r="CMB432" s="141"/>
      <c r="CMC432" s="141"/>
      <c r="CMD432" s="141"/>
      <c r="CME432" s="141"/>
      <c r="CMF432" s="141"/>
      <c r="CMG432" s="141"/>
      <c r="CMH432" s="141"/>
      <c r="CMI432" s="141"/>
      <c r="CMJ432" s="141"/>
      <c r="CMK432" s="141"/>
      <c r="CML432" s="141"/>
      <c r="CMM432" s="141"/>
      <c r="CMN432" s="141"/>
      <c r="CMO432" s="141"/>
      <c r="CMP432" s="141"/>
      <c r="CMQ432" s="141"/>
      <c r="CMR432" s="141"/>
      <c r="CMS432" s="141"/>
      <c r="CMT432" s="141"/>
      <c r="CMU432" s="141"/>
      <c r="CMV432" s="141"/>
      <c r="CMW432" s="141"/>
      <c r="CMX432" s="141"/>
      <c r="CMY432" s="141"/>
      <c r="CMZ432" s="141"/>
      <c r="CNA432" s="141"/>
      <c r="CNB432" s="141"/>
      <c r="CNC432" s="141"/>
      <c r="CND432" s="141"/>
      <c r="CNE432" s="141"/>
      <c r="CNF432" s="141"/>
      <c r="CNG432" s="141"/>
      <c r="CNH432" s="141"/>
      <c r="CNI432" s="141"/>
      <c r="CNJ432" s="141"/>
      <c r="CNK432" s="141"/>
      <c r="CNL432" s="141"/>
      <c r="CNM432" s="141"/>
      <c r="CNN432" s="141"/>
      <c r="CNO432" s="141"/>
      <c r="CNP432" s="141"/>
      <c r="CNQ432" s="141"/>
      <c r="CNR432" s="141"/>
      <c r="CNS432" s="141"/>
      <c r="CNT432" s="141"/>
      <c r="CNU432" s="141"/>
      <c r="CNV432" s="141"/>
      <c r="CNW432" s="141"/>
      <c r="CNX432" s="141"/>
      <c r="CNY432" s="141"/>
      <c r="CNZ432" s="141"/>
      <c r="COA432" s="141"/>
      <c r="COB432" s="141"/>
      <c r="COC432" s="141"/>
      <c r="COD432" s="141"/>
      <c r="COE432" s="141"/>
      <c r="COF432" s="141"/>
      <c r="COG432" s="141"/>
      <c r="COH432" s="141"/>
      <c r="COI432" s="141"/>
      <c r="COJ432" s="141"/>
      <c r="COK432" s="141"/>
      <c r="COL432" s="141"/>
      <c r="COM432" s="141"/>
      <c r="CON432" s="141"/>
      <c r="COO432" s="141"/>
      <c r="COP432" s="141"/>
      <c r="COQ432" s="141"/>
      <c r="COR432" s="141"/>
      <c r="COS432" s="141"/>
      <c r="COT432" s="141"/>
      <c r="COU432" s="141"/>
      <c r="COV432" s="141"/>
      <c r="COW432" s="141"/>
      <c r="COX432" s="141"/>
      <c r="COY432" s="141"/>
      <c r="COZ432" s="141"/>
      <c r="CPA432" s="141"/>
      <c r="CPB432" s="141"/>
      <c r="CPC432" s="141"/>
      <c r="CPD432" s="141"/>
      <c r="CPE432" s="141"/>
      <c r="CPF432" s="141"/>
      <c r="CPG432" s="141"/>
      <c r="CPH432" s="141"/>
      <c r="CPI432" s="141"/>
      <c r="CPJ432" s="141"/>
      <c r="CPK432" s="141"/>
      <c r="CPL432" s="141"/>
      <c r="CPM432" s="141"/>
      <c r="CPN432" s="141"/>
      <c r="CPO432" s="141"/>
      <c r="CPP432" s="141"/>
      <c r="CPQ432" s="141"/>
      <c r="CPR432" s="141"/>
      <c r="CPS432" s="141"/>
      <c r="CPT432" s="141"/>
      <c r="CPU432" s="141"/>
      <c r="CPV432" s="141"/>
      <c r="CPW432" s="141"/>
      <c r="CPX432" s="141"/>
      <c r="CPY432" s="141"/>
      <c r="CPZ432" s="141"/>
      <c r="CQA432" s="141"/>
      <c r="CQB432" s="141"/>
      <c r="CQC432" s="141"/>
      <c r="CQD432" s="141"/>
      <c r="CQE432" s="141"/>
      <c r="CQF432" s="141"/>
      <c r="CQG432" s="141"/>
      <c r="CQH432" s="141"/>
      <c r="CQI432" s="141"/>
      <c r="CQJ432" s="141"/>
      <c r="CQK432" s="141"/>
      <c r="CQL432" s="141"/>
      <c r="CQM432" s="141"/>
      <c r="CQN432" s="141"/>
      <c r="CQO432" s="141"/>
      <c r="CQP432" s="141"/>
      <c r="CQQ432" s="141"/>
      <c r="CQR432" s="141"/>
      <c r="CQS432" s="141"/>
      <c r="CQT432" s="141"/>
      <c r="CQU432" s="141"/>
      <c r="CQV432" s="141"/>
      <c r="CQW432" s="141"/>
      <c r="CQX432" s="141"/>
      <c r="CQY432" s="141"/>
      <c r="CQZ432" s="141"/>
      <c r="CRA432" s="141"/>
      <c r="CRB432" s="141"/>
      <c r="CRC432" s="141"/>
      <c r="CRD432" s="141"/>
      <c r="CRE432" s="141"/>
      <c r="CRF432" s="141"/>
      <c r="CRG432" s="141"/>
      <c r="CRH432" s="141"/>
      <c r="CRI432" s="141"/>
      <c r="CRJ432" s="141"/>
      <c r="CRK432" s="141"/>
      <c r="CRL432" s="141"/>
      <c r="CRM432" s="141"/>
      <c r="CRN432" s="141"/>
      <c r="CRO432" s="141"/>
      <c r="CRP432" s="141"/>
      <c r="CRQ432" s="141"/>
      <c r="CRR432" s="141"/>
      <c r="CRS432" s="141"/>
      <c r="CRT432" s="141"/>
      <c r="CRU432" s="141"/>
      <c r="CRV432" s="141"/>
      <c r="CRW432" s="141"/>
      <c r="CRX432" s="141"/>
      <c r="CRY432" s="141"/>
      <c r="CRZ432" s="141"/>
      <c r="CSA432" s="141"/>
      <c r="CSB432" s="141"/>
      <c r="CSC432" s="141"/>
      <c r="CSD432" s="141"/>
      <c r="CSE432" s="141"/>
      <c r="CSF432" s="141"/>
      <c r="CSG432" s="141"/>
      <c r="CSH432" s="141"/>
      <c r="CSI432" s="141"/>
      <c r="CSJ432" s="141"/>
      <c r="CSK432" s="141"/>
      <c r="CSL432" s="141"/>
      <c r="CSM432" s="141"/>
      <c r="CSN432" s="141"/>
      <c r="CSO432" s="141"/>
      <c r="CSP432" s="141"/>
      <c r="CSQ432" s="141"/>
      <c r="CSR432" s="141"/>
      <c r="CSS432" s="141"/>
      <c r="CST432" s="141"/>
      <c r="CSU432" s="141"/>
      <c r="CSV432" s="141"/>
      <c r="CSW432" s="141"/>
      <c r="CSX432" s="141"/>
      <c r="CSY432" s="141"/>
      <c r="CSZ432" s="141"/>
      <c r="CTA432" s="141"/>
      <c r="CTB432" s="141"/>
      <c r="CTC432" s="141"/>
      <c r="CTD432" s="141"/>
      <c r="CTE432" s="141"/>
      <c r="CTF432" s="141"/>
      <c r="CTG432" s="141"/>
      <c r="CTH432" s="141"/>
      <c r="CTI432" s="141"/>
      <c r="CTJ432" s="141"/>
      <c r="CTK432" s="141"/>
      <c r="CTL432" s="141"/>
      <c r="CTM432" s="141"/>
      <c r="CTN432" s="141"/>
      <c r="CTO432" s="141"/>
      <c r="CTP432" s="141"/>
      <c r="CTQ432" s="141"/>
      <c r="CTR432" s="141"/>
      <c r="CTS432" s="141"/>
      <c r="CTT432" s="141"/>
      <c r="CTU432" s="141"/>
      <c r="CTV432" s="141"/>
      <c r="CTW432" s="141"/>
      <c r="CTX432" s="141"/>
      <c r="CTY432" s="141"/>
      <c r="CTZ432" s="141"/>
      <c r="CUA432" s="141"/>
      <c r="CUB432" s="141"/>
      <c r="CUC432" s="141"/>
      <c r="CUD432" s="141"/>
      <c r="CUE432" s="141"/>
      <c r="CUF432" s="141"/>
      <c r="CUG432" s="141"/>
      <c r="CUH432" s="141"/>
      <c r="CUI432" s="141"/>
      <c r="CUJ432" s="141"/>
      <c r="CUK432" s="141"/>
      <c r="CUL432" s="141"/>
      <c r="CUM432" s="141"/>
      <c r="CUN432" s="141"/>
      <c r="CUO432" s="141"/>
      <c r="CUP432" s="141"/>
      <c r="CUQ432" s="141"/>
      <c r="CUR432" s="141"/>
      <c r="CUS432" s="141"/>
      <c r="CUT432" s="141"/>
      <c r="CUU432" s="141"/>
      <c r="CUV432" s="141"/>
      <c r="CUW432" s="141"/>
      <c r="CUX432" s="141"/>
      <c r="CUY432" s="141"/>
      <c r="CUZ432" s="141"/>
      <c r="CVA432" s="141"/>
      <c r="CVB432" s="141"/>
      <c r="CVC432" s="141"/>
      <c r="CVD432" s="141"/>
      <c r="CVE432" s="141"/>
      <c r="CVF432" s="141"/>
      <c r="CVG432" s="141"/>
      <c r="CVH432" s="141"/>
      <c r="CVI432" s="141"/>
      <c r="CVJ432" s="141"/>
      <c r="CVK432" s="141"/>
      <c r="CVL432" s="141"/>
      <c r="CVM432" s="141"/>
      <c r="CVN432" s="141"/>
      <c r="CVO432" s="141"/>
      <c r="CVP432" s="141"/>
      <c r="CVQ432" s="141"/>
      <c r="CVR432" s="141"/>
      <c r="CVS432" s="141"/>
      <c r="CVT432" s="141"/>
      <c r="CVU432" s="141"/>
      <c r="CVV432" s="141"/>
      <c r="CVW432" s="141"/>
      <c r="CVX432" s="141"/>
      <c r="CVY432" s="141"/>
      <c r="CVZ432" s="141"/>
      <c r="CWA432" s="141"/>
      <c r="CWB432" s="141"/>
      <c r="CWC432" s="141"/>
      <c r="CWD432" s="141"/>
      <c r="CWE432" s="141"/>
      <c r="CWF432" s="141"/>
      <c r="CWG432" s="141"/>
      <c r="CWH432" s="141"/>
      <c r="CWI432" s="141"/>
      <c r="CWJ432" s="141"/>
      <c r="CWK432" s="141"/>
      <c r="CWL432" s="141"/>
      <c r="CWM432" s="141"/>
      <c r="CWN432" s="141"/>
      <c r="CWO432" s="141"/>
      <c r="CWP432" s="141"/>
      <c r="CWQ432" s="141"/>
      <c r="CWR432" s="141"/>
      <c r="CWS432" s="141"/>
      <c r="CWT432" s="141"/>
      <c r="CWU432" s="141"/>
      <c r="CWV432" s="141"/>
      <c r="CWW432" s="141"/>
      <c r="CWX432" s="141"/>
      <c r="CWY432" s="141"/>
      <c r="CWZ432" s="141"/>
      <c r="CXA432" s="141"/>
      <c r="CXB432" s="141"/>
      <c r="CXC432" s="141"/>
      <c r="CXD432" s="141"/>
      <c r="CXE432" s="141"/>
      <c r="CXF432" s="141"/>
      <c r="CXG432" s="141"/>
      <c r="CXH432" s="141"/>
      <c r="CXI432" s="141"/>
      <c r="CXJ432" s="141"/>
      <c r="CXK432" s="141"/>
      <c r="CXL432" s="141"/>
      <c r="CXM432" s="141"/>
      <c r="CXN432" s="141"/>
      <c r="CXO432" s="141"/>
      <c r="CXP432" s="141"/>
      <c r="CXQ432" s="141"/>
      <c r="CXR432" s="141"/>
      <c r="CXS432" s="141"/>
      <c r="CXT432" s="141"/>
      <c r="CXU432" s="141"/>
      <c r="CXV432" s="141"/>
      <c r="CXW432" s="141"/>
      <c r="CXX432" s="141"/>
      <c r="CXY432" s="141"/>
      <c r="CXZ432" s="141"/>
      <c r="CYA432" s="141"/>
      <c r="CYB432" s="141"/>
      <c r="CYC432" s="141"/>
      <c r="CYD432" s="141"/>
      <c r="CYE432" s="141"/>
      <c r="CYF432" s="141"/>
      <c r="CYG432" s="141"/>
      <c r="CYH432" s="141"/>
      <c r="CYI432" s="141"/>
      <c r="CYJ432" s="141"/>
      <c r="CYK432" s="141"/>
      <c r="CYL432" s="141"/>
      <c r="CYM432" s="141"/>
      <c r="CYN432" s="141"/>
      <c r="CYO432" s="141"/>
      <c r="CYP432" s="141"/>
      <c r="CYQ432" s="141"/>
      <c r="CYR432" s="141"/>
      <c r="CYS432" s="141"/>
      <c r="CYT432" s="141"/>
      <c r="CYU432" s="141"/>
      <c r="CYV432" s="141"/>
      <c r="CYW432" s="141"/>
      <c r="CYX432" s="141"/>
      <c r="CYY432" s="141"/>
      <c r="CYZ432" s="141"/>
      <c r="CZA432" s="141"/>
      <c r="CZB432" s="141"/>
      <c r="CZC432" s="141"/>
      <c r="CZD432" s="141"/>
      <c r="CZE432" s="141"/>
      <c r="CZF432" s="141"/>
      <c r="CZG432" s="141"/>
      <c r="CZH432" s="141"/>
      <c r="CZI432" s="141"/>
      <c r="CZJ432" s="141"/>
      <c r="CZK432" s="141"/>
      <c r="CZL432" s="141"/>
      <c r="CZM432" s="141"/>
      <c r="CZN432" s="141"/>
      <c r="CZO432" s="141"/>
      <c r="CZP432" s="141"/>
      <c r="CZQ432" s="141"/>
      <c r="CZR432" s="141"/>
      <c r="CZS432" s="141"/>
      <c r="CZT432" s="141"/>
      <c r="CZU432" s="141"/>
      <c r="CZV432" s="141"/>
      <c r="CZW432" s="141"/>
      <c r="CZX432" s="141"/>
      <c r="CZY432" s="141"/>
      <c r="CZZ432" s="141"/>
      <c r="DAA432" s="141"/>
      <c r="DAB432" s="141"/>
      <c r="DAC432" s="141"/>
      <c r="DAD432" s="141"/>
      <c r="DAE432" s="141"/>
      <c r="DAF432" s="141"/>
      <c r="DAG432" s="141"/>
      <c r="DAH432" s="141"/>
      <c r="DAI432" s="141"/>
      <c r="DAJ432" s="141"/>
      <c r="DAK432" s="141"/>
      <c r="DAL432" s="141"/>
      <c r="DAM432" s="141"/>
      <c r="DAN432" s="141"/>
      <c r="DAO432" s="141"/>
      <c r="DAP432" s="141"/>
      <c r="DAQ432" s="141"/>
      <c r="DAR432" s="141"/>
      <c r="DAS432" s="141"/>
      <c r="DAT432" s="141"/>
      <c r="DAU432" s="141"/>
      <c r="DAV432" s="141"/>
      <c r="DAW432" s="141"/>
      <c r="DAX432" s="141"/>
      <c r="DAY432" s="141"/>
      <c r="DAZ432" s="141"/>
      <c r="DBA432" s="141"/>
      <c r="DBB432" s="141"/>
      <c r="DBC432" s="141"/>
      <c r="DBD432" s="141"/>
      <c r="DBE432" s="141"/>
      <c r="DBF432" s="141"/>
      <c r="DBG432" s="141"/>
      <c r="DBH432" s="141"/>
      <c r="DBI432" s="141"/>
      <c r="DBJ432" s="141"/>
      <c r="DBK432" s="141"/>
      <c r="DBL432" s="141"/>
      <c r="DBM432" s="141"/>
      <c r="DBN432" s="141"/>
      <c r="DBO432" s="141"/>
      <c r="DBP432" s="141"/>
      <c r="DBQ432" s="141"/>
      <c r="DBR432" s="141"/>
      <c r="DBS432" s="141"/>
      <c r="DBT432" s="141"/>
      <c r="DBU432" s="141"/>
      <c r="DBV432" s="141"/>
      <c r="DBW432" s="141"/>
      <c r="DBX432" s="141"/>
      <c r="DBY432" s="141"/>
      <c r="DBZ432" s="141"/>
      <c r="DCA432" s="141"/>
      <c r="DCB432" s="141"/>
      <c r="DCC432" s="141"/>
      <c r="DCD432" s="141"/>
      <c r="DCE432" s="141"/>
      <c r="DCF432" s="141"/>
      <c r="DCG432" s="141"/>
      <c r="DCH432" s="141"/>
      <c r="DCI432" s="141"/>
      <c r="DCJ432" s="141"/>
      <c r="DCK432" s="141"/>
      <c r="DCL432" s="141"/>
      <c r="DCM432" s="141"/>
      <c r="DCN432" s="141"/>
      <c r="DCO432" s="141"/>
      <c r="DCP432" s="141"/>
      <c r="DCQ432" s="141"/>
      <c r="DCR432" s="141"/>
      <c r="DCS432" s="141"/>
      <c r="DCT432" s="141"/>
      <c r="DCU432" s="141"/>
      <c r="DCV432" s="141"/>
      <c r="DCW432" s="141"/>
      <c r="DCX432" s="141"/>
      <c r="DCY432" s="141"/>
      <c r="DCZ432" s="141"/>
      <c r="DDA432" s="141"/>
      <c r="DDB432" s="141"/>
      <c r="DDC432" s="141"/>
      <c r="DDD432" s="141"/>
      <c r="DDE432" s="141"/>
      <c r="DDF432" s="141"/>
      <c r="DDG432" s="141"/>
      <c r="DDH432" s="141"/>
      <c r="DDI432" s="141"/>
      <c r="DDJ432" s="141"/>
      <c r="DDK432" s="141"/>
      <c r="DDL432" s="141"/>
      <c r="DDM432" s="141"/>
      <c r="DDN432" s="141"/>
      <c r="DDO432" s="141"/>
      <c r="DDP432" s="141"/>
      <c r="DDQ432" s="141"/>
      <c r="DDR432" s="141"/>
      <c r="DDS432" s="141"/>
      <c r="DDT432" s="141"/>
      <c r="DDU432" s="141"/>
      <c r="DDV432" s="141"/>
      <c r="DDW432" s="141"/>
      <c r="DDX432" s="141"/>
      <c r="DDY432" s="141"/>
      <c r="DDZ432" s="141"/>
      <c r="DEA432" s="141"/>
      <c r="DEB432" s="141"/>
      <c r="DEC432" s="141"/>
      <c r="DED432" s="141"/>
      <c r="DEE432" s="141"/>
      <c r="DEF432" s="141"/>
      <c r="DEG432" s="141"/>
      <c r="DEH432" s="141"/>
      <c r="DEI432" s="141"/>
      <c r="DEJ432" s="141"/>
      <c r="DEK432" s="141"/>
      <c r="DEL432" s="141"/>
      <c r="DEM432" s="141"/>
      <c r="DEN432" s="141"/>
      <c r="DEO432" s="141"/>
      <c r="DEP432" s="141"/>
      <c r="DEQ432" s="141"/>
      <c r="DER432" s="141"/>
      <c r="DES432" s="141"/>
      <c r="DET432" s="141"/>
      <c r="DEU432" s="141"/>
      <c r="DEV432" s="141"/>
      <c r="DEW432" s="141"/>
      <c r="DEX432" s="141"/>
      <c r="DEY432" s="141"/>
      <c r="DEZ432" s="141"/>
      <c r="DFA432" s="141"/>
      <c r="DFB432" s="141"/>
      <c r="DFC432" s="141"/>
      <c r="DFD432" s="141"/>
      <c r="DFE432" s="141"/>
      <c r="DFF432" s="141"/>
      <c r="DFG432" s="141"/>
      <c r="DFH432" s="141"/>
      <c r="DFI432" s="141"/>
      <c r="DFJ432" s="141"/>
      <c r="DFK432" s="141"/>
      <c r="DFL432" s="141"/>
      <c r="DFM432" s="141"/>
      <c r="DFN432" s="141"/>
      <c r="DFO432" s="141"/>
      <c r="DFP432" s="141"/>
      <c r="DFQ432" s="141"/>
      <c r="DFR432" s="141"/>
      <c r="DFS432" s="141"/>
      <c r="DFT432" s="141"/>
      <c r="DFU432" s="141"/>
      <c r="DFV432" s="141"/>
      <c r="DFW432" s="141"/>
      <c r="DFX432" s="141"/>
      <c r="DFY432" s="141"/>
      <c r="DFZ432" s="141"/>
      <c r="DGA432" s="141"/>
      <c r="DGB432" s="141"/>
      <c r="DGC432" s="141"/>
      <c r="DGD432" s="141"/>
      <c r="DGE432" s="141"/>
      <c r="DGF432" s="141"/>
      <c r="DGG432" s="141"/>
      <c r="DGH432" s="141"/>
      <c r="DGI432" s="141"/>
      <c r="DGJ432" s="141"/>
      <c r="DGK432" s="141"/>
      <c r="DGL432" s="141"/>
      <c r="DGM432" s="141"/>
      <c r="DGN432" s="141"/>
      <c r="DGO432" s="141"/>
      <c r="DGP432" s="141"/>
      <c r="DGQ432" s="141"/>
      <c r="DGR432" s="141"/>
      <c r="DGS432" s="141"/>
      <c r="DGT432" s="141"/>
      <c r="DGU432" s="141"/>
      <c r="DGV432" s="141"/>
      <c r="DGW432" s="141"/>
      <c r="DGX432" s="141"/>
      <c r="DGY432" s="141"/>
      <c r="DGZ432" s="141"/>
      <c r="DHA432" s="141"/>
      <c r="DHB432" s="141"/>
      <c r="DHC432" s="141"/>
      <c r="DHD432" s="141"/>
      <c r="DHE432" s="141"/>
      <c r="DHF432" s="141"/>
      <c r="DHG432" s="141"/>
      <c r="DHH432" s="141"/>
      <c r="DHI432" s="141"/>
      <c r="DHJ432" s="141"/>
      <c r="DHK432" s="141"/>
      <c r="DHL432" s="141"/>
      <c r="DHM432" s="141"/>
      <c r="DHN432" s="141"/>
      <c r="DHO432" s="141"/>
      <c r="DHP432" s="141"/>
      <c r="DHQ432" s="141"/>
      <c r="DHR432" s="141"/>
      <c r="DHS432" s="141"/>
      <c r="DHT432" s="141"/>
      <c r="DHU432" s="141"/>
      <c r="DHV432" s="141"/>
      <c r="DHW432" s="141"/>
      <c r="DHX432" s="141"/>
      <c r="DHY432" s="141"/>
      <c r="DHZ432" s="141"/>
      <c r="DIA432" s="141"/>
      <c r="DIB432" s="141"/>
      <c r="DIC432" s="141"/>
      <c r="DID432" s="141"/>
      <c r="DIE432" s="141"/>
      <c r="DIF432" s="141"/>
      <c r="DIG432" s="141"/>
      <c r="DIH432" s="141"/>
      <c r="DII432" s="141"/>
      <c r="DIJ432" s="141"/>
      <c r="DIK432" s="141"/>
      <c r="DIL432" s="141"/>
      <c r="DIM432" s="141"/>
      <c r="DIN432" s="141"/>
      <c r="DIO432" s="141"/>
      <c r="DIP432" s="141"/>
      <c r="DIQ432" s="141"/>
      <c r="DIR432" s="141"/>
      <c r="DIS432" s="141"/>
      <c r="DIT432" s="141"/>
      <c r="DIU432" s="141"/>
      <c r="DIV432" s="141"/>
      <c r="DIW432" s="141"/>
      <c r="DIX432" s="141"/>
      <c r="DIY432" s="141"/>
      <c r="DIZ432" s="141"/>
      <c r="DJA432" s="141"/>
      <c r="DJB432" s="141"/>
      <c r="DJC432" s="141"/>
      <c r="DJD432" s="141"/>
      <c r="DJE432" s="141"/>
      <c r="DJF432" s="141"/>
      <c r="DJG432" s="141"/>
      <c r="DJH432" s="141"/>
      <c r="DJI432" s="141"/>
      <c r="DJJ432" s="141"/>
      <c r="DJK432" s="141"/>
      <c r="DJL432" s="141"/>
      <c r="DJM432" s="141"/>
      <c r="DJN432" s="141"/>
      <c r="DJO432" s="141"/>
      <c r="DJP432" s="141"/>
      <c r="DJQ432" s="141"/>
      <c r="DJR432" s="141"/>
      <c r="DJS432" s="141"/>
      <c r="DJT432" s="141"/>
      <c r="DJU432" s="141"/>
      <c r="DJV432" s="141"/>
      <c r="DJW432" s="141"/>
      <c r="DJX432" s="141"/>
      <c r="DJY432" s="141"/>
      <c r="DJZ432" s="141"/>
      <c r="DKA432" s="141"/>
      <c r="DKB432" s="141"/>
      <c r="DKC432" s="141"/>
      <c r="DKD432" s="141"/>
      <c r="DKE432" s="141"/>
      <c r="DKF432" s="141"/>
      <c r="DKG432" s="141"/>
      <c r="DKH432" s="141"/>
      <c r="DKI432" s="141"/>
      <c r="DKJ432" s="141"/>
      <c r="DKK432" s="141"/>
      <c r="DKL432" s="141"/>
      <c r="DKM432" s="141"/>
      <c r="DKN432" s="141"/>
      <c r="DKO432" s="141"/>
      <c r="DKP432" s="141"/>
      <c r="DKQ432" s="141"/>
      <c r="DKR432" s="141"/>
      <c r="DKS432" s="141"/>
      <c r="DKT432" s="141"/>
      <c r="DKU432" s="141"/>
      <c r="DKV432" s="141"/>
      <c r="DKW432" s="141"/>
      <c r="DKX432" s="141"/>
      <c r="DKY432" s="141"/>
      <c r="DKZ432" s="141"/>
      <c r="DLA432" s="141"/>
      <c r="DLB432" s="141"/>
      <c r="DLC432" s="141"/>
      <c r="DLD432" s="141"/>
      <c r="DLE432" s="141"/>
      <c r="DLF432" s="141"/>
      <c r="DLG432" s="141"/>
      <c r="DLH432" s="141"/>
      <c r="DLI432" s="141"/>
      <c r="DLJ432" s="141"/>
      <c r="DLK432" s="141"/>
      <c r="DLL432" s="141"/>
      <c r="DLM432" s="141"/>
      <c r="DLN432" s="141"/>
      <c r="DLO432" s="141"/>
      <c r="DLP432" s="141"/>
      <c r="DLQ432" s="141"/>
      <c r="DLR432" s="141"/>
      <c r="DLS432" s="141"/>
      <c r="DLT432" s="141"/>
      <c r="DLU432" s="141"/>
      <c r="DLV432" s="141"/>
      <c r="DLW432" s="141"/>
      <c r="DLX432" s="141"/>
      <c r="DLY432" s="141"/>
      <c r="DLZ432" s="141"/>
      <c r="DMA432" s="141"/>
      <c r="DMB432" s="141"/>
      <c r="DMC432" s="141"/>
      <c r="DMD432" s="141"/>
      <c r="DME432" s="141"/>
      <c r="DMF432" s="141"/>
      <c r="DMG432" s="141"/>
      <c r="DMH432" s="141"/>
      <c r="DMI432" s="141"/>
      <c r="DMJ432" s="141"/>
      <c r="DMK432" s="141"/>
      <c r="DML432" s="141"/>
      <c r="DMM432" s="141"/>
      <c r="DMN432" s="141"/>
      <c r="DMO432" s="141"/>
      <c r="DMP432" s="141"/>
      <c r="DMQ432" s="141"/>
      <c r="DMR432" s="141"/>
      <c r="DMS432" s="141"/>
      <c r="DMT432" s="141"/>
      <c r="DMU432" s="141"/>
      <c r="DMV432" s="141"/>
      <c r="DMW432" s="141"/>
      <c r="DMX432" s="141"/>
      <c r="DMY432" s="141"/>
      <c r="DMZ432" s="141"/>
      <c r="DNA432" s="141"/>
      <c r="DNB432" s="141"/>
      <c r="DNC432" s="141"/>
      <c r="DND432" s="141"/>
      <c r="DNE432" s="141"/>
      <c r="DNF432" s="141"/>
      <c r="DNG432" s="141"/>
      <c r="DNH432" s="141"/>
      <c r="DNI432" s="141"/>
      <c r="DNJ432" s="141"/>
      <c r="DNK432" s="141"/>
      <c r="DNL432" s="141"/>
      <c r="DNM432" s="141"/>
      <c r="DNN432" s="141"/>
      <c r="DNO432" s="141"/>
      <c r="DNP432" s="141"/>
      <c r="DNQ432" s="141"/>
      <c r="DNR432" s="141"/>
      <c r="DNS432" s="141"/>
      <c r="DNT432" s="141"/>
      <c r="DNU432" s="141"/>
      <c r="DNV432" s="141"/>
      <c r="DNW432" s="141"/>
      <c r="DNX432" s="141"/>
      <c r="DNY432" s="141"/>
      <c r="DNZ432" s="141"/>
      <c r="DOA432" s="141"/>
      <c r="DOB432" s="141"/>
      <c r="DOC432" s="141"/>
      <c r="DOD432" s="141"/>
      <c r="DOE432" s="141"/>
      <c r="DOF432" s="141"/>
      <c r="DOG432" s="141"/>
      <c r="DOH432" s="141"/>
      <c r="DOI432" s="141"/>
      <c r="DOJ432" s="141"/>
      <c r="DOK432" s="141"/>
      <c r="DOL432" s="141"/>
      <c r="DOM432" s="141"/>
      <c r="DON432" s="141"/>
      <c r="DOO432" s="141"/>
      <c r="DOP432" s="141"/>
      <c r="DOQ432" s="141"/>
      <c r="DOR432" s="141"/>
      <c r="DOS432" s="141"/>
      <c r="DOT432" s="141"/>
      <c r="DOU432" s="141"/>
      <c r="DOV432" s="141"/>
      <c r="DOW432" s="141"/>
      <c r="DOX432" s="141"/>
      <c r="DOY432" s="141"/>
      <c r="DOZ432" s="141"/>
      <c r="DPA432" s="141"/>
      <c r="DPB432" s="141"/>
      <c r="DPC432" s="141"/>
      <c r="DPD432" s="141"/>
      <c r="DPE432" s="141"/>
      <c r="DPF432" s="141"/>
      <c r="DPG432" s="141"/>
      <c r="DPH432" s="141"/>
      <c r="DPI432" s="141"/>
      <c r="DPJ432" s="141"/>
      <c r="DPK432" s="141"/>
      <c r="DPL432" s="141"/>
      <c r="DPM432" s="141"/>
      <c r="DPN432" s="141"/>
      <c r="DPO432" s="141"/>
      <c r="DPP432" s="141"/>
      <c r="DPQ432" s="141"/>
      <c r="DPR432" s="141"/>
      <c r="DPS432" s="141"/>
      <c r="DPT432" s="141"/>
      <c r="DPU432" s="141"/>
      <c r="DPV432" s="141"/>
      <c r="DPW432" s="141"/>
      <c r="DPX432" s="141"/>
      <c r="DPY432" s="141"/>
      <c r="DPZ432" s="141"/>
      <c r="DQA432" s="141"/>
      <c r="DQB432" s="141"/>
      <c r="DQC432" s="141"/>
      <c r="DQD432" s="141"/>
      <c r="DQE432" s="141"/>
      <c r="DQF432" s="141"/>
      <c r="DQG432" s="141"/>
      <c r="DQH432" s="141"/>
      <c r="DQI432" s="141"/>
      <c r="DQJ432" s="141"/>
      <c r="DQK432" s="141"/>
      <c r="DQL432" s="141"/>
      <c r="DQM432" s="141"/>
      <c r="DQN432" s="141"/>
      <c r="DQO432" s="141"/>
      <c r="DQP432" s="141"/>
      <c r="DQQ432" s="141"/>
      <c r="DQR432" s="141"/>
      <c r="DQS432" s="141"/>
      <c r="DQT432" s="141"/>
      <c r="DQU432" s="141"/>
      <c r="DQV432" s="141"/>
      <c r="DQW432" s="141"/>
      <c r="DQX432" s="141"/>
      <c r="DQY432" s="141"/>
      <c r="DQZ432" s="141"/>
      <c r="DRA432" s="141"/>
      <c r="DRB432" s="141"/>
      <c r="DRC432" s="141"/>
      <c r="DRD432" s="141"/>
      <c r="DRE432" s="141"/>
      <c r="DRF432" s="141"/>
      <c r="DRG432" s="141"/>
      <c r="DRH432" s="141"/>
      <c r="DRI432" s="141"/>
      <c r="DRJ432" s="141"/>
      <c r="DRK432" s="141"/>
      <c r="DRL432" s="141"/>
      <c r="DRM432" s="141"/>
      <c r="DRN432" s="141"/>
      <c r="DRO432" s="141"/>
      <c r="DRP432" s="141"/>
      <c r="DRQ432" s="141"/>
      <c r="DRR432" s="141"/>
      <c r="DRS432" s="141"/>
      <c r="DRT432" s="141"/>
      <c r="DRU432" s="141"/>
      <c r="DRV432" s="141"/>
      <c r="DRW432" s="141"/>
      <c r="DRX432" s="141"/>
      <c r="DRY432" s="141"/>
      <c r="DRZ432" s="141"/>
      <c r="DSA432" s="141"/>
      <c r="DSB432" s="141"/>
      <c r="DSC432" s="141"/>
      <c r="DSD432" s="141"/>
      <c r="DSE432" s="141"/>
      <c r="DSF432" s="141"/>
      <c r="DSG432" s="141"/>
      <c r="DSH432" s="141"/>
      <c r="DSI432" s="141"/>
      <c r="DSJ432" s="141"/>
      <c r="DSK432" s="141"/>
      <c r="DSL432" s="141"/>
      <c r="DSM432" s="141"/>
      <c r="DSN432" s="141"/>
      <c r="DSO432" s="141"/>
      <c r="DSP432" s="141"/>
      <c r="DSQ432" s="141"/>
      <c r="DSR432" s="141"/>
      <c r="DSS432" s="141"/>
      <c r="DST432" s="141"/>
      <c r="DSU432" s="141"/>
      <c r="DSV432" s="141"/>
      <c r="DSW432" s="141"/>
      <c r="DSX432" s="141"/>
      <c r="DSY432" s="141"/>
      <c r="DSZ432" s="141"/>
      <c r="DTA432" s="141"/>
      <c r="DTB432" s="141"/>
      <c r="DTC432" s="141"/>
      <c r="DTD432" s="141"/>
      <c r="DTE432" s="141"/>
      <c r="DTF432" s="141"/>
      <c r="DTG432" s="141"/>
      <c r="DTH432" s="141"/>
      <c r="DTI432" s="141"/>
      <c r="DTJ432" s="141"/>
      <c r="DTK432" s="141"/>
      <c r="DTL432" s="141"/>
      <c r="DTM432" s="141"/>
      <c r="DTN432" s="141"/>
      <c r="DTO432" s="141"/>
      <c r="DTP432" s="141"/>
      <c r="DTQ432" s="141"/>
      <c r="DTR432" s="141"/>
      <c r="DTS432" s="141"/>
      <c r="DTT432" s="141"/>
      <c r="DTU432" s="141"/>
      <c r="DTV432" s="141"/>
      <c r="DTW432" s="141"/>
      <c r="DTX432" s="141"/>
      <c r="DTY432" s="141"/>
      <c r="DTZ432" s="141"/>
      <c r="DUA432" s="141"/>
      <c r="DUB432" s="141"/>
      <c r="DUC432" s="141"/>
      <c r="DUD432" s="141"/>
      <c r="DUE432" s="141"/>
      <c r="DUF432" s="141"/>
      <c r="DUG432" s="141"/>
      <c r="DUH432" s="141"/>
      <c r="DUI432" s="141"/>
      <c r="DUJ432" s="141"/>
      <c r="DUK432" s="141"/>
      <c r="DUL432" s="141"/>
      <c r="DUM432" s="141"/>
      <c r="DUN432" s="141"/>
      <c r="DUO432" s="141"/>
      <c r="DUP432" s="141"/>
      <c r="DUQ432" s="141"/>
      <c r="DUR432" s="141"/>
      <c r="DUS432" s="141"/>
      <c r="DUT432" s="141"/>
      <c r="DUU432" s="141"/>
      <c r="DUV432" s="141"/>
      <c r="DUW432" s="141"/>
      <c r="DUX432" s="141"/>
      <c r="DUY432" s="141"/>
      <c r="DUZ432" s="141"/>
      <c r="DVA432" s="141"/>
      <c r="DVB432" s="141"/>
      <c r="DVC432" s="141"/>
      <c r="DVD432" s="141"/>
      <c r="DVE432" s="141"/>
      <c r="DVF432" s="141"/>
      <c r="DVG432" s="141"/>
      <c r="DVH432" s="141"/>
      <c r="DVI432" s="141"/>
      <c r="DVJ432" s="141"/>
      <c r="DVK432" s="141"/>
      <c r="DVL432" s="141"/>
      <c r="DVM432" s="141"/>
      <c r="DVN432" s="141"/>
      <c r="DVO432" s="141"/>
      <c r="DVP432" s="141"/>
      <c r="DVQ432" s="141"/>
      <c r="DVR432" s="141"/>
      <c r="DVS432" s="141"/>
      <c r="DVT432" s="141"/>
      <c r="DVU432" s="141"/>
      <c r="DVV432" s="141"/>
      <c r="DVW432" s="141"/>
      <c r="DVX432" s="141"/>
      <c r="DVY432" s="141"/>
      <c r="DVZ432" s="141"/>
      <c r="DWA432" s="141"/>
      <c r="DWB432" s="141"/>
      <c r="DWC432" s="141"/>
      <c r="DWD432" s="141"/>
      <c r="DWE432" s="141"/>
      <c r="DWF432" s="141"/>
      <c r="DWG432" s="141"/>
      <c r="DWH432" s="141"/>
      <c r="DWI432" s="141"/>
      <c r="DWJ432" s="141"/>
      <c r="DWK432" s="141"/>
      <c r="DWL432" s="141"/>
      <c r="DWM432" s="141"/>
      <c r="DWN432" s="141"/>
      <c r="DWO432" s="141"/>
      <c r="DWP432" s="141"/>
      <c r="DWQ432" s="141"/>
      <c r="DWR432" s="141"/>
      <c r="DWS432" s="141"/>
      <c r="DWT432" s="141"/>
      <c r="DWU432" s="141"/>
      <c r="DWV432" s="141"/>
      <c r="DWW432" s="141"/>
      <c r="DWX432" s="141"/>
      <c r="DWY432" s="141"/>
      <c r="DWZ432" s="141"/>
      <c r="DXA432" s="141"/>
      <c r="DXB432" s="141"/>
      <c r="DXC432" s="141"/>
      <c r="DXD432" s="141"/>
      <c r="DXE432" s="141"/>
      <c r="DXF432" s="141"/>
      <c r="DXG432" s="141"/>
      <c r="DXH432" s="141"/>
      <c r="DXI432" s="141"/>
      <c r="DXJ432" s="141"/>
      <c r="DXK432" s="141"/>
      <c r="DXL432" s="141"/>
      <c r="DXM432" s="141"/>
      <c r="DXN432" s="141"/>
      <c r="DXO432" s="141"/>
      <c r="DXP432" s="141"/>
      <c r="DXQ432" s="141"/>
      <c r="DXR432" s="141"/>
      <c r="DXS432" s="141"/>
      <c r="DXT432" s="141"/>
      <c r="DXU432" s="141"/>
      <c r="DXV432" s="141"/>
      <c r="DXW432" s="141"/>
      <c r="DXX432" s="141"/>
      <c r="DXY432" s="141"/>
      <c r="DXZ432" s="141"/>
      <c r="DYA432" s="141"/>
      <c r="DYB432" s="141"/>
      <c r="DYC432" s="141"/>
      <c r="DYD432" s="141"/>
      <c r="DYE432" s="141"/>
      <c r="DYF432" s="141"/>
      <c r="DYG432" s="141"/>
      <c r="DYH432" s="141"/>
      <c r="DYI432" s="141"/>
      <c r="DYJ432" s="141"/>
      <c r="DYK432" s="141"/>
      <c r="DYL432" s="141"/>
      <c r="DYM432" s="141"/>
      <c r="DYN432" s="141"/>
      <c r="DYO432" s="141"/>
      <c r="DYP432" s="141"/>
      <c r="DYQ432" s="141"/>
      <c r="DYR432" s="141"/>
      <c r="DYS432" s="141"/>
      <c r="DYT432" s="141"/>
      <c r="DYU432" s="141"/>
      <c r="DYV432" s="141"/>
      <c r="DYW432" s="141"/>
      <c r="DYX432" s="141"/>
      <c r="DYY432" s="141"/>
      <c r="DYZ432" s="141"/>
      <c r="DZA432" s="141"/>
      <c r="DZB432" s="141"/>
      <c r="DZC432" s="141"/>
      <c r="DZD432" s="141"/>
      <c r="DZE432" s="141"/>
      <c r="DZF432" s="141"/>
      <c r="DZG432" s="141"/>
      <c r="DZH432" s="141"/>
      <c r="DZI432" s="141"/>
      <c r="DZJ432" s="141"/>
      <c r="DZK432" s="141"/>
      <c r="DZL432" s="141"/>
      <c r="DZM432" s="141"/>
      <c r="DZN432" s="141"/>
      <c r="DZO432" s="141"/>
      <c r="DZP432" s="141"/>
      <c r="DZQ432" s="141"/>
      <c r="DZR432" s="141"/>
      <c r="DZS432" s="141"/>
      <c r="DZT432" s="141"/>
      <c r="DZU432" s="141"/>
      <c r="DZV432" s="141"/>
      <c r="DZW432" s="141"/>
      <c r="DZX432" s="141"/>
      <c r="DZY432" s="141"/>
      <c r="DZZ432" s="141"/>
      <c r="EAA432" s="141"/>
      <c r="EAB432" s="141"/>
      <c r="EAC432" s="141"/>
      <c r="EAD432" s="141"/>
      <c r="EAE432" s="141"/>
      <c r="EAF432" s="141"/>
      <c r="EAG432" s="141"/>
      <c r="EAH432" s="141"/>
      <c r="EAI432" s="141"/>
      <c r="EAJ432" s="141"/>
      <c r="EAK432" s="141"/>
      <c r="EAL432" s="141"/>
      <c r="EAM432" s="141"/>
      <c r="EAN432" s="141"/>
      <c r="EAO432" s="141"/>
      <c r="EAP432" s="141"/>
      <c r="EAQ432" s="141"/>
      <c r="EAR432" s="141"/>
      <c r="EAS432" s="141"/>
      <c r="EAT432" s="141"/>
      <c r="EAU432" s="141"/>
      <c r="EAV432" s="141"/>
      <c r="EAW432" s="141"/>
      <c r="EAX432" s="141"/>
      <c r="EAY432" s="141"/>
      <c r="EAZ432" s="141"/>
      <c r="EBA432" s="141"/>
      <c r="EBB432" s="141"/>
      <c r="EBC432" s="141"/>
      <c r="EBD432" s="141"/>
      <c r="EBE432" s="141"/>
      <c r="EBF432" s="141"/>
      <c r="EBG432" s="141"/>
      <c r="EBH432" s="141"/>
      <c r="EBI432" s="141"/>
      <c r="EBJ432" s="141"/>
      <c r="EBK432" s="141"/>
      <c r="EBL432" s="141"/>
      <c r="EBM432" s="141"/>
      <c r="EBN432" s="141"/>
      <c r="EBO432" s="141"/>
      <c r="EBP432" s="141"/>
      <c r="EBQ432" s="141"/>
      <c r="EBR432" s="141"/>
      <c r="EBS432" s="141"/>
      <c r="EBT432" s="141"/>
      <c r="EBU432" s="141"/>
      <c r="EBV432" s="141"/>
      <c r="EBW432" s="141"/>
      <c r="EBX432" s="141"/>
      <c r="EBY432" s="141"/>
      <c r="EBZ432" s="141"/>
      <c r="ECA432" s="141"/>
      <c r="ECB432" s="141"/>
      <c r="ECC432" s="141"/>
      <c r="ECD432" s="141"/>
      <c r="ECE432" s="141"/>
      <c r="ECF432" s="141"/>
      <c r="ECG432" s="141"/>
      <c r="ECH432" s="141"/>
      <c r="ECI432" s="141"/>
      <c r="ECJ432" s="141"/>
      <c r="ECK432" s="141"/>
      <c r="ECL432" s="141"/>
      <c r="ECM432" s="141"/>
      <c r="ECN432" s="141"/>
      <c r="ECO432" s="141"/>
      <c r="ECP432" s="141"/>
      <c r="ECQ432" s="141"/>
      <c r="ECR432" s="141"/>
      <c r="ECS432" s="141"/>
      <c r="ECT432" s="141"/>
      <c r="ECU432" s="141"/>
      <c r="ECV432" s="141"/>
      <c r="ECW432" s="141"/>
      <c r="ECX432" s="141"/>
      <c r="ECY432" s="141"/>
      <c r="ECZ432" s="141"/>
      <c r="EDA432" s="141"/>
      <c r="EDB432" s="141"/>
      <c r="EDC432" s="141"/>
      <c r="EDD432" s="141"/>
      <c r="EDE432" s="141"/>
      <c r="EDF432" s="141"/>
      <c r="EDG432" s="141"/>
      <c r="EDH432" s="141"/>
      <c r="EDI432" s="141"/>
      <c r="EDJ432" s="141"/>
      <c r="EDK432" s="141"/>
      <c r="EDL432" s="141"/>
      <c r="EDM432" s="141"/>
      <c r="EDN432" s="141"/>
      <c r="EDO432" s="141"/>
      <c r="EDP432" s="141"/>
      <c r="EDQ432" s="141"/>
      <c r="EDR432" s="141"/>
      <c r="EDS432" s="141"/>
      <c r="EDT432" s="141"/>
      <c r="EDU432" s="141"/>
      <c r="EDV432" s="141"/>
      <c r="EDW432" s="141"/>
      <c r="EDX432" s="141"/>
      <c r="EDY432" s="141"/>
      <c r="EDZ432" s="141"/>
      <c r="EEA432" s="141"/>
      <c r="EEB432" s="141"/>
      <c r="EEC432" s="141"/>
      <c r="EED432" s="141"/>
      <c r="EEE432" s="141"/>
      <c r="EEF432" s="141"/>
      <c r="EEG432" s="141"/>
      <c r="EEH432" s="141"/>
      <c r="EEI432" s="141"/>
      <c r="EEJ432" s="141"/>
      <c r="EEK432" s="141"/>
      <c r="EEL432" s="141"/>
      <c r="EEM432" s="141"/>
      <c r="EEN432" s="141"/>
      <c r="EEO432" s="141"/>
      <c r="EEP432" s="141"/>
      <c r="EEQ432" s="141"/>
      <c r="EER432" s="141"/>
      <c r="EES432" s="141"/>
      <c r="EET432" s="141"/>
      <c r="EEU432" s="141"/>
      <c r="EEV432" s="141"/>
      <c r="EEW432" s="141"/>
      <c r="EEX432" s="141"/>
      <c r="EEY432" s="141"/>
      <c r="EEZ432" s="141"/>
      <c r="EFA432" s="141"/>
      <c r="EFB432" s="141"/>
      <c r="EFC432" s="141"/>
      <c r="EFD432" s="141"/>
      <c r="EFE432" s="141"/>
      <c r="EFF432" s="141"/>
      <c r="EFG432" s="141"/>
      <c r="EFH432" s="141"/>
      <c r="EFI432" s="141"/>
      <c r="EFJ432" s="141"/>
      <c r="EFK432" s="141"/>
      <c r="EFL432" s="141"/>
      <c r="EFM432" s="141"/>
      <c r="EFN432" s="141"/>
      <c r="EFO432" s="141"/>
      <c r="EFP432" s="141"/>
      <c r="EFQ432" s="141"/>
      <c r="EFR432" s="141"/>
      <c r="EFS432" s="141"/>
      <c r="EFT432" s="141"/>
      <c r="EFU432" s="141"/>
      <c r="EFV432" s="141"/>
      <c r="EFW432" s="141"/>
      <c r="EFX432" s="141"/>
      <c r="EFY432" s="141"/>
      <c r="EFZ432" s="141"/>
      <c r="EGA432" s="141"/>
      <c r="EGB432" s="141"/>
      <c r="EGC432" s="141"/>
      <c r="EGD432" s="141"/>
      <c r="EGE432" s="141"/>
      <c r="EGF432" s="141"/>
      <c r="EGG432" s="141"/>
      <c r="EGH432" s="141"/>
      <c r="EGI432" s="141"/>
      <c r="EGJ432" s="141"/>
      <c r="EGK432" s="141"/>
      <c r="EGL432" s="141"/>
      <c r="EGM432" s="141"/>
      <c r="EGN432" s="141"/>
      <c r="EGO432" s="141"/>
      <c r="EGP432" s="141"/>
      <c r="EGQ432" s="141"/>
      <c r="EGR432" s="141"/>
      <c r="EGS432" s="141"/>
      <c r="EGT432" s="141"/>
      <c r="EGU432" s="141"/>
      <c r="EGV432" s="141"/>
      <c r="EGW432" s="141"/>
      <c r="EGX432" s="141"/>
      <c r="EGY432" s="141"/>
      <c r="EGZ432" s="141"/>
      <c r="EHA432" s="141"/>
      <c r="EHB432" s="141"/>
      <c r="EHC432" s="141"/>
      <c r="EHD432" s="141"/>
      <c r="EHE432" s="141"/>
      <c r="EHF432" s="141"/>
      <c r="EHG432" s="141"/>
      <c r="EHH432" s="141"/>
      <c r="EHI432" s="141"/>
      <c r="EHJ432" s="141"/>
      <c r="EHK432" s="141"/>
      <c r="EHL432" s="141"/>
      <c r="EHM432" s="141"/>
      <c r="EHN432" s="141"/>
      <c r="EHO432" s="141"/>
      <c r="EHP432" s="141"/>
      <c r="EHQ432" s="141"/>
      <c r="EHR432" s="141"/>
      <c r="EHS432" s="141"/>
      <c r="EHT432" s="141"/>
      <c r="EHU432" s="141"/>
      <c r="EHV432" s="141"/>
      <c r="EHW432" s="141"/>
      <c r="EHX432" s="141"/>
      <c r="EHY432" s="141"/>
      <c r="EHZ432" s="141"/>
      <c r="EIA432" s="141"/>
      <c r="EIB432" s="141"/>
      <c r="EIC432" s="141"/>
      <c r="EID432" s="141"/>
      <c r="EIE432" s="141"/>
      <c r="EIF432" s="141"/>
      <c r="EIG432" s="141"/>
      <c r="EIH432" s="141"/>
      <c r="EII432" s="141"/>
      <c r="EIJ432" s="141"/>
      <c r="EIK432" s="141"/>
      <c r="EIL432" s="141"/>
      <c r="EIM432" s="141"/>
      <c r="EIN432" s="141"/>
      <c r="EIO432" s="141"/>
      <c r="EIP432" s="141"/>
      <c r="EIQ432" s="141"/>
      <c r="EIR432" s="141"/>
      <c r="EIS432" s="141"/>
      <c r="EIT432" s="141"/>
      <c r="EIU432" s="141"/>
      <c r="EIV432" s="141"/>
      <c r="EIW432" s="141"/>
      <c r="EIX432" s="141"/>
      <c r="EIY432" s="141"/>
      <c r="EIZ432" s="141"/>
      <c r="EJA432" s="141"/>
      <c r="EJB432" s="141"/>
      <c r="EJC432" s="141"/>
      <c r="EJD432" s="141"/>
      <c r="EJE432" s="141"/>
      <c r="EJF432" s="141"/>
      <c r="EJG432" s="141"/>
      <c r="EJH432" s="141"/>
      <c r="EJI432" s="141"/>
      <c r="EJJ432" s="141"/>
      <c r="EJK432" s="141"/>
      <c r="EJL432" s="141"/>
      <c r="EJM432" s="141"/>
      <c r="EJN432" s="141"/>
      <c r="EJO432" s="141"/>
      <c r="EJP432" s="141"/>
      <c r="EJQ432" s="141"/>
      <c r="EJR432" s="141"/>
      <c r="EJS432" s="141"/>
      <c r="EJT432" s="141"/>
      <c r="EJU432" s="141"/>
      <c r="EJV432" s="141"/>
      <c r="EJW432" s="141"/>
      <c r="EJX432" s="141"/>
      <c r="EJY432" s="141"/>
      <c r="EJZ432" s="141"/>
      <c r="EKA432" s="141"/>
      <c r="EKB432" s="141"/>
      <c r="EKC432" s="141"/>
      <c r="EKD432" s="141"/>
      <c r="EKE432" s="141"/>
      <c r="EKF432" s="141"/>
      <c r="EKG432" s="141"/>
      <c r="EKH432" s="141"/>
      <c r="EKI432" s="141"/>
      <c r="EKJ432" s="141"/>
      <c r="EKK432" s="141"/>
      <c r="EKL432" s="141"/>
      <c r="EKM432" s="141"/>
      <c r="EKN432" s="141"/>
      <c r="EKO432" s="141"/>
      <c r="EKP432" s="141"/>
      <c r="EKQ432" s="141"/>
      <c r="EKR432" s="141"/>
      <c r="EKS432" s="141"/>
      <c r="EKT432" s="141"/>
      <c r="EKU432" s="141"/>
      <c r="EKV432" s="141"/>
      <c r="EKW432" s="141"/>
      <c r="EKX432" s="141"/>
      <c r="EKY432" s="141"/>
      <c r="EKZ432" s="141"/>
      <c r="ELA432" s="141"/>
      <c r="ELB432" s="141"/>
      <c r="ELC432" s="141"/>
      <c r="ELD432" s="141"/>
      <c r="ELE432" s="141"/>
      <c r="ELF432" s="141"/>
      <c r="ELG432" s="141"/>
      <c r="ELH432" s="141"/>
      <c r="ELI432" s="141"/>
      <c r="ELJ432" s="141"/>
      <c r="ELK432" s="141"/>
      <c r="ELL432" s="141"/>
      <c r="ELM432" s="141"/>
      <c r="ELN432" s="141"/>
      <c r="ELO432" s="141"/>
      <c r="ELP432" s="141"/>
      <c r="ELQ432" s="141"/>
      <c r="ELR432" s="141"/>
      <c r="ELS432" s="141"/>
      <c r="ELT432" s="141"/>
      <c r="ELU432" s="141"/>
      <c r="ELV432" s="141"/>
      <c r="ELW432" s="141"/>
      <c r="ELX432" s="141"/>
      <c r="ELY432" s="141"/>
      <c r="ELZ432" s="141"/>
      <c r="EMA432" s="141"/>
      <c r="EMB432" s="141"/>
      <c r="EMC432" s="141"/>
      <c r="EMD432" s="141"/>
      <c r="EME432" s="141"/>
      <c r="EMF432" s="141"/>
      <c r="EMG432" s="141"/>
      <c r="EMH432" s="141"/>
      <c r="EMI432" s="141"/>
      <c r="EMJ432" s="141"/>
      <c r="EMK432" s="141"/>
      <c r="EML432" s="141"/>
      <c r="EMM432" s="141"/>
      <c r="EMN432" s="141"/>
      <c r="EMO432" s="141"/>
      <c r="EMP432" s="141"/>
      <c r="EMQ432" s="141"/>
      <c r="EMR432" s="141"/>
      <c r="EMS432" s="141"/>
      <c r="EMT432" s="141"/>
      <c r="EMU432" s="141"/>
      <c r="EMV432" s="141"/>
      <c r="EMW432" s="141"/>
      <c r="EMX432" s="141"/>
      <c r="EMY432" s="141"/>
      <c r="EMZ432" s="141"/>
      <c r="ENA432" s="141"/>
      <c r="ENB432" s="141"/>
      <c r="ENC432" s="141"/>
      <c r="END432" s="141"/>
      <c r="ENE432" s="141"/>
      <c r="ENF432" s="141"/>
      <c r="ENG432" s="141"/>
      <c r="ENH432" s="141"/>
      <c r="ENI432" s="141"/>
      <c r="ENJ432" s="141"/>
      <c r="ENK432" s="141"/>
      <c r="ENL432" s="141"/>
      <c r="ENM432" s="141"/>
      <c r="ENN432" s="141"/>
      <c r="ENO432" s="141"/>
      <c r="ENP432" s="141"/>
      <c r="ENQ432" s="141"/>
      <c r="ENR432" s="141"/>
      <c r="ENS432" s="141"/>
      <c r="ENT432" s="141"/>
      <c r="ENU432" s="141"/>
      <c r="ENV432" s="141"/>
      <c r="ENW432" s="141"/>
      <c r="ENX432" s="141"/>
      <c r="ENY432" s="141"/>
      <c r="ENZ432" s="141"/>
      <c r="EOA432" s="141"/>
      <c r="EOB432" s="141"/>
      <c r="EOC432" s="141"/>
      <c r="EOD432" s="141"/>
      <c r="EOE432" s="141"/>
      <c r="EOF432" s="141"/>
      <c r="EOG432" s="141"/>
      <c r="EOH432" s="141"/>
      <c r="EOI432" s="141"/>
      <c r="EOJ432" s="141"/>
      <c r="EOK432" s="141"/>
      <c r="EOL432" s="141"/>
      <c r="EOM432" s="141"/>
      <c r="EON432" s="141"/>
      <c r="EOO432" s="141"/>
      <c r="EOP432" s="141"/>
      <c r="EOQ432" s="141"/>
      <c r="EOR432" s="141"/>
      <c r="EOS432" s="141"/>
      <c r="EOT432" s="141"/>
      <c r="EOU432" s="141"/>
      <c r="EOV432" s="141"/>
      <c r="EOW432" s="141"/>
      <c r="EOX432" s="141"/>
      <c r="EOY432" s="141"/>
      <c r="EOZ432" s="141"/>
      <c r="EPA432" s="141"/>
      <c r="EPB432" s="141"/>
      <c r="EPC432" s="141"/>
      <c r="EPD432" s="141"/>
      <c r="EPE432" s="141"/>
      <c r="EPF432" s="141"/>
      <c r="EPG432" s="141"/>
      <c r="EPH432" s="141"/>
      <c r="EPI432" s="141"/>
      <c r="EPJ432" s="141"/>
      <c r="EPK432" s="141"/>
      <c r="EPL432" s="141"/>
      <c r="EPM432" s="141"/>
      <c r="EPN432" s="141"/>
      <c r="EPO432" s="141"/>
      <c r="EPP432" s="141"/>
      <c r="EPQ432" s="141"/>
      <c r="EPR432" s="141"/>
      <c r="EPS432" s="141"/>
      <c r="EPT432" s="141"/>
      <c r="EPU432" s="141"/>
      <c r="EPV432" s="141"/>
      <c r="EPW432" s="141"/>
      <c r="EPX432" s="141"/>
      <c r="EPY432" s="141"/>
      <c r="EPZ432" s="141"/>
      <c r="EQA432" s="141"/>
      <c r="EQB432" s="141"/>
      <c r="EQC432" s="141"/>
      <c r="EQD432" s="141"/>
      <c r="EQE432" s="141"/>
      <c r="EQF432" s="141"/>
      <c r="EQG432" s="141"/>
      <c r="EQH432" s="141"/>
      <c r="EQI432" s="141"/>
      <c r="EQJ432" s="141"/>
      <c r="EQK432" s="141"/>
      <c r="EQL432" s="141"/>
      <c r="EQM432" s="141"/>
      <c r="EQN432" s="141"/>
      <c r="EQO432" s="141"/>
      <c r="EQP432" s="141"/>
      <c r="EQQ432" s="141"/>
      <c r="EQR432" s="141"/>
      <c r="EQS432" s="141"/>
      <c r="EQT432" s="141"/>
      <c r="EQU432" s="141"/>
      <c r="EQV432" s="141"/>
      <c r="EQW432" s="141"/>
      <c r="EQX432" s="141"/>
      <c r="EQY432" s="141"/>
      <c r="EQZ432" s="141"/>
      <c r="ERA432" s="141"/>
      <c r="ERB432" s="141"/>
      <c r="ERC432" s="141"/>
      <c r="ERD432" s="141"/>
      <c r="ERE432" s="141"/>
      <c r="ERF432" s="141"/>
      <c r="ERG432" s="141"/>
      <c r="ERH432" s="141"/>
      <c r="ERI432" s="141"/>
      <c r="ERJ432" s="141"/>
      <c r="ERK432" s="141"/>
      <c r="ERL432" s="141"/>
      <c r="ERM432" s="141"/>
      <c r="ERN432" s="141"/>
      <c r="ERO432" s="141"/>
      <c r="ERP432" s="141"/>
      <c r="ERQ432" s="141"/>
      <c r="ERR432" s="141"/>
      <c r="ERS432" s="141"/>
      <c r="ERT432" s="141"/>
      <c r="ERU432" s="141"/>
      <c r="ERV432" s="141"/>
      <c r="ERW432" s="141"/>
      <c r="ERX432" s="141"/>
      <c r="ERY432" s="141"/>
      <c r="ERZ432" s="141"/>
      <c r="ESA432" s="141"/>
      <c r="ESB432" s="141"/>
      <c r="ESC432" s="141"/>
      <c r="ESD432" s="141"/>
      <c r="ESE432" s="141"/>
      <c r="ESF432" s="141"/>
      <c r="ESG432" s="141"/>
      <c r="ESH432" s="141"/>
      <c r="ESI432" s="141"/>
      <c r="ESJ432" s="141"/>
      <c r="ESK432" s="141"/>
      <c r="ESL432" s="141"/>
      <c r="ESM432" s="141"/>
      <c r="ESN432" s="141"/>
      <c r="ESO432" s="141"/>
      <c r="ESP432" s="141"/>
      <c r="ESQ432" s="141"/>
      <c r="ESR432" s="141"/>
      <c r="ESS432" s="141"/>
      <c r="EST432" s="141"/>
      <c r="ESU432" s="141"/>
      <c r="ESV432" s="141"/>
      <c r="ESW432" s="141"/>
      <c r="ESX432" s="141"/>
      <c r="ESY432" s="141"/>
      <c r="ESZ432" s="141"/>
      <c r="ETA432" s="141"/>
      <c r="ETB432" s="141"/>
      <c r="ETC432" s="141"/>
      <c r="ETD432" s="141"/>
      <c r="ETE432" s="141"/>
      <c r="ETF432" s="141"/>
      <c r="ETG432" s="141"/>
      <c r="ETH432" s="141"/>
      <c r="ETI432" s="141"/>
      <c r="ETJ432" s="141"/>
      <c r="ETK432" s="141"/>
      <c r="ETL432" s="141"/>
      <c r="ETM432" s="141"/>
      <c r="ETN432" s="141"/>
      <c r="ETO432" s="141"/>
      <c r="ETP432" s="141"/>
      <c r="ETQ432" s="141"/>
      <c r="ETR432" s="141"/>
      <c r="ETS432" s="141"/>
      <c r="ETT432" s="141"/>
      <c r="ETU432" s="141"/>
      <c r="ETV432" s="141"/>
      <c r="ETW432" s="141"/>
      <c r="ETX432" s="141"/>
      <c r="ETY432" s="141"/>
      <c r="ETZ432" s="141"/>
      <c r="EUA432" s="141"/>
      <c r="EUB432" s="141"/>
      <c r="EUC432" s="141"/>
      <c r="EUD432" s="141"/>
      <c r="EUE432" s="141"/>
      <c r="EUF432" s="141"/>
      <c r="EUG432" s="141"/>
      <c r="EUH432" s="141"/>
      <c r="EUI432" s="141"/>
      <c r="EUJ432" s="141"/>
      <c r="EUK432" s="141"/>
      <c r="EUL432" s="141"/>
      <c r="EUM432" s="141"/>
      <c r="EUN432" s="141"/>
      <c r="EUO432" s="141"/>
      <c r="EUP432" s="141"/>
      <c r="EUQ432" s="141"/>
      <c r="EUR432" s="141"/>
      <c r="EUS432" s="141"/>
      <c r="EUT432" s="141"/>
      <c r="EUU432" s="141"/>
      <c r="EUV432" s="141"/>
      <c r="EUW432" s="141"/>
      <c r="EUX432" s="141"/>
      <c r="EUY432" s="141"/>
      <c r="EUZ432" s="141"/>
      <c r="EVA432" s="141"/>
      <c r="EVB432" s="141"/>
      <c r="EVC432" s="141"/>
      <c r="EVD432" s="141"/>
      <c r="EVE432" s="141"/>
      <c r="EVF432" s="141"/>
      <c r="EVG432" s="141"/>
      <c r="EVH432" s="141"/>
      <c r="EVI432" s="141"/>
      <c r="EVJ432" s="141"/>
      <c r="EVK432" s="141"/>
      <c r="EVL432" s="141"/>
      <c r="EVM432" s="141"/>
      <c r="EVN432" s="141"/>
      <c r="EVO432" s="141"/>
      <c r="EVP432" s="141"/>
      <c r="EVQ432" s="141"/>
      <c r="EVR432" s="141"/>
      <c r="EVS432" s="141"/>
      <c r="EVT432" s="141"/>
      <c r="EVU432" s="141"/>
      <c r="EVV432" s="141"/>
      <c r="EVW432" s="141"/>
      <c r="EVX432" s="141"/>
      <c r="EVY432" s="141"/>
      <c r="EVZ432" s="141"/>
      <c r="EWA432" s="141"/>
      <c r="EWB432" s="141"/>
      <c r="EWC432" s="141"/>
      <c r="EWD432" s="141"/>
      <c r="EWE432" s="141"/>
      <c r="EWF432" s="141"/>
      <c r="EWG432" s="141"/>
      <c r="EWH432" s="141"/>
      <c r="EWI432" s="141"/>
      <c r="EWJ432" s="141"/>
      <c r="EWK432" s="141"/>
      <c r="EWL432" s="141"/>
      <c r="EWM432" s="141"/>
      <c r="EWN432" s="141"/>
      <c r="EWO432" s="141"/>
      <c r="EWP432" s="141"/>
      <c r="EWQ432" s="141"/>
      <c r="EWR432" s="141"/>
      <c r="EWS432" s="141"/>
      <c r="EWT432" s="141"/>
      <c r="EWU432" s="141"/>
      <c r="EWV432" s="141"/>
      <c r="EWW432" s="141"/>
      <c r="EWX432" s="141"/>
      <c r="EWY432" s="141"/>
      <c r="EWZ432" s="141"/>
      <c r="EXA432" s="141"/>
      <c r="EXB432" s="141"/>
      <c r="EXC432" s="141"/>
      <c r="EXD432" s="141"/>
      <c r="EXE432" s="141"/>
      <c r="EXF432" s="141"/>
      <c r="EXG432" s="141"/>
      <c r="EXH432" s="141"/>
      <c r="EXI432" s="141"/>
      <c r="EXJ432" s="141"/>
      <c r="EXK432" s="141"/>
      <c r="EXL432" s="141"/>
      <c r="EXM432" s="141"/>
      <c r="EXN432" s="141"/>
      <c r="EXO432" s="141"/>
      <c r="EXP432" s="141"/>
      <c r="EXQ432" s="141"/>
      <c r="EXR432" s="141"/>
      <c r="EXS432" s="141"/>
      <c r="EXT432" s="141"/>
      <c r="EXU432" s="141"/>
      <c r="EXV432" s="141"/>
      <c r="EXW432" s="141"/>
      <c r="EXX432" s="141"/>
      <c r="EXY432" s="141"/>
      <c r="EXZ432" s="141"/>
      <c r="EYA432" s="141"/>
      <c r="EYB432" s="141"/>
      <c r="EYC432" s="141"/>
      <c r="EYD432" s="141"/>
      <c r="EYE432" s="141"/>
      <c r="EYF432" s="141"/>
      <c r="EYG432" s="141"/>
      <c r="EYH432" s="141"/>
      <c r="EYI432" s="141"/>
      <c r="EYJ432" s="141"/>
      <c r="EYK432" s="141"/>
      <c r="EYL432" s="141"/>
      <c r="EYM432" s="141"/>
      <c r="EYN432" s="141"/>
      <c r="EYO432" s="141"/>
      <c r="EYP432" s="141"/>
      <c r="EYQ432" s="141"/>
      <c r="EYR432" s="141"/>
      <c r="EYS432" s="141"/>
      <c r="EYT432" s="141"/>
      <c r="EYU432" s="141"/>
      <c r="EYV432" s="141"/>
      <c r="EYW432" s="141"/>
      <c r="EYX432" s="141"/>
      <c r="EYY432" s="141"/>
      <c r="EYZ432" s="141"/>
      <c r="EZA432" s="141"/>
      <c r="EZB432" s="141"/>
      <c r="EZC432" s="141"/>
      <c r="EZD432" s="141"/>
      <c r="EZE432" s="141"/>
      <c r="EZF432" s="141"/>
      <c r="EZG432" s="141"/>
      <c r="EZH432" s="141"/>
      <c r="EZI432" s="141"/>
      <c r="EZJ432" s="141"/>
      <c r="EZK432" s="141"/>
      <c r="EZL432" s="141"/>
      <c r="EZM432" s="141"/>
      <c r="EZN432" s="141"/>
      <c r="EZO432" s="141"/>
      <c r="EZP432" s="141"/>
      <c r="EZQ432" s="141"/>
      <c r="EZR432" s="141"/>
      <c r="EZS432" s="141"/>
      <c r="EZT432" s="141"/>
      <c r="EZU432" s="141"/>
      <c r="EZV432" s="141"/>
      <c r="EZW432" s="141"/>
      <c r="EZX432" s="141"/>
      <c r="EZY432" s="141"/>
      <c r="EZZ432" s="141"/>
      <c r="FAA432" s="141"/>
      <c r="FAB432" s="141"/>
      <c r="FAC432" s="141"/>
      <c r="FAD432" s="141"/>
      <c r="FAE432" s="141"/>
      <c r="FAF432" s="141"/>
      <c r="FAG432" s="141"/>
      <c r="FAH432" s="141"/>
      <c r="FAI432" s="141"/>
      <c r="FAJ432" s="141"/>
      <c r="FAK432" s="141"/>
      <c r="FAL432" s="141"/>
      <c r="FAM432" s="141"/>
      <c r="FAN432" s="141"/>
      <c r="FAO432" s="141"/>
      <c r="FAP432" s="141"/>
      <c r="FAQ432" s="141"/>
      <c r="FAR432" s="141"/>
      <c r="FAS432" s="141"/>
      <c r="FAT432" s="141"/>
      <c r="FAU432" s="141"/>
      <c r="FAV432" s="141"/>
      <c r="FAW432" s="141"/>
      <c r="FAX432" s="141"/>
      <c r="FAY432" s="141"/>
      <c r="FAZ432" s="141"/>
      <c r="FBA432" s="141"/>
      <c r="FBB432" s="141"/>
      <c r="FBC432" s="141"/>
      <c r="FBD432" s="141"/>
      <c r="FBE432" s="141"/>
      <c r="FBF432" s="141"/>
      <c r="FBG432" s="141"/>
      <c r="FBH432" s="141"/>
      <c r="FBI432" s="141"/>
      <c r="FBJ432" s="141"/>
      <c r="FBK432" s="141"/>
      <c r="FBL432" s="141"/>
      <c r="FBM432" s="141"/>
      <c r="FBN432" s="141"/>
      <c r="FBO432" s="141"/>
      <c r="FBP432" s="141"/>
      <c r="FBQ432" s="141"/>
      <c r="FBR432" s="141"/>
      <c r="FBS432" s="141"/>
      <c r="FBT432" s="141"/>
      <c r="FBU432" s="141"/>
      <c r="FBV432" s="141"/>
      <c r="FBW432" s="141"/>
      <c r="FBX432" s="141"/>
      <c r="FBY432" s="141"/>
      <c r="FBZ432" s="141"/>
      <c r="FCA432" s="141"/>
      <c r="FCB432" s="141"/>
      <c r="FCC432" s="141"/>
      <c r="FCD432" s="141"/>
      <c r="FCE432" s="141"/>
      <c r="FCF432" s="141"/>
      <c r="FCG432" s="141"/>
      <c r="FCH432" s="141"/>
      <c r="FCI432" s="141"/>
      <c r="FCJ432" s="141"/>
      <c r="FCK432" s="141"/>
      <c r="FCL432" s="141"/>
      <c r="FCM432" s="141"/>
      <c r="FCN432" s="141"/>
      <c r="FCO432" s="141"/>
      <c r="FCP432" s="141"/>
      <c r="FCQ432" s="141"/>
      <c r="FCR432" s="141"/>
      <c r="FCS432" s="141"/>
      <c r="FCT432" s="141"/>
      <c r="FCU432" s="141"/>
      <c r="FCV432" s="141"/>
      <c r="FCW432" s="141"/>
      <c r="FCX432" s="141"/>
      <c r="FCY432" s="141"/>
      <c r="FCZ432" s="141"/>
      <c r="FDA432" s="141"/>
      <c r="FDB432" s="141"/>
      <c r="FDC432" s="141"/>
      <c r="FDD432" s="141"/>
      <c r="FDE432" s="141"/>
      <c r="FDF432" s="141"/>
      <c r="FDG432" s="141"/>
      <c r="FDH432" s="141"/>
      <c r="FDI432" s="141"/>
      <c r="FDJ432" s="141"/>
      <c r="FDK432" s="141"/>
      <c r="FDL432" s="141"/>
      <c r="FDM432" s="141"/>
      <c r="FDN432" s="141"/>
      <c r="FDO432" s="141"/>
      <c r="FDP432" s="141"/>
      <c r="FDQ432" s="141"/>
      <c r="FDR432" s="141"/>
      <c r="FDS432" s="141"/>
      <c r="FDT432" s="141"/>
      <c r="FDU432" s="141"/>
      <c r="FDV432" s="141"/>
      <c r="FDW432" s="141"/>
      <c r="FDX432" s="141"/>
      <c r="FDY432" s="141"/>
      <c r="FDZ432" s="141"/>
      <c r="FEA432" s="141"/>
      <c r="FEB432" s="141"/>
      <c r="FEC432" s="141"/>
      <c r="FED432" s="141"/>
      <c r="FEE432" s="141"/>
      <c r="FEF432" s="141"/>
      <c r="FEG432" s="141"/>
      <c r="FEH432" s="141"/>
      <c r="FEI432" s="141"/>
      <c r="FEJ432" s="141"/>
      <c r="FEK432" s="141"/>
      <c r="FEL432" s="141"/>
      <c r="FEM432" s="141"/>
      <c r="FEN432" s="141"/>
      <c r="FEO432" s="141"/>
      <c r="FEP432" s="141"/>
      <c r="FEQ432" s="141"/>
      <c r="FER432" s="141"/>
      <c r="FES432" s="141"/>
      <c r="FET432" s="141"/>
      <c r="FEU432" s="141"/>
      <c r="FEV432" s="141"/>
      <c r="FEW432" s="141"/>
      <c r="FEX432" s="141"/>
      <c r="FEY432" s="141"/>
      <c r="FEZ432" s="141"/>
      <c r="FFA432" s="141"/>
      <c r="FFB432" s="141"/>
      <c r="FFC432" s="141"/>
      <c r="FFD432" s="141"/>
      <c r="FFE432" s="141"/>
      <c r="FFF432" s="141"/>
      <c r="FFG432" s="141"/>
      <c r="FFH432" s="141"/>
      <c r="FFI432" s="141"/>
      <c r="FFJ432" s="141"/>
      <c r="FFK432" s="141"/>
      <c r="FFL432" s="141"/>
      <c r="FFM432" s="141"/>
      <c r="FFN432" s="141"/>
      <c r="FFO432" s="141"/>
      <c r="FFP432" s="141"/>
      <c r="FFQ432" s="141"/>
      <c r="FFR432" s="141"/>
      <c r="FFS432" s="141"/>
      <c r="FFT432" s="141"/>
      <c r="FFU432" s="141"/>
      <c r="FFV432" s="141"/>
      <c r="FFW432" s="141"/>
      <c r="FFX432" s="141"/>
      <c r="FFY432" s="141"/>
      <c r="FFZ432" s="141"/>
      <c r="FGA432" s="141"/>
      <c r="FGB432" s="141"/>
      <c r="FGC432" s="141"/>
      <c r="FGD432" s="141"/>
      <c r="FGE432" s="141"/>
      <c r="FGF432" s="141"/>
      <c r="FGG432" s="141"/>
      <c r="FGH432" s="141"/>
      <c r="FGI432" s="141"/>
      <c r="FGJ432" s="141"/>
      <c r="FGK432" s="141"/>
      <c r="FGL432" s="141"/>
      <c r="FGM432" s="141"/>
      <c r="FGN432" s="141"/>
      <c r="FGO432" s="141"/>
      <c r="FGP432" s="141"/>
      <c r="FGQ432" s="141"/>
      <c r="FGR432" s="141"/>
      <c r="FGS432" s="141"/>
      <c r="FGT432" s="141"/>
      <c r="FGU432" s="141"/>
      <c r="FGV432" s="141"/>
      <c r="FGW432" s="141"/>
      <c r="FGX432" s="141"/>
      <c r="FGY432" s="141"/>
      <c r="FGZ432" s="141"/>
      <c r="FHA432" s="141"/>
      <c r="FHB432" s="141"/>
      <c r="FHC432" s="141"/>
      <c r="FHD432" s="141"/>
      <c r="FHE432" s="141"/>
      <c r="FHF432" s="141"/>
      <c r="FHG432" s="141"/>
      <c r="FHH432" s="141"/>
      <c r="FHI432" s="141"/>
      <c r="FHJ432" s="141"/>
      <c r="FHK432" s="141"/>
      <c r="FHL432" s="141"/>
      <c r="FHM432" s="141"/>
      <c r="FHN432" s="141"/>
      <c r="FHO432" s="141"/>
      <c r="FHP432" s="141"/>
      <c r="FHQ432" s="141"/>
      <c r="FHR432" s="141"/>
      <c r="FHS432" s="141"/>
      <c r="FHT432" s="141"/>
      <c r="FHU432" s="141"/>
      <c r="FHV432" s="141"/>
      <c r="FHW432" s="141"/>
      <c r="FHX432" s="141"/>
      <c r="FHY432" s="141"/>
      <c r="FHZ432" s="141"/>
      <c r="FIA432" s="141"/>
      <c r="FIB432" s="141"/>
      <c r="FIC432" s="141"/>
      <c r="FID432" s="141"/>
      <c r="FIE432" s="141"/>
      <c r="FIF432" s="141"/>
      <c r="FIG432" s="141"/>
      <c r="FIH432" s="141"/>
      <c r="FII432" s="141"/>
      <c r="FIJ432" s="141"/>
      <c r="FIK432" s="141"/>
      <c r="FIL432" s="141"/>
      <c r="FIM432" s="141"/>
      <c r="FIN432" s="141"/>
      <c r="FIO432" s="141"/>
      <c r="FIP432" s="141"/>
      <c r="FIQ432" s="141"/>
      <c r="FIR432" s="141"/>
      <c r="FIS432" s="141"/>
      <c r="FIT432" s="141"/>
      <c r="FIU432" s="141"/>
      <c r="FIV432" s="141"/>
      <c r="FIW432" s="141"/>
      <c r="FIX432" s="141"/>
      <c r="FIY432" s="141"/>
      <c r="FIZ432" s="141"/>
      <c r="FJA432" s="141"/>
      <c r="FJB432" s="141"/>
      <c r="FJC432" s="141"/>
      <c r="FJD432" s="141"/>
      <c r="FJE432" s="141"/>
      <c r="FJF432" s="141"/>
      <c r="FJG432" s="141"/>
      <c r="FJH432" s="141"/>
      <c r="FJI432" s="141"/>
      <c r="FJJ432" s="141"/>
      <c r="FJK432" s="141"/>
      <c r="FJL432" s="141"/>
      <c r="FJM432" s="141"/>
      <c r="FJN432" s="141"/>
      <c r="FJO432" s="141"/>
      <c r="FJP432" s="141"/>
      <c r="FJQ432" s="141"/>
      <c r="FJR432" s="141"/>
      <c r="FJS432" s="141"/>
      <c r="FJT432" s="141"/>
      <c r="FJU432" s="141"/>
      <c r="FJV432" s="141"/>
      <c r="FJW432" s="141"/>
      <c r="FJX432" s="141"/>
      <c r="FJY432" s="141"/>
      <c r="FJZ432" s="141"/>
      <c r="FKA432" s="141"/>
      <c r="FKB432" s="141"/>
      <c r="FKC432" s="141"/>
      <c r="FKD432" s="141"/>
      <c r="FKE432" s="141"/>
      <c r="FKF432" s="141"/>
      <c r="FKG432" s="141"/>
      <c r="FKH432" s="141"/>
      <c r="FKI432" s="141"/>
      <c r="FKJ432" s="141"/>
      <c r="FKK432" s="141"/>
      <c r="FKL432" s="141"/>
      <c r="FKM432" s="141"/>
      <c r="FKN432" s="141"/>
      <c r="FKO432" s="141"/>
      <c r="FKP432" s="141"/>
      <c r="FKQ432" s="141"/>
      <c r="FKR432" s="141"/>
      <c r="FKS432" s="141"/>
      <c r="FKT432" s="141"/>
      <c r="FKU432" s="141"/>
      <c r="FKV432" s="141"/>
      <c r="FKW432" s="141"/>
      <c r="FKX432" s="141"/>
      <c r="FKY432" s="141"/>
      <c r="FKZ432" s="141"/>
      <c r="FLA432" s="141"/>
      <c r="FLB432" s="141"/>
      <c r="FLC432" s="141"/>
      <c r="FLD432" s="141"/>
      <c r="FLE432" s="141"/>
      <c r="FLF432" s="141"/>
      <c r="FLG432" s="141"/>
      <c r="FLH432" s="141"/>
      <c r="FLI432" s="141"/>
      <c r="FLJ432" s="141"/>
      <c r="FLK432" s="141"/>
      <c r="FLL432" s="141"/>
      <c r="FLM432" s="141"/>
      <c r="FLN432" s="141"/>
      <c r="FLO432" s="141"/>
      <c r="FLP432" s="141"/>
      <c r="FLQ432" s="141"/>
      <c r="FLR432" s="141"/>
      <c r="FLS432" s="141"/>
      <c r="FLT432" s="141"/>
      <c r="FLU432" s="141"/>
      <c r="FLV432" s="141"/>
      <c r="FLW432" s="141"/>
      <c r="FLX432" s="141"/>
      <c r="FLY432" s="141"/>
      <c r="FLZ432" s="141"/>
      <c r="FMA432" s="141"/>
      <c r="FMB432" s="141"/>
      <c r="FMC432" s="141"/>
      <c r="FMD432" s="141"/>
      <c r="FME432" s="141"/>
      <c r="FMF432" s="141"/>
      <c r="FMG432" s="141"/>
      <c r="FMH432" s="141"/>
      <c r="FMI432" s="141"/>
      <c r="FMJ432" s="141"/>
      <c r="FMK432" s="141"/>
      <c r="FML432" s="141"/>
      <c r="FMM432" s="141"/>
      <c r="FMN432" s="141"/>
      <c r="FMO432" s="141"/>
      <c r="FMP432" s="141"/>
      <c r="FMQ432" s="141"/>
      <c r="FMR432" s="141"/>
      <c r="FMS432" s="141"/>
      <c r="FMT432" s="141"/>
      <c r="FMU432" s="141"/>
      <c r="FMV432" s="141"/>
      <c r="FMW432" s="141"/>
      <c r="FMX432" s="141"/>
      <c r="FMY432" s="141"/>
      <c r="FMZ432" s="141"/>
      <c r="FNA432" s="141"/>
      <c r="FNB432" s="141"/>
      <c r="FNC432" s="141"/>
      <c r="FND432" s="141"/>
      <c r="FNE432" s="141"/>
      <c r="FNF432" s="141"/>
      <c r="FNG432" s="141"/>
      <c r="FNH432" s="141"/>
      <c r="FNI432" s="141"/>
      <c r="FNJ432" s="141"/>
      <c r="FNK432" s="141"/>
      <c r="FNL432" s="141"/>
      <c r="FNM432" s="141"/>
      <c r="FNN432" s="141"/>
      <c r="FNO432" s="141"/>
      <c r="FNP432" s="141"/>
      <c r="FNQ432" s="141"/>
      <c r="FNR432" s="141"/>
      <c r="FNS432" s="141"/>
      <c r="FNT432" s="141"/>
      <c r="FNU432" s="141"/>
      <c r="FNV432" s="141"/>
      <c r="FNW432" s="141"/>
      <c r="FNX432" s="141"/>
      <c r="FNY432" s="141"/>
      <c r="FNZ432" s="141"/>
      <c r="FOA432" s="141"/>
      <c r="FOB432" s="141"/>
      <c r="FOC432" s="141"/>
      <c r="FOD432" s="141"/>
      <c r="FOE432" s="141"/>
      <c r="FOF432" s="141"/>
      <c r="FOG432" s="141"/>
      <c r="FOH432" s="141"/>
      <c r="FOI432" s="141"/>
      <c r="FOJ432" s="141"/>
      <c r="FOK432" s="141"/>
      <c r="FOL432" s="141"/>
      <c r="FOM432" s="141"/>
      <c r="FON432" s="141"/>
      <c r="FOO432" s="141"/>
      <c r="FOP432" s="141"/>
      <c r="FOQ432" s="141"/>
      <c r="FOR432" s="141"/>
      <c r="FOS432" s="141"/>
      <c r="FOT432" s="141"/>
      <c r="FOU432" s="141"/>
      <c r="FOV432" s="141"/>
      <c r="FOW432" s="141"/>
      <c r="FOX432" s="141"/>
      <c r="FOY432" s="141"/>
      <c r="FOZ432" s="141"/>
      <c r="FPA432" s="141"/>
      <c r="FPB432" s="141"/>
      <c r="FPC432" s="141"/>
      <c r="FPD432" s="141"/>
      <c r="FPE432" s="141"/>
      <c r="FPF432" s="141"/>
      <c r="FPG432" s="141"/>
      <c r="FPH432" s="141"/>
      <c r="FPI432" s="141"/>
      <c r="FPJ432" s="141"/>
      <c r="FPK432" s="141"/>
      <c r="FPL432" s="141"/>
      <c r="FPM432" s="141"/>
      <c r="FPN432" s="141"/>
      <c r="FPO432" s="141"/>
      <c r="FPP432" s="141"/>
      <c r="FPQ432" s="141"/>
      <c r="FPR432" s="141"/>
      <c r="FPS432" s="141"/>
      <c r="FPT432" s="141"/>
      <c r="FPU432" s="141"/>
      <c r="FPV432" s="141"/>
      <c r="FPW432" s="141"/>
      <c r="FPX432" s="141"/>
      <c r="FPY432" s="141"/>
      <c r="FPZ432" s="141"/>
      <c r="FQA432" s="141"/>
      <c r="FQB432" s="141"/>
      <c r="FQC432" s="141"/>
      <c r="FQD432" s="141"/>
      <c r="FQE432" s="141"/>
      <c r="FQF432" s="141"/>
      <c r="FQG432" s="141"/>
      <c r="FQH432" s="141"/>
      <c r="FQI432" s="141"/>
      <c r="FQJ432" s="141"/>
      <c r="FQK432" s="141"/>
      <c r="FQL432" s="141"/>
      <c r="FQM432" s="141"/>
      <c r="FQN432" s="141"/>
      <c r="FQO432" s="141"/>
      <c r="FQP432" s="141"/>
      <c r="FQQ432" s="141"/>
      <c r="FQR432" s="141"/>
      <c r="FQS432" s="141"/>
      <c r="FQT432" s="141"/>
      <c r="FQU432" s="141"/>
      <c r="FQV432" s="141"/>
      <c r="FQW432" s="141"/>
      <c r="FQX432" s="141"/>
      <c r="FQY432" s="141"/>
      <c r="FQZ432" s="141"/>
      <c r="FRA432" s="141"/>
      <c r="FRB432" s="141"/>
      <c r="FRC432" s="141"/>
      <c r="FRD432" s="141"/>
      <c r="FRE432" s="141"/>
      <c r="FRF432" s="141"/>
      <c r="FRG432" s="141"/>
      <c r="FRH432" s="141"/>
      <c r="FRI432" s="141"/>
      <c r="FRJ432" s="141"/>
      <c r="FRK432" s="141"/>
      <c r="FRL432" s="141"/>
      <c r="FRM432" s="141"/>
      <c r="FRN432" s="141"/>
      <c r="FRO432" s="141"/>
      <c r="FRP432" s="141"/>
      <c r="FRQ432" s="141"/>
      <c r="FRR432" s="141"/>
      <c r="FRS432" s="141"/>
      <c r="FRT432" s="141"/>
      <c r="FRU432" s="141"/>
      <c r="FRV432" s="141"/>
      <c r="FRW432" s="141"/>
      <c r="FRX432" s="141"/>
      <c r="FRY432" s="141"/>
      <c r="FRZ432" s="141"/>
      <c r="FSA432" s="141"/>
      <c r="FSB432" s="141"/>
      <c r="FSC432" s="141"/>
      <c r="FSD432" s="141"/>
      <c r="FSE432" s="141"/>
      <c r="FSF432" s="141"/>
      <c r="FSG432" s="141"/>
      <c r="FSH432" s="141"/>
      <c r="FSI432" s="141"/>
      <c r="FSJ432" s="141"/>
      <c r="FSK432" s="141"/>
      <c r="FSL432" s="141"/>
      <c r="FSM432" s="141"/>
      <c r="FSN432" s="141"/>
      <c r="FSO432" s="141"/>
      <c r="FSP432" s="141"/>
      <c r="FSQ432" s="141"/>
      <c r="FSR432" s="141"/>
      <c r="FSS432" s="141"/>
      <c r="FST432" s="141"/>
      <c r="FSU432" s="141"/>
      <c r="FSV432" s="141"/>
      <c r="FSW432" s="141"/>
      <c r="FSX432" s="141"/>
      <c r="FSY432" s="141"/>
      <c r="FSZ432" s="141"/>
      <c r="FTA432" s="141"/>
      <c r="FTB432" s="141"/>
      <c r="FTC432" s="141"/>
      <c r="FTD432" s="141"/>
      <c r="FTE432" s="141"/>
      <c r="FTF432" s="141"/>
      <c r="FTG432" s="141"/>
      <c r="FTH432" s="141"/>
      <c r="FTI432" s="141"/>
      <c r="FTJ432" s="141"/>
      <c r="FTK432" s="141"/>
      <c r="FTL432" s="141"/>
      <c r="FTM432" s="141"/>
      <c r="FTN432" s="141"/>
      <c r="FTO432" s="141"/>
      <c r="FTP432" s="141"/>
      <c r="FTQ432" s="141"/>
      <c r="FTR432" s="141"/>
      <c r="FTS432" s="141"/>
      <c r="FTT432" s="141"/>
      <c r="FTU432" s="141"/>
      <c r="FTV432" s="141"/>
      <c r="FTW432" s="141"/>
      <c r="FTX432" s="141"/>
      <c r="FTY432" s="141"/>
      <c r="FTZ432" s="141"/>
      <c r="FUA432" s="141"/>
      <c r="FUB432" s="141"/>
      <c r="FUC432" s="141"/>
      <c r="FUD432" s="141"/>
      <c r="FUE432" s="141"/>
      <c r="FUF432" s="141"/>
      <c r="FUG432" s="141"/>
      <c r="FUH432" s="141"/>
      <c r="FUI432" s="141"/>
      <c r="FUJ432" s="141"/>
      <c r="FUK432" s="141"/>
      <c r="FUL432" s="141"/>
      <c r="FUM432" s="141"/>
      <c r="FUN432" s="141"/>
      <c r="FUO432" s="141"/>
      <c r="FUP432" s="141"/>
      <c r="FUQ432" s="141"/>
      <c r="FUR432" s="141"/>
      <c r="FUS432" s="141"/>
      <c r="FUT432" s="141"/>
      <c r="FUU432" s="141"/>
      <c r="FUV432" s="141"/>
      <c r="FUW432" s="141"/>
      <c r="FUX432" s="141"/>
      <c r="FUY432" s="141"/>
      <c r="FUZ432" s="141"/>
      <c r="FVA432" s="141"/>
      <c r="FVB432" s="141"/>
      <c r="FVC432" s="141"/>
      <c r="FVD432" s="141"/>
      <c r="FVE432" s="141"/>
      <c r="FVF432" s="141"/>
      <c r="FVG432" s="141"/>
      <c r="FVH432" s="141"/>
      <c r="FVI432" s="141"/>
      <c r="FVJ432" s="141"/>
      <c r="FVK432" s="141"/>
      <c r="FVL432" s="141"/>
      <c r="FVM432" s="141"/>
      <c r="FVN432" s="141"/>
      <c r="FVO432" s="141"/>
      <c r="FVP432" s="141"/>
      <c r="FVQ432" s="141"/>
      <c r="FVR432" s="141"/>
      <c r="FVS432" s="141"/>
      <c r="FVT432" s="141"/>
      <c r="FVU432" s="141"/>
      <c r="FVV432" s="141"/>
      <c r="FVW432" s="141"/>
      <c r="FVX432" s="141"/>
      <c r="FVY432" s="141"/>
      <c r="FVZ432" s="141"/>
      <c r="FWA432" s="141"/>
      <c r="FWB432" s="141"/>
      <c r="FWC432" s="141"/>
      <c r="FWD432" s="141"/>
      <c r="FWE432" s="141"/>
      <c r="FWF432" s="141"/>
      <c r="FWG432" s="141"/>
      <c r="FWH432" s="141"/>
      <c r="FWI432" s="141"/>
      <c r="FWJ432" s="141"/>
      <c r="FWK432" s="141"/>
      <c r="FWL432" s="141"/>
      <c r="FWM432" s="141"/>
      <c r="FWN432" s="141"/>
      <c r="FWO432" s="141"/>
      <c r="FWP432" s="141"/>
      <c r="FWQ432" s="141"/>
      <c r="FWR432" s="141"/>
      <c r="FWS432" s="141"/>
      <c r="FWT432" s="141"/>
      <c r="FWU432" s="141"/>
      <c r="FWV432" s="141"/>
      <c r="FWW432" s="141"/>
      <c r="FWX432" s="141"/>
      <c r="FWY432" s="141"/>
      <c r="FWZ432" s="141"/>
      <c r="FXA432" s="141"/>
      <c r="FXB432" s="141"/>
      <c r="FXC432" s="141"/>
      <c r="FXD432" s="141"/>
      <c r="FXE432" s="141"/>
      <c r="FXF432" s="141"/>
      <c r="FXG432" s="141"/>
      <c r="FXH432" s="141"/>
      <c r="FXI432" s="141"/>
      <c r="FXJ432" s="141"/>
      <c r="FXK432" s="141"/>
      <c r="FXL432" s="141"/>
      <c r="FXM432" s="141"/>
      <c r="FXN432" s="141"/>
      <c r="FXO432" s="141"/>
      <c r="FXP432" s="141"/>
      <c r="FXQ432" s="141"/>
      <c r="FXR432" s="141"/>
      <c r="FXS432" s="141"/>
      <c r="FXT432" s="141"/>
      <c r="FXU432" s="141"/>
      <c r="FXV432" s="141"/>
      <c r="FXW432" s="141"/>
      <c r="FXX432" s="141"/>
      <c r="FXY432" s="141"/>
      <c r="FXZ432" s="141"/>
      <c r="FYA432" s="141"/>
      <c r="FYB432" s="141"/>
      <c r="FYC432" s="141"/>
      <c r="FYD432" s="141"/>
      <c r="FYE432" s="141"/>
      <c r="FYF432" s="141"/>
      <c r="FYG432" s="141"/>
      <c r="FYH432" s="141"/>
      <c r="FYI432" s="141"/>
      <c r="FYJ432" s="141"/>
      <c r="FYK432" s="141"/>
      <c r="FYL432" s="141"/>
      <c r="FYM432" s="141"/>
      <c r="FYN432" s="141"/>
      <c r="FYO432" s="141"/>
      <c r="FYP432" s="141"/>
      <c r="FYQ432" s="141"/>
      <c r="FYR432" s="141"/>
      <c r="FYS432" s="141"/>
      <c r="FYT432" s="141"/>
      <c r="FYU432" s="141"/>
      <c r="FYV432" s="141"/>
      <c r="FYW432" s="141"/>
      <c r="FYX432" s="141"/>
      <c r="FYY432" s="141"/>
      <c r="FYZ432" s="141"/>
      <c r="FZA432" s="141"/>
      <c r="FZB432" s="141"/>
      <c r="FZC432" s="141"/>
      <c r="FZD432" s="141"/>
      <c r="FZE432" s="141"/>
      <c r="FZF432" s="141"/>
      <c r="FZG432" s="141"/>
      <c r="FZH432" s="141"/>
      <c r="FZI432" s="141"/>
      <c r="FZJ432" s="141"/>
      <c r="FZK432" s="141"/>
      <c r="FZL432" s="141"/>
      <c r="FZM432" s="141"/>
      <c r="FZN432" s="141"/>
      <c r="FZO432" s="141"/>
      <c r="FZP432" s="141"/>
      <c r="FZQ432" s="141"/>
      <c r="FZR432" s="141"/>
      <c r="FZS432" s="141"/>
      <c r="FZT432" s="141"/>
      <c r="FZU432" s="141"/>
      <c r="FZV432" s="141"/>
      <c r="FZW432" s="141"/>
      <c r="FZX432" s="141"/>
      <c r="FZY432" s="141"/>
      <c r="FZZ432" s="141"/>
      <c r="GAA432" s="141"/>
      <c r="GAB432" s="141"/>
      <c r="GAC432" s="141"/>
      <c r="GAD432" s="141"/>
      <c r="GAE432" s="141"/>
      <c r="GAF432" s="141"/>
      <c r="GAG432" s="141"/>
      <c r="GAH432" s="141"/>
      <c r="GAI432" s="141"/>
      <c r="GAJ432" s="141"/>
      <c r="GAK432" s="141"/>
      <c r="GAL432" s="141"/>
      <c r="GAM432" s="141"/>
      <c r="GAN432" s="141"/>
      <c r="GAO432" s="141"/>
      <c r="GAP432" s="141"/>
      <c r="GAQ432" s="141"/>
      <c r="GAR432" s="141"/>
      <c r="GAS432" s="141"/>
      <c r="GAT432" s="141"/>
      <c r="GAU432" s="141"/>
      <c r="GAV432" s="141"/>
      <c r="GAW432" s="141"/>
      <c r="GAX432" s="141"/>
      <c r="GAY432" s="141"/>
      <c r="GAZ432" s="141"/>
      <c r="GBA432" s="141"/>
      <c r="GBB432" s="141"/>
      <c r="GBC432" s="141"/>
      <c r="GBD432" s="141"/>
      <c r="GBE432" s="141"/>
      <c r="GBF432" s="141"/>
      <c r="GBG432" s="141"/>
      <c r="GBH432" s="141"/>
      <c r="GBI432" s="141"/>
      <c r="GBJ432" s="141"/>
      <c r="GBK432" s="141"/>
      <c r="GBL432" s="141"/>
      <c r="GBM432" s="141"/>
      <c r="GBN432" s="141"/>
      <c r="GBO432" s="141"/>
      <c r="GBP432" s="141"/>
      <c r="GBQ432" s="141"/>
      <c r="GBR432" s="141"/>
      <c r="GBS432" s="141"/>
      <c r="GBT432" s="141"/>
      <c r="GBU432" s="141"/>
      <c r="GBV432" s="141"/>
      <c r="GBW432" s="141"/>
      <c r="GBX432" s="141"/>
      <c r="GBY432" s="141"/>
      <c r="GBZ432" s="141"/>
      <c r="GCA432" s="141"/>
      <c r="GCB432" s="141"/>
      <c r="GCC432" s="141"/>
      <c r="GCD432" s="141"/>
      <c r="GCE432" s="141"/>
      <c r="GCF432" s="141"/>
      <c r="GCG432" s="141"/>
      <c r="GCH432" s="141"/>
      <c r="GCI432" s="141"/>
      <c r="GCJ432" s="141"/>
      <c r="GCK432" s="141"/>
      <c r="GCL432" s="141"/>
      <c r="GCM432" s="141"/>
      <c r="GCN432" s="141"/>
      <c r="GCO432" s="141"/>
      <c r="GCP432" s="141"/>
      <c r="GCQ432" s="141"/>
      <c r="GCR432" s="141"/>
      <c r="GCS432" s="141"/>
      <c r="GCT432" s="141"/>
      <c r="GCU432" s="141"/>
      <c r="GCV432" s="141"/>
      <c r="GCW432" s="141"/>
      <c r="GCX432" s="141"/>
      <c r="GCY432" s="141"/>
      <c r="GCZ432" s="141"/>
      <c r="GDA432" s="141"/>
      <c r="GDB432" s="141"/>
      <c r="GDC432" s="141"/>
      <c r="GDD432" s="141"/>
      <c r="GDE432" s="141"/>
      <c r="GDF432" s="141"/>
      <c r="GDG432" s="141"/>
      <c r="GDH432" s="141"/>
      <c r="GDI432" s="141"/>
      <c r="GDJ432" s="141"/>
      <c r="GDK432" s="141"/>
      <c r="GDL432" s="141"/>
      <c r="GDM432" s="141"/>
      <c r="GDN432" s="141"/>
      <c r="GDO432" s="141"/>
      <c r="GDP432" s="141"/>
      <c r="GDQ432" s="141"/>
      <c r="GDR432" s="141"/>
      <c r="GDS432" s="141"/>
      <c r="GDT432" s="141"/>
      <c r="GDU432" s="141"/>
      <c r="GDV432" s="141"/>
      <c r="GDW432" s="141"/>
      <c r="GDX432" s="141"/>
      <c r="GDY432" s="141"/>
      <c r="GDZ432" s="141"/>
      <c r="GEA432" s="141"/>
      <c r="GEB432" s="141"/>
      <c r="GEC432" s="141"/>
      <c r="GED432" s="141"/>
      <c r="GEE432" s="141"/>
      <c r="GEF432" s="141"/>
      <c r="GEG432" s="141"/>
      <c r="GEH432" s="141"/>
      <c r="GEI432" s="141"/>
      <c r="GEJ432" s="141"/>
      <c r="GEK432" s="141"/>
      <c r="GEL432" s="141"/>
      <c r="GEM432" s="141"/>
      <c r="GEN432" s="141"/>
      <c r="GEO432" s="141"/>
      <c r="GEP432" s="141"/>
      <c r="GEQ432" s="141"/>
      <c r="GER432" s="141"/>
      <c r="GES432" s="141"/>
      <c r="GET432" s="141"/>
      <c r="GEU432" s="141"/>
      <c r="GEV432" s="141"/>
      <c r="GEW432" s="141"/>
      <c r="GEX432" s="141"/>
      <c r="GEY432" s="141"/>
      <c r="GEZ432" s="141"/>
      <c r="GFA432" s="141"/>
      <c r="GFB432" s="141"/>
      <c r="GFC432" s="141"/>
      <c r="GFD432" s="141"/>
      <c r="GFE432" s="141"/>
      <c r="GFF432" s="141"/>
      <c r="GFG432" s="141"/>
      <c r="GFH432" s="141"/>
      <c r="GFI432" s="141"/>
      <c r="GFJ432" s="141"/>
      <c r="GFK432" s="141"/>
      <c r="GFL432" s="141"/>
      <c r="GFM432" s="141"/>
      <c r="GFN432" s="141"/>
      <c r="GFO432" s="141"/>
      <c r="GFP432" s="141"/>
      <c r="GFQ432" s="141"/>
      <c r="GFR432" s="141"/>
      <c r="GFS432" s="141"/>
      <c r="GFT432" s="141"/>
      <c r="GFU432" s="141"/>
      <c r="GFV432" s="141"/>
      <c r="GFW432" s="141"/>
      <c r="GFX432" s="141"/>
      <c r="GFY432" s="141"/>
      <c r="GFZ432" s="141"/>
      <c r="GGA432" s="141"/>
      <c r="GGB432" s="141"/>
      <c r="GGC432" s="141"/>
      <c r="GGD432" s="141"/>
      <c r="GGE432" s="141"/>
      <c r="GGF432" s="141"/>
      <c r="GGG432" s="141"/>
      <c r="GGH432" s="141"/>
      <c r="GGI432" s="141"/>
      <c r="GGJ432" s="141"/>
      <c r="GGK432" s="141"/>
      <c r="GGL432" s="141"/>
      <c r="GGM432" s="141"/>
      <c r="GGN432" s="141"/>
      <c r="GGO432" s="141"/>
      <c r="GGP432" s="141"/>
      <c r="GGQ432" s="141"/>
      <c r="GGR432" s="141"/>
      <c r="GGS432" s="141"/>
      <c r="GGT432" s="141"/>
      <c r="GGU432" s="141"/>
      <c r="GGV432" s="141"/>
      <c r="GGW432" s="141"/>
      <c r="GGX432" s="141"/>
      <c r="GGY432" s="141"/>
      <c r="GGZ432" s="141"/>
      <c r="GHA432" s="141"/>
      <c r="GHB432" s="141"/>
      <c r="GHC432" s="141"/>
      <c r="GHD432" s="141"/>
      <c r="GHE432" s="141"/>
      <c r="GHF432" s="141"/>
      <c r="GHG432" s="141"/>
      <c r="GHH432" s="141"/>
      <c r="GHI432" s="141"/>
      <c r="GHJ432" s="141"/>
      <c r="GHK432" s="141"/>
      <c r="GHL432" s="141"/>
      <c r="GHM432" s="141"/>
      <c r="GHN432" s="141"/>
      <c r="GHO432" s="141"/>
      <c r="GHP432" s="141"/>
      <c r="GHQ432" s="141"/>
      <c r="GHR432" s="141"/>
      <c r="GHS432" s="141"/>
      <c r="GHT432" s="141"/>
      <c r="GHU432" s="141"/>
      <c r="GHV432" s="141"/>
      <c r="GHW432" s="141"/>
      <c r="GHX432" s="141"/>
      <c r="GHY432" s="141"/>
      <c r="GHZ432" s="141"/>
      <c r="GIA432" s="141"/>
      <c r="GIB432" s="141"/>
      <c r="GIC432" s="141"/>
      <c r="GID432" s="141"/>
      <c r="GIE432" s="141"/>
      <c r="GIF432" s="141"/>
      <c r="GIG432" s="141"/>
      <c r="GIH432" s="141"/>
      <c r="GII432" s="141"/>
      <c r="GIJ432" s="141"/>
      <c r="GIK432" s="141"/>
      <c r="GIL432" s="141"/>
      <c r="GIM432" s="141"/>
      <c r="GIN432" s="141"/>
      <c r="GIO432" s="141"/>
      <c r="GIP432" s="141"/>
      <c r="GIQ432" s="141"/>
      <c r="GIR432" s="141"/>
      <c r="GIS432" s="141"/>
      <c r="GIT432" s="141"/>
      <c r="GIU432" s="141"/>
      <c r="GIV432" s="141"/>
      <c r="GIW432" s="141"/>
      <c r="GIX432" s="141"/>
      <c r="GIY432" s="141"/>
      <c r="GIZ432" s="141"/>
      <c r="GJA432" s="141"/>
      <c r="GJB432" s="141"/>
      <c r="GJC432" s="141"/>
      <c r="GJD432" s="141"/>
      <c r="GJE432" s="141"/>
      <c r="GJF432" s="141"/>
      <c r="GJG432" s="141"/>
      <c r="GJH432" s="141"/>
      <c r="GJI432" s="141"/>
      <c r="GJJ432" s="141"/>
      <c r="GJK432" s="141"/>
      <c r="GJL432" s="141"/>
      <c r="GJM432" s="141"/>
      <c r="GJN432" s="141"/>
      <c r="GJO432" s="141"/>
      <c r="GJP432" s="141"/>
      <c r="GJQ432" s="141"/>
      <c r="GJR432" s="141"/>
      <c r="GJS432" s="141"/>
      <c r="GJT432" s="141"/>
      <c r="GJU432" s="141"/>
      <c r="GJV432" s="141"/>
      <c r="GJW432" s="141"/>
      <c r="GJX432" s="141"/>
      <c r="GJY432" s="141"/>
      <c r="GJZ432" s="141"/>
      <c r="GKA432" s="141"/>
      <c r="GKB432" s="141"/>
      <c r="GKC432" s="141"/>
      <c r="GKD432" s="141"/>
      <c r="GKE432" s="141"/>
      <c r="GKF432" s="141"/>
      <c r="GKG432" s="141"/>
      <c r="GKH432" s="141"/>
      <c r="GKI432" s="141"/>
      <c r="GKJ432" s="141"/>
      <c r="GKK432" s="141"/>
      <c r="GKL432" s="141"/>
      <c r="GKM432" s="141"/>
      <c r="GKN432" s="141"/>
      <c r="GKO432" s="141"/>
      <c r="GKP432" s="141"/>
      <c r="GKQ432" s="141"/>
      <c r="GKR432" s="141"/>
      <c r="GKS432" s="141"/>
      <c r="GKT432" s="141"/>
      <c r="GKU432" s="141"/>
      <c r="GKV432" s="141"/>
      <c r="GKW432" s="141"/>
      <c r="GKX432" s="141"/>
      <c r="GKY432" s="141"/>
      <c r="GKZ432" s="141"/>
      <c r="GLA432" s="141"/>
      <c r="GLB432" s="141"/>
      <c r="GLC432" s="141"/>
      <c r="GLD432" s="141"/>
      <c r="GLE432" s="141"/>
      <c r="GLF432" s="141"/>
      <c r="GLG432" s="141"/>
      <c r="GLH432" s="141"/>
      <c r="GLI432" s="141"/>
      <c r="GLJ432" s="141"/>
      <c r="GLK432" s="141"/>
      <c r="GLL432" s="141"/>
      <c r="GLM432" s="141"/>
      <c r="GLN432" s="141"/>
      <c r="GLO432" s="141"/>
      <c r="GLP432" s="141"/>
      <c r="GLQ432" s="141"/>
      <c r="GLR432" s="141"/>
      <c r="GLS432" s="141"/>
      <c r="GLT432" s="141"/>
      <c r="GLU432" s="141"/>
      <c r="GLV432" s="141"/>
      <c r="GLW432" s="141"/>
      <c r="GLX432" s="141"/>
      <c r="GLY432" s="141"/>
      <c r="GLZ432" s="141"/>
      <c r="GMA432" s="141"/>
      <c r="GMB432" s="141"/>
      <c r="GMC432" s="141"/>
      <c r="GMD432" s="141"/>
      <c r="GME432" s="141"/>
      <c r="GMF432" s="141"/>
      <c r="GMG432" s="141"/>
      <c r="GMH432" s="141"/>
      <c r="GMI432" s="141"/>
      <c r="GMJ432" s="141"/>
      <c r="GMK432" s="141"/>
      <c r="GML432" s="141"/>
      <c r="GMM432" s="141"/>
      <c r="GMN432" s="141"/>
      <c r="GMO432" s="141"/>
      <c r="GMP432" s="141"/>
      <c r="GMQ432" s="141"/>
      <c r="GMR432" s="141"/>
      <c r="GMS432" s="141"/>
      <c r="GMT432" s="141"/>
      <c r="GMU432" s="141"/>
      <c r="GMV432" s="141"/>
      <c r="GMW432" s="141"/>
      <c r="GMX432" s="141"/>
      <c r="GMY432" s="141"/>
      <c r="GMZ432" s="141"/>
      <c r="GNA432" s="141"/>
      <c r="GNB432" s="141"/>
      <c r="GNC432" s="141"/>
      <c r="GND432" s="141"/>
      <c r="GNE432" s="141"/>
      <c r="GNF432" s="141"/>
      <c r="GNG432" s="141"/>
      <c r="GNH432" s="141"/>
      <c r="GNI432" s="141"/>
      <c r="GNJ432" s="141"/>
      <c r="GNK432" s="141"/>
      <c r="GNL432" s="141"/>
      <c r="GNM432" s="141"/>
      <c r="GNN432" s="141"/>
      <c r="GNO432" s="141"/>
      <c r="GNP432" s="141"/>
      <c r="GNQ432" s="141"/>
      <c r="GNR432" s="141"/>
      <c r="GNS432" s="141"/>
      <c r="GNT432" s="141"/>
      <c r="GNU432" s="141"/>
      <c r="GNV432" s="141"/>
      <c r="GNW432" s="141"/>
      <c r="GNX432" s="141"/>
      <c r="GNY432" s="141"/>
      <c r="GNZ432" s="141"/>
      <c r="GOA432" s="141"/>
      <c r="GOB432" s="141"/>
      <c r="GOC432" s="141"/>
      <c r="GOD432" s="141"/>
      <c r="GOE432" s="141"/>
      <c r="GOF432" s="141"/>
      <c r="GOG432" s="141"/>
      <c r="GOH432" s="141"/>
      <c r="GOI432" s="141"/>
      <c r="GOJ432" s="141"/>
      <c r="GOK432" s="141"/>
      <c r="GOL432" s="141"/>
      <c r="GOM432" s="141"/>
      <c r="GON432" s="141"/>
      <c r="GOO432" s="141"/>
      <c r="GOP432" s="141"/>
      <c r="GOQ432" s="141"/>
      <c r="GOR432" s="141"/>
      <c r="GOS432" s="141"/>
      <c r="GOT432" s="141"/>
      <c r="GOU432" s="141"/>
      <c r="GOV432" s="141"/>
      <c r="GOW432" s="141"/>
      <c r="GOX432" s="141"/>
      <c r="GOY432" s="141"/>
      <c r="GOZ432" s="141"/>
      <c r="GPA432" s="141"/>
      <c r="GPB432" s="141"/>
      <c r="GPC432" s="141"/>
      <c r="GPD432" s="141"/>
      <c r="GPE432" s="141"/>
      <c r="GPF432" s="141"/>
      <c r="GPG432" s="141"/>
      <c r="GPH432" s="141"/>
      <c r="GPI432" s="141"/>
      <c r="GPJ432" s="141"/>
      <c r="GPK432" s="141"/>
      <c r="GPL432" s="141"/>
      <c r="GPM432" s="141"/>
      <c r="GPN432" s="141"/>
      <c r="GPO432" s="141"/>
      <c r="GPP432" s="141"/>
      <c r="GPQ432" s="141"/>
      <c r="GPR432" s="141"/>
      <c r="GPS432" s="141"/>
      <c r="GPT432" s="141"/>
      <c r="GPU432" s="141"/>
      <c r="GPV432" s="141"/>
      <c r="GPW432" s="141"/>
      <c r="GPX432" s="141"/>
      <c r="GPY432" s="141"/>
      <c r="GPZ432" s="141"/>
      <c r="GQA432" s="141"/>
      <c r="GQB432" s="141"/>
      <c r="GQC432" s="141"/>
      <c r="GQD432" s="141"/>
      <c r="GQE432" s="141"/>
      <c r="GQF432" s="141"/>
      <c r="GQG432" s="141"/>
      <c r="GQH432" s="141"/>
      <c r="GQI432" s="141"/>
      <c r="GQJ432" s="141"/>
      <c r="GQK432" s="141"/>
      <c r="GQL432" s="141"/>
      <c r="GQM432" s="141"/>
      <c r="GQN432" s="141"/>
      <c r="GQO432" s="141"/>
      <c r="GQP432" s="141"/>
      <c r="GQQ432" s="141"/>
      <c r="GQR432" s="141"/>
      <c r="GQS432" s="141"/>
      <c r="GQT432" s="141"/>
      <c r="GQU432" s="141"/>
      <c r="GQV432" s="141"/>
      <c r="GQW432" s="141"/>
      <c r="GQX432" s="141"/>
      <c r="GQY432" s="141"/>
      <c r="GQZ432" s="141"/>
      <c r="GRA432" s="141"/>
      <c r="GRB432" s="141"/>
      <c r="GRC432" s="141"/>
      <c r="GRD432" s="141"/>
      <c r="GRE432" s="141"/>
      <c r="GRF432" s="141"/>
      <c r="GRG432" s="141"/>
      <c r="GRH432" s="141"/>
      <c r="GRI432" s="141"/>
      <c r="GRJ432" s="141"/>
      <c r="GRK432" s="141"/>
      <c r="GRL432" s="141"/>
      <c r="GRM432" s="141"/>
      <c r="GRN432" s="141"/>
      <c r="GRO432" s="141"/>
      <c r="GRP432" s="141"/>
      <c r="GRQ432" s="141"/>
      <c r="GRR432" s="141"/>
      <c r="GRS432" s="141"/>
      <c r="GRT432" s="141"/>
      <c r="GRU432" s="141"/>
      <c r="GRV432" s="141"/>
      <c r="GRW432" s="141"/>
      <c r="GRX432" s="141"/>
      <c r="GRY432" s="141"/>
      <c r="GRZ432" s="141"/>
      <c r="GSA432" s="141"/>
      <c r="GSB432" s="141"/>
      <c r="GSC432" s="141"/>
      <c r="GSD432" s="141"/>
      <c r="GSE432" s="141"/>
      <c r="GSF432" s="141"/>
      <c r="GSG432" s="141"/>
      <c r="GSH432" s="141"/>
      <c r="GSI432" s="141"/>
      <c r="GSJ432" s="141"/>
      <c r="GSK432" s="141"/>
      <c r="GSL432" s="141"/>
      <c r="GSM432" s="141"/>
      <c r="GSN432" s="141"/>
      <c r="GSO432" s="141"/>
      <c r="GSP432" s="141"/>
      <c r="GSQ432" s="141"/>
      <c r="GSR432" s="141"/>
      <c r="GSS432" s="141"/>
      <c r="GST432" s="141"/>
      <c r="GSU432" s="141"/>
      <c r="GSV432" s="141"/>
      <c r="GSW432" s="141"/>
      <c r="GSX432" s="141"/>
      <c r="GSY432" s="141"/>
      <c r="GSZ432" s="141"/>
      <c r="GTA432" s="141"/>
      <c r="GTB432" s="141"/>
      <c r="GTC432" s="141"/>
      <c r="GTD432" s="141"/>
      <c r="GTE432" s="141"/>
      <c r="GTF432" s="141"/>
      <c r="GTG432" s="141"/>
      <c r="GTH432" s="141"/>
      <c r="GTI432" s="141"/>
      <c r="GTJ432" s="141"/>
      <c r="GTK432" s="141"/>
      <c r="GTL432" s="141"/>
      <c r="GTM432" s="141"/>
      <c r="GTN432" s="141"/>
      <c r="GTO432" s="141"/>
      <c r="GTP432" s="141"/>
      <c r="GTQ432" s="141"/>
      <c r="GTR432" s="141"/>
      <c r="GTS432" s="141"/>
      <c r="GTT432" s="141"/>
      <c r="GTU432" s="141"/>
      <c r="GTV432" s="141"/>
      <c r="GTW432" s="141"/>
      <c r="GTX432" s="141"/>
      <c r="GTY432" s="141"/>
      <c r="GTZ432" s="141"/>
      <c r="GUA432" s="141"/>
      <c r="GUB432" s="141"/>
      <c r="GUC432" s="141"/>
      <c r="GUD432" s="141"/>
      <c r="GUE432" s="141"/>
      <c r="GUF432" s="141"/>
      <c r="GUG432" s="141"/>
      <c r="GUH432" s="141"/>
      <c r="GUI432" s="141"/>
      <c r="GUJ432" s="141"/>
      <c r="GUK432" s="141"/>
      <c r="GUL432" s="141"/>
      <c r="GUM432" s="141"/>
      <c r="GUN432" s="141"/>
      <c r="GUO432" s="141"/>
      <c r="GUP432" s="141"/>
      <c r="GUQ432" s="141"/>
      <c r="GUR432" s="141"/>
      <c r="GUS432" s="141"/>
      <c r="GUT432" s="141"/>
      <c r="GUU432" s="141"/>
      <c r="GUV432" s="141"/>
      <c r="GUW432" s="141"/>
      <c r="GUX432" s="141"/>
      <c r="GUY432" s="141"/>
      <c r="GUZ432" s="141"/>
      <c r="GVA432" s="141"/>
      <c r="GVB432" s="141"/>
      <c r="GVC432" s="141"/>
      <c r="GVD432" s="141"/>
      <c r="GVE432" s="141"/>
      <c r="GVF432" s="141"/>
      <c r="GVG432" s="141"/>
      <c r="GVH432" s="141"/>
      <c r="GVI432" s="141"/>
      <c r="GVJ432" s="141"/>
      <c r="GVK432" s="141"/>
      <c r="GVL432" s="141"/>
      <c r="GVM432" s="141"/>
      <c r="GVN432" s="141"/>
      <c r="GVO432" s="141"/>
      <c r="GVP432" s="141"/>
      <c r="GVQ432" s="141"/>
      <c r="GVR432" s="141"/>
      <c r="GVS432" s="141"/>
      <c r="GVT432" s="141"/>
      <c r="GVU432" s="141"/>
      <c r="GVV432" s="141"/>
      <c r="GVW432" s="141"/>
      <c r="GVX432" s="141"/>
      <c r="GVY432" s="141"/>
      <c r="GVZ432" s="141"/>
      <c r="GWA432" s="141"/>
      <c r="GWB432" s="141"/>
      <c r="GWC432" s="141"/>
      <c r="GWD432" s="141"/>
      <c r="GWE432" s="141"/>
      <c r="GWF432" s="141"/>
      <c r="GWG432" s="141"/>
      <c r="GWH432" s="141"/>
      <c r="GWI432" s="141"/>
      <c r="GWJ432" s="141"/>
      <c r="GWK432" s="141"/>
      <c r="GWL432" s="141"/>
      <c r="GWM432" s="141"/>
      <c r="GWN432" s="141"/>
      <c r="GWO432" s="141"/>
      <c r="GWP432" s="141"/>
      <c r="GWQ432" s="141"/>
      <c r="GWR432" s="141"/>
      <c r="GWS432" s="141"/>
      <c r="GWT432" s="141"/>
      <c r="GWU432" s="141"/>
      <c r="GWV432" s="141"/>
      <c r="GWW432" s="141"/>
      <c r="GWX432" s="141"/>
      <c r="GWY432" s="141"/>
      <c r="GWZ432" s="141"/>
      <c r="GXA432" s="141"/>
      <c r="GXB432" s="141"/>
      <c r="GXC432" s="141"/>
      <c r="GXD432" s="141"/>
      <c r="GXE432" s="141"/>
      <c r="GXF432" s="141"/>
      <c r="GXG432" s="141"/>
      <c r="GXH432" s="141"/>
      <c r="GXI432" s="141"/>
      <c r="GXJ432" s="141"/>
      <c r="GXK432" s="141"/>
      <c r="GXL432" s="141"/>
      <c r="GXM432" s="141"/>
      <c r="GXN432" s="141"/>
      <c r="GXO432" s="141"/>
      <c r="GXP432" s="141"/>
      <c r="GXQ432" s="141"/>
      <c r="GXR432" s="141"/>
      <c r="GXS432" s="141"/>
      <c r="GXT432" s="141"/>
      <c r="GXU432" s="141"/>
      <c r="GXV432" s="141"/>
      <c r="GXW432" s="141"/>
      <c r="GXX432" s="141"/>
      <c r="GXY432" s="141"/>
      <c r="GXZ432" s="141"/>
      <c r="GYA432" s="141"/>
      <c r="GYB432" s="141"/>
      <c r="GYC432" s="141"/>
      <c r="GYD432" s="141"/>
      <c r="GYE432" s="141"/>
      <c r="GYF432" s="141"/>
      <c r="GYG432" s="141"/>
      <c r="GYH432" s="141"/>
      <c r="GYI432" s="141"/>
      <c r="GYJ432" s="141"/>
      <c r="GYK432" s="141"/>
      <c r="GYL432" s="141"/>
      <c r="GYM432" s="141"/>
      <c r="GYN432" s="141"/>
      <c r="GYO432" s="141"/>
      <c r="GYP432" s="141"/>
      <c r="GYQ432" s="141"/>
      <c r="GYR432" s="141"/>
      <c r="GYS432" s="141"/>
      <c r="GYT432" s="141"/>
      <c r="GYU432" s="141"/>
      <c r="GYV432" s="141"/>
      <c r="GYW432" s="141"/>
      <c r="GYX432" s="141"/>
      <c r="GYY432" s="141"/>
      <c r="GYZ432" s="141"/>
      <c r="GZA432" s="141"/>
      <c r="GZB432" s="141"/>
      <c r="GZC432" s="141"/>
      <c r="GZD432" s="141"/>
      <c r="GZE432" s="141"/>
      <c r="GZF432" s="141"/>
      <c r="GZG432" s="141"/>
      <c r="GZH432" s="141"/>
      <c r="GZI432" s="141"/>
      <c r="GZJ432" s="141"/>
      <c r="GZK432" s="141"/>
      <c r="GZL432" s="141"/>
      <c r="GZM432" s="141"/>
      <c r="GZN432" s="141"/>
      <c r="GZO432" s="141"/>
      <c r="GZP432" s="141"/>
      <c r="GZQ432" s="141"/>
      <c r="GZR432" s="141"/>
      <c r="GZS432" s="141"/>
      <c r="GZT432" s="141"/>
      <c r="GZU432" s="141"/>
      <c r="GZV432" s="141"/>
      <c r="GZW432" s="141"/>
      <c r="GZX432" s="141"/>
      <c r="GZY432" s="141"/>
      <c r="GZZ432" s="141"/>
      <c r="HAA432" s="141"/>
      <c r="HAB432" s="141"/>
      <c r="HAC432" s="141"/>
      <c r="HAD432" s="141"/>
      <c r="HAE432" s="141"/>
      <c r="HAF432" s="141"/>
      <c r="HAG432" s="141"/>
      <c r="HAH432" s="141"/>
      <c r="HAI432" s="141"/>
      <c r="HAJ432" s="141"/>
      <c r="HAK432" s="141"/>
      <c r="HAL432" s="141"/>
      <c r="HAM432" s="141"/>
      <c r="HAN432" s="141"/>
      <c r="HAO432" s="141"/>
      <c r="HAP432" s="141"/>
      <c r="HAQ432" s="141"/>
      <c r="HAR432" s="141"/>
      <c r="HAS432" s="141"/>
      <c r="HAT432" s="141"/>
      <c r="HAU432" s="141"/>
      <c r="HAV432" s="141"/>
      <c r="HAW432" s="141"/>
      <c r="HAX432" s="141"/>
      <c r="HAY432" s="141"/>
      <c r="HAZ432" s="141"/>
      <c r="HBA432" s="141"/>
      <c r="HBB432" s="141"/>
      <c r="HBC432" s="141"/>
      <c r="HBD432" s="141"/>
      <c r="HBE432" s="141"/>
      <c r="HBF432" s="141"/>
      <c r="HBG432" s="141"/>
      <c r="HBH432" s="141"/>
      <c r="HBI432" s="141"/>
      <c r="HBJ432" s="141"/>
      <c r="HBK432" s="141"/>
      <c r="HBL432" s="141"/>
      <c r="HBM432" s="141"/>
      <c r="HBN432" s="141"/>
      <c r="HBO432" s="141"/>
      <c r="HBP432" s="141"/>
      <c r="HBQ432" s="141"/>
      <c r="HBR432" s="141"/>
      <c r="HBS432" s="141"/>
      <c r="HBT432" s="141"/>
      <c r="HBU432" s="141"/>
      <c r="HBV432" s="141"/>
      <c r="HBW432" s="141"/>
      <c r="HBX432" s="141"/>
      <c r="HBY432" s="141"/>
      <c r="HBZ432" s="141"/>
      <c r="HCA432" s="141"/>
      <c r="HCB432" s="141"/>
      <c r="HCC432" s="141"/>
      <c r="HCD432" s="141"/>
      <c r="HCE432" s="141"/>
      <c r="HCF432" s="141"/>
      <c r="HCG432" s="141"/>
      <c r="HCH432" s="141"/>
      <c r="HCI432" s="141"/>
      <c r="HCJ432" s="141"/>
      <c r="HCK432" s="141"/>
      <c r="HCL432" s="141"/>
      <c r="HCM432" s="141"/>
      <c r="HCN432" s="141"/>
      <c r="HCO432" s="141"/>
      <c r="HCP432" s="141"/>
      <c r="HCQ432" s="141"/>
      <c r="HCR432" s="141"/>
      <c r="HCS432" s="141"/>
      <c r="HCT432" s="141"/>
      <c r="HCU432" s="141"/>
      <c r="HCV432" s="141"/>
      <c r="HCW432" s="141"/>
      <c r="HCX432" s="141"/>
      <c r="HCY432" s="141"/>
      <c r="HCZ432" s="141"/>
      <c r="HDA432" s="141"/>
      <c r="HDB432" s="141"/>
      <c r="HDC432" s="141"/>
      <c r="HDD432" s="141"/>
      <c r="HDE432" s="141"/>
      <c r="HDF432" s="141"/>
      <c r="HDG432" s="141"/>
      <c r="HDH432" s="141"/>
      <c r="HDI432" s="141"/>
      <c r="HDJ432" s="141"/>
      <c r="HDK432" s="141"/>
      <c r="HDL432" s="141"/>
      <c r="HDM432" s="141"/>
      <c r="HDN432" s="141"/>
      <c r="HDO432" s="141"/>
      <c r="HDP432" s="141"/>
      <c r="HDQ432" s="141"/>
      <c r="HDR432" s="141"/>
      <c r="HDS432" s="141"/>
      <c r="HDT432" s="141"/>
      <c r="HDU432" s="141"/>
      <c r="HDV432" s="141"/>
      <c r="HDW432" s="141"/>
      <c r="HDX432" s="141"/>
      <c r="HDY432" s="141"/>
      <c r="HDZ432" s="141"/>
      <c r="HEA432" s="141"/>
      <c r="HEB432" s="141"/>
      <c r="HEC432" s="141"/>
      <c r="HED432" s="141"/>
      <c r="HEE432" s="141"/>
      <c r="HEF432" s="141"/>
      <c r="HEG432" s="141"/>
      <c r="HEH432" s="141"/>
      <c r="HEI432" s="141"/>
      <c r="HEJ432" s="141"/>
      <c r="HEK432" s="141"/>
      <c r="HEL432" s="141"/>
      <c r="HEM432" s="141"/>
      <c r="HEN432" s="141"/>
      <c r="HEO432" s="141"/>
      <c r="HEP432" s="141"/>
      <c r="HEQ432" s="141"/>
      <c r="HER432" s="141"/>
      <c r="HES432" s="141"/>
      <c r="HET432" s="141"/>
      <c r="HEU432" s="141"/>
      <c r="HEV432" s="141"/>
      <c r="HEW432" s="141"/>
      <c r="HEX432" s="141"/>
      <c r="HEY432" s="141"/>
      <c r="HEZ432" s="141"/>
      <c r="HFA432" s="141"/>
      <c r="HFB432" s="141"/>
      <c r="HFC432" s="141"/>
      <c r="HFD432" s="141"/>
      <c r="HFE432" s="141"/>
      <c r="HFF432" s="141"/>
      <c r="HFG432" s="141"/>
      <c r="HFH432" s="141"/>
      <c r="HFI432" s="141"/>
      <c r="HFJ432" s="141"/>
      <c r="HFK432" s="141"/>
      <c r="HFL432" s="141"/>
      <c r="HFM432" s="141"/>
      <c r="HFN432" s="141"/>
      <c r="HFO432" s="141"/>
      <c r="HFP432" s="141"/>
      <c r="HFQ432" s="141"/>
      <c r="HFR432" s="141"/>
      <c r="HFS432" s="141"/>
      <c r="HFT432" s="141"/>
      <c r="HFU432" s="141"/>
      <c r="HFV432" s="141"/>
      <c r="HFW432" s="141"/>
      <c r="HFX432" s="141"/>
      <c r="HFY432" s="141"/>
      <c r="HFZ432" s="141"/>
      <c r="HGA432" s="141"/>
      <c r="HGB432" s="141"/>
      <c r="HGC432" s="141"/>
      <c r="HGD432" s="141"/>
      <c r="HGE432" s="141"/>
      <c r="HGF432" s="141"/>
      <c r="HGG432" s="141"/>
      <c r="HGH432" s="141"/>
      <c r="HGI432" s="141"/>
      <c r="HGJ432" s="141"/>
      <c r="HGK432" s="141"/>
      <c r="HGL432" s="141"/>
      <c r="HGM432" s="141"/>
      <c r="HGN432" s="141"/>
      <c r="HGO432" s="141"/>
      <c r="HGP432" s="141"/>
      <c r="HGQ432" s="141"/>
      <c r="HGR432" s="141"/>
      <c r="HGS432" s="141"/>
      <c r="HGT432" s="141"/>
      <c r="HGU432" s="141"/>
      <c r="HGV432" s="141"/>
      <c r="HGW432" s="141"/>
      <c r="HGX432" s="141"/>
      <c r="HGY432" s="141"/>
      <c r="HGZ432" s="141"/>
      <c r="HHA432" s="141"/>
      <c r="HHB432" s="141"/>
      <c r="HHC432" s="141"/>
      <c r="HHD432" s="141"/>
      <c r="HHE432" s="141"/>
      <c r="HHF432" s="141"/>
      <c r="HHG432" s="141"/>
      <c r="HHH432" s="141"/>
      <c r="HHI432" s="141"/>
      <c r="HHJ432" s="141"/>
      <c r="HHK432" s="141"/>
      <c r="HHL432" s="141"/>
      <c r="HHM432" s="141"/>
      <c r="HHN432" s="141"/>
      <c r="HHO432" s="141"/>
      <c r="HHP432" s="141"/>
      <c r="HHQ432" s="141"/>
      <c r="HHR432" s="141"/>
      <c r="HHS432" s="141"/>
      <c r="HHT432" s="141"/>
      <c r="HHU432" s="141"/>
      <c r="HHV432" s="141"/>
      <c r="HHW432" s="141"/>
      <c r="HHX432" s="141"/>
      <c r="HHY432" s="141"/>
      <c r="HHZ432" s="141"/>
      <c r="HIA432" s="141"/>
      <c r="HIB432" s="141"/>
      <c r="HIC432" s="141"/>
      <c r="HID432" s="141"/>
      <c r="HIE432" s="141"/>
      <c r="HIF432" s="141"/>
      <c r="HIG432" s="141"/>
      <c r="HIH432" s="141"/>
      <c r="HII432" s="141"/>
      <c r="HIJ432" s="141"/>
      <c r="HIK432" s="141"/>
      <c r="HIL432" s="141"/>
      <c r="HIM432" s="141"/>
      <c r="HIN432" s="141"/>
      <c r="HIO432" s="141"/>
      <c r="HIP432" s="141"/>
      <c r="HIQ432" s="141"/>
      <c r="HIR432" s="141"/>
      <c r="HIS432" s="141"/>
      <c r="HIT432" s="141"/>
      <c r="HIU432" s="141"/>
      <c r="HIV432" s="141"/>
      <c r="HIW432" s="141"/>
      <c r="HIX432" s="141"/>
      <c r="HIY432" s="141"/>
      <c r="HIZ432" s="141"/>
      <c r="HJA432" s="141"/>
      <c r="HJB432" s="141"/>
      <c r="HJC432" s="141"/>
      <c r="HJD432" s="141"/>
      <c r="HJE432" s="141"/>
      <c r="HJF432" s="141"/>
      <c r="HJG432" s="141"/>
      <c r="HJH432" s="141"/>
      <c r="HJI432" s="141"/>
      <c r="HJJ432" s="141"/>
      <c r="HJK432" s="141"/>
      <c r="HJL432" s="141"/>
      <c r="HJM432" s="141"/>
      <c r="HJN432" s="141"/>
      <c r="HJO432" s="141"/>
      <c r="HJP432" s="141"/>
      <c r="HJQ432" s="141"/>
      <c r="HJR432" s="141"/>
      <c r="HJS432" s="141"/>
      <c r="HJT432" s="141"/>
      <c r="HJU432" s="141"/>
      <c r="HJV432" s="141"/>
      <c r="HJW432" s="141"/>
      <c r="HJX432" s="141"/>
      <c r="HJY432" s="141"/>
      <c r="HJZ432" s="141"/>
      <c r="HKA432" s="141"/>
      <c r="HKB432" s="141"/>
      <c r="HKC432" s="141"/>
      <c r="HKD432" s="141"/>
      <c r="HKE432" s="141"/>
      <c r="HKF432" s="141"/>
      <c r="HKG432" s="141"/>
      <c r="HKH432" s="141"/>
      <c r="HKI432" s="141"/>
      <c r="HKJ432" s="141"/>
      <c r="HKK432" s="141"/>
      <c r="HKL432" s="141"/>
      <c r="HKM432" s="141"/>
      <c r="HKN432" s="141"/>
      <c r="HKO432" s="141"/>
      <c r="HKP432" s="141"/>
      <c r="HKQ432" s="141"/>
      <c r="HKR432" s="141"/>
      <c r="HKS432" s="141"/>
      <c r="HKT432" s="141"/>
      <c r="HKU432" s="141"/>
      <c r="HKV432" s="141"/>
      <c r="HKW432" s="141"/>
      <c r="HKX432" s="141"/>
      <c r="HKY432" s="141"/>
      <c r="HKZ432" s="141"/>
      <c r="HLA432" s="141"/>
      <c r="HLB432" s="141"/>
      <c r="HLC432" s="141"/>
      <c r="HLD432" s="141"/>
      <c r="HLE432" s="141"/>
      <c r="HLF432" s="141"/>
      <c r="HLG432" s="141"/>
      <c r="HLH432" s="141"/>
      <c r="HLI432" s="141"/>
      <c r="HLJ432" s="141"/>
      <c r="HLK432" s="141"/>
      <c r="HLL432" s="141"/>
      <c r="HLM432" s="141"/>
      <c r="HLN432" s="141"/>
      <c r="HLO432" s="141"/>
      <c r="HLP432" s="141"/>
      <c r="HLQ432" s="141"/>
      <c r="HLR432" s="141"/>
      <c r="HLS432" s="141"/>
      <c r="HLT432" s="141"/>
      <c r="HLU432" s="141"/>
      <c r="HLV432" s="141"/>
      <c r="HLW432" s="141"/>
      <c r="HLX432" s="141"/>
      <c r="HLY432" s="141"/>
      <c r="HLZ432" s="141"/>
      <c r="HMA432" s="141"/>
      <c r="HMB432" s="141"/>
      <c r="HMC432" s="141"/>
      <c r="HMD432" s="141"/>
      <c r="HME432" s="141"/>
      <c r="HMF432" s="141"/>
      <c r="HMG432" s="141"/>
      <c r="HMH432" s="141"/>
      <c r="HMI432" s="141"/>
      <c r="HMJ432" s="141"/>
      <c r="HMK432" s="141"/>
      <c r="HML432" s="141"/>
      <c r="HMM432" s="141"/>
      <c r="HMN432" s="141"/>
      <c r="HMO432" s="141"/>
      <c r="HMP432" s="141"/>
      <c r="HMQ432" s="141"/>
      <c r="HMR432" s="141"/>
      <c r="HMS432" s="141"/>
      <c r="HMT432" s="141"/>
      <c r="HMU432" s="141"/>
      <c r="HMV432" s="141"/>
      <c r="HMW432" s="141"/>
      <c r="HMX432" s="141"/>
      <c r="HMY432" s="141"/>
      <c r="HMZ432" s="141"/>
      <c r="HNA432" s="141"/>
      <c r="HNB432" s="141"/>
      <c r="HNC432" s="141"/>
      <c r="HND432" s="141"/>
      <c r="HNE432" s="141"/>
      <c r="HNF432" s="141"/>
      <c r="HNG432" s="141"/>
      <c r="HNH432" s="141"/>
      <c r="HNI432" s="141"/>
      <c r="HNJ432" s="141"/>
      <c r="HNK432" s="141"/>
      <c r="HNL432" s="141"/>
      <c r="HNM432" s="141"/>
      <c r="HNN432" s="141"/>
      <c r="HNO432" s="141"/>
      <c r="HNP432" s="141"/>
      <c r="HNQ432" s="141"/>
      <c r="HNR432" s="141"/>
      <c r="HNS432" s="141"/>
      <c r="HNT432" s="141"/>
      <c r="HNU432" s="141"/>
      <c r="HNV432" s="141"/>
      <c r="HNW432" s="141"/>
      <c r="HNX432" s="141"/>
      <c r="HNY432" s="141"/>
      <c r="HNZ432" s="141"/>
      <c r="HOA432" s="141"/>
      <c r="HOB432" s="141"/>
      <c r="HOC432" s="141"/>
      <c r="HOD432" s="141"/>
      <c r="HOE432" s="141"/>
      <c r="HOF432" s="141"/>
      <c r="HOG432" s="141"/>
      <c r="HOH432" s="141"/>
      <c r="HOI432" s="141"/>
      <c r="HOJ432" s="141"/>
      <c r="HOK432" s="141"/>
      <c r="HOL432" s="141"/>
      <c r="HOM432" s="141"/>
      <c r="HON432" s="141"/>
      <c r="HOO432" s="141"/>
      <c r="HOP432" s="141"/>
      <c r="HOQ432" s="141"/>
      <c r="HOR432" s="141"/>
      <c r="HOS432" s="141"/>
      <c r="HOT432" s="141"/>
      <c r="HOU432" s="141"/>
      <c r="HOV432" s="141"/>
      <c r="HOW432" s="141"/>
      <c r="HOX432" s="141"/>
      <c r="HOY432" s="141"/>
      <c r="HOZ432" s="141"/>
      <c r="HPA432" s="141"/>
      <c r="HPB432" s="141"/>
      <c r="HPC432" s="141"/>
      <c r="HPD432" s="141"/>
      <c r="HPE432" s="141"/>
      <c r="HPF432" s="141"/>
      <c r="HPG432" s="141"/>
      <c r="HPH432" s="141"/>
      <c r="HPI432" s="141"/>
      <c r="HPJ432" s="141"/>
      <c r="HPK432" s="141"/>
      <c r="HPL432" s="141"/>
      <c r="HPM432" s="141"/>
      <c r="HPN432" s="141"/>
      <c r="HPO432" s="141"/>
      <c r="HPP432" s="141"/>
      <c r="HPQ432" s="141"/>
      <c r="HPR432" s="141"/>
      <c r="HPS432" s="141"/>
      <c r="HPT432" s="141"/>
      <c r="HPU432" s="141"/>
      <c r="HPV432" s="141"/>
      <c r="HPW432" s="141"/>
      <c r="HPX432" s="141"/>
      <c r="HPY432" s="141"/>
      <c r="HPZ432" s="141"/>
      <c r="HQA432" s="141"/>
      <c r="HQB432" s="141"/>
      <c r="HQC432" s="141"/>
      <c r="HQD432" s="141"/>
      <c r="HQE432" s="141"/>
      <c r="HQF432" s="141"/>
      <c r="HQG432" s="141"/>
      <c r="HQH432" s="141"/>
      <c r="HQI432" s="141"/>
      <c r="HQJ432" s="141"/>
      <c r="HQK432" s="141"/>
      <c r="HQL432" s="141"/>
      <c r="HQM432" s="141"/>
      <c r="HQN432" s="141"/>
      <c r="HQO432" s="141"/>
      <c r="HQP432" s="141"/>
      <c r="HQQ432" s="141"/>
      <c r="HQR432" s="141"/>
      <c r="HQS432" s="141"/>
      <c r="HQT432" s="141"/>
      <c r="HQU432" s="141"/>
      <c r="HQV432" s="141"/>
      <c r="HQW432" s="141"/>
      <c r="HQX432" s="141"/>
      <c r="HQY432" s="141"/>
      <c r="HQZ432" s="141"/>
      <c r="HRA432" s="141"/>
      <c r="HRB432" s="141"/>
      <c r="HRC432" s="141"/>
      <c r="HRD432" s="141"/>
      <c r="HRE432" s="141"/>
      <c r="HRF432" s="141"/>
      <c r="HRG432" s="141"/>
      <c r="HRH432" s="141"/>
      <c r="HRI432" s="141"/>
      <c r="HRJ432" s="141"/>
      <c r="HRK432" s="141"/>
      <c r="HRL432" s="141"/>
      <c r="HRM432" s="141"/>
      <c r="HRN432" s="141"/>
      <c r="HRO432" s="141"/>
      <c r="HRP432" s="141"/>
      <c r="HRQ432" s="141"/>
      <c r="HRR432" s="141"/>
      <c r="HRS432" s="141"/>
      <c r="HRT432" s="141"/>
      <c r="HRU432" s="141"/>
      <c r="HRV432" s="141"/>
      <c r="HRW432" s="141"/>
      <c r="HRX432" s="141"/>
      <c r="HRY432" s="141"/>
      <c r="HRZ432" s="141"/>
      <c r="HSA432" s="141"/>
      <c r="HSB432" s="141"/>
      <c r="HSC432" s="141"/>
      <c r="HSD432" s="141"/>
      <c r="HSE432" s="141"/>
      <c r="HSF432" s="141"/>
      <c r="HSG432" s="141"/>
      <c r="HSH432" s="141"/>
      <c r="HSI432" s="141"/>
      <c r="HSJ432" s="141"/>
      <c r="HSK432" s="141"/>
      <c r="HSL432" s="141"/>
      <c r="HSM432" s="141"/>
      <c r="HSN432" s="141"/>
      <c r="HSO432" s="141"/>
      <c r="HSP432" s="141"/>
      <c r="HSQ432" s="141"/>
      <c r="HSR432" s="141"/>
      <c r="HSS432" s="141"/>
      <c r="HST432" s="141"/>
      <c r="HSU432" s="141"/>
      <c r="HSV432" s="141"/>
      <c r="HSW432" s="141"/>
      <c r="HSX432" s="141"/>
      <c r="HSY432" s="141"/>
      <c r="HSZ432" s="141"/>
      <c r="HTA432" s="141"/>
      <c r="HTB432" s="141"/>
      <c r="HTC432" s="141"/>
      <c r="HTD432" s="141"/>
      <c r="HTE432" s="141"/>
      <c r="HTF432" s="141"/>
      <c r="HTG432" s="141"/>
      <c r="HTH432" s="141"/>
      <c r="HTI432" s="141"/>
      <c r="HTJ432" s="141"/>
      <c r="HTK432" s="141"/>
      <c r="HTL432" s="141"/>
      <c r="HTM432" s="141"/>
      <c r="HTN432" s="141"/>
      <c r="HTO432" s="141"/>
      <c r="HTP432" s="141"/>
      <c r="HTQ432" s="141"/>
      <c r="HTR432" s="141"/>
      <c r="HTS432" s="141"/>
      <c r="HTT432" s="141"/>
      <c r="HTU432" s="141"/>
      <c r="HTV432" s="141"/>
      <c r="HTW432" s="141"/>
      <c r="HTX432" s="141"/>
      <c r="HTY432" s="141"/>
      <c r="HTZ432" s="141"/>
      <c r="HUA432" s="141"/>
      <c r="HUB432" s="141"/>
      <c r="HUC432" s="141"/>
      <c r="HUD432" s="141"/>
      <c r="HUE432" s="141"/>
      <c r="HUF432" s="141"/>
      <c r="HUG432" s="141"/>
      <c r="HUH432" s="141"/>
      <c r="HUI432" s="141"/>
      <c r="HUJ432" s="141"/>
      <c r="HUK432" s="141"/>
      <c r="HUL432" s="141"/>
      <c r="HUM432" s="141"/>
      <c r="HUN432" s="141"/>
      <c r="HUO432" s="141"/>
      <c r="HUP432" s="141"/>
      <c r="HUQ432" s="141"/>
      <c r="HUR432" s="141"/>
      <c r="HUS432" s="141"/>
      <c r="HUT432" s="141"/>
      <c r="HUU432" s="141"/>
      <c r="HUV432" s="141"/>
      <c r="HUW432" s="141"/>
      <c r="HUX432" s="141"/>
      <c r="HUY432" s="141"/>
      <c r="HUZ432" s="141"/>
      <c r="HVA432" s="141"/>
      <c r="HVB432" s="141"/>
      <c r="HVC432" s="141"/>
      <c r="HVD432" s="141"/>
      <c r="HVE432" s="141"/>
      <c r="HVF432" s="141"/>
      <c r="HVG432" s="141"/>
      <c r="HVH432" s="141"/>
      <c r="HVI432" s="141"/>
      <c r="HVJ432" s="141"/>
      <c r="HVK432" s="141"/>
      <c r="HVL432" s="141"/>
      <c r="HVM432" s="141"/>
      <c r="HVN432" s="141"/>
      <c r="HVO432" s="141"/>
      <c r="HVP432" s="141"/>
      <c r="HVQ432" s="141"/>
      <c r="HVR432" s="141"/>
      <c r="HVS432" s="141"/>
      <c r="HVT432" s="141"/>
      <c r="HVU432" s="141"/>
      <c r="HVV432" s="141"/>
      <c r="HVW432" s="141"/>
      <c r="HVX432" s="141"/>
      <c r="HVY432" s="141"/>
      <c r="HVZ432" s="141"/>
      <c r="HWA432" s="141"/>
      <c r="HWB432" s="141"/>
      <c r="HWC432" s="141"/>
      <c r="HWD432" s="141"/>
      <c r="HWE432" s="141"/>
      <c r="HWF432" s="141"/>
      <c r="HWG432" s="141"/>
      <c r="HWH432" s="141"/>
      <c r="HWI432" s="141"/>
      <c r="HWJ432" s="141"/>
      <c r="HWK432" s="141"/>
      <c r="HWL432" s="141"/>
      <c r="HWM432" s="141"/>
      <c r="HWN432" s="141"/>
      <c r="HWO432" s="141"/>
      <c r="HWP432" s="141"/>
      <c r="HWQ432" s="141"/>
      <c r="HWR432" s="141"/>
      <c r="HWS432" s="141"/>
      <c r="HWT432" s="141"/>
      <c r="HWU432" s="141"/>
      <c r="HWV432" s="141"/>
      <c r="HWW432" s="141"/>
      <c r="HWX432" s="141"/>
      <c r="HWY432" s="141"/>
      <c r="HWZ432" s="141"/>
      <c r="HXA432" s="141"/>
      <c r="HXB432" s="141"/>
      <c r="HXC432" s="141"/>
      <c r="HXD432" s="141"/>
      <c r="HXE432" s="141"/>
      <c r="HXF432" s="141"/>
      <c r="HXG432" s="141"/>
      <c r="HXH432" s="141"/>
      <c r="HXI432" s="141"/>
      <c r="HXJ432" s="141"/>
      <c r="HXK432" s="141"/>
      <c r="HXL432" s="141"/>
      <c r="HXM432" s="141"/>
      <c r="HXN432" s="141"/>
      <c r="HXO432" s="141"/>
      <c r="HXP432" s="141"/>
      <c r="HXQ432" s="141"/>
      <c r="HXR432" s="141"/>
      <c r="HXS432" s="141"/>
      <c r="HXT432" s="141"/>
      <c r="HXU432" s="141"/>
      <c r="HXV432" s="141"/>
      <c r="HXW432" s="141"/>
      <c r="HXX432" s="141"/>
      <c r="HXY432" s="141"/>
      <c r="HXZ432" s="141"/>
      <c r="HYA432" s="141"/>
      <c r="HYB432" s="141"/>
      <c r="HYC432" s="141"/>
      <c r="HYD432" s="141"/>
      <c r="HYE432" s="141"/>
      <c r="HYF432" s="141"/>
      <c r="HYG432" s="141"/>
      <c r="HYH432" s="141"/>
      <c r="HYI432" s="141"/>
      <c r="HYJ432" s="141"/>
      <c r="HYK432" s="141"/>
      <c r="HYL432" s="141"/>
      <c r="HYM432" s="141"/>
      <c r="HYN432" s="141"/>
      <c r="HYO432" s="141"/>
      <c r="HYP432" s="141"/>
      <c r="HYQ432" s="141"/>
      <c r="HYR432" s="141"/>
      <c r="HYS432" s="141"/>
      <c r="HYT432" s="141"/>
      <c r="HYU432" s="141"/>
      <c r="HYV432" s="141"/>
      <c r="HYW432" s="141"/>
      <c r="HYX432" s="141"/>
      <c r="HYY432" s="141"/>
      <c r="HYZ432" s="141"/>
      <c r="HZA432" s="141"/>
      <c r="HZB432" s="141"/>
      <c r="HZC432" s="141"/>
      <c r="HZD432" s="141"/>
      <c r="HZE432" s="141"/>
      <c r="HZF432" s="141"/>
      <c r="HZG432" s="141"/>
      <c r="HZH432" s="141"/>
      <c r="HZI432" s="141"/>
      <c r="HZJ432" s="141"/>
      <c r="HZK432" s="141"/>
      <c r="HZL432" s="141"/>
      <c r="HZM432" s="141"/>
      <c r="HZN432" s="141"/>
      <c r="HZO432" s="141"/>
      <c r="HZP432" s="141"/>
      <c r="HZQ432" s="141"/>
      <c r="HZR432" s="141"/>
      <c r="HZS432" s="141"/>
      <c r="HZT432" s="141"/>
      <c r="HZU432" s="141"/>
      <c r="HZV432" s="141"/>
      <c r="HZW432" s="141"/>
      <c r="HZX432" s="141"/>
      <c r="HZY432" s="141"/>
      <c r="HZZ432" s="141"/>
      <c r="IAA432" s="141"/>
      <c r="IAB432" s="141"/>
      <c r="IAC432" s="141"/>
      <c r="IAD432" s="141"/>
      <c r="IAE432" s="141"/>
      <c r="IAF432" s="141"/>
      <c r="IAG432" s="141"/>
      <c r="IAH432" s="141"/>
      <c r="IAI432" s="141"/>
      <c r="IAJ432" s="141"/>
      <c r="IAK432" s="141"/>
      <c r="IAL432" s="141"/>
      <c r="IAM432" s="141"/>
      <c r="IAN432" s="141"/>
      <c r="IAO432" s="141"/>
      <c r="IAP432" s="141"/>
      <c r="IAQ432" s="141"/>
      <c r="IAR432" s="141"/>
      <c r="IAS432" s="141"/>
      <c r="IAT432" s="141"/>
      <c r="IAU432" s="141"/>
      <c r="IAV432" s="141"/>
      <c r="IAW432" s="141"/>
      <c r="IAX432" s="141"/>
      <c r="IAY432" s="141"/>
      <c r="IAZ432" s="141"/>
      <c r="IBA432" s="141"/>
      <c r="IBB432" s="141"/>
      <c r="IBC432" s="141"/>
      <c r="IBD432" s="141"/>
      <c r="IBE432" s="141"/>
      <c r="IBF432" s="141"/>
      <c r="IBG432" s="141"/>
      <c r="IBH432" s="141"/>
      <c r="IBI432" s="141"/>
      <c r="IBJ432" s="141"/>
      <c r="IBK432" s="141"/>
      <c r="IBL432" s="141"/>
      <c r="IBM432" s="141"/>
      <c r="IBN432" s="141"/>
      <c r="IBO432" s="141"/>
      <c r="IBP432" s="141"/>
      <c r="IBQ432" s="141"/>
      <c r="IBR432" s="141"/>
      <c r="IBS432" s="141"/>
      <c r="IBT432" s="141"/>
      <c r="IBU432" s="141"/>
      <c r="IBV432" s="141"/>
      <c r="IBW432" s="141"/>
      <c r="IBX432" s="141"/>
      <c r="IBY432" s="141"/>
      <c r="IBZ432" s="141"/>
      <c r="ICA432" s="141"/>
      <c r="ICB432" s="141"/>
      <c r="ICC432" s="141"/>
      <c r="ICD432" s="141"/>
      <c r="ICE432" s="141"/>
      <c r="ICF432" s="141"/>
      <c r="ICG432" s="141"/>
      <c r="ICH432" s="141"/>
      <c r="ICI432" s="141"/>
      <c r="ICJ432" s="141"/>
      <c r="ICK432" s="141"/>
      <c r="ICL432" s="141"/>
      <c r="ICM432" s="141"/>
      <c r="ICN432" s="141"/>
      <c r="ICO432" s="141"/>
      <c r="ICP432" s="141"/>
      <c r="ICQ432" s="141"/>
      <c r="ICR432" s="141"/>
      <c r="ICS432" s="141"/>
      <c r="ICT432" s="141"/>
      <c r="ICU432" s="141"/>
      <c r="ICV432" s="141"/>
      <c r="ICW432" s="141"/>
      <c r="ICX432" s="141"/>
      <c r="ICY432" s="141"/>
      <c r="ICZ432" s="141"/>
      <c r="IDA432" s="141"/>
      <c r="IDB432" s="141"/>
      <c r="IDC432" s="141"/>
      <c r="IDD432" s="141"/>
      <c r="IDE432" s="141"/>
      <c r="IDF432" s="141"/>
      <c r="IDG432" s="141"/>
      <c r="IDH432" s="141"/>
      <c r="IDI432" s="141"/>
      <c r="IDJ432" s="141"/>
      <c r="IDK432" s="141"/>
      <c r="IDL432" s="141"/>
      <c r="IDM432" s="141"/>
      <c r="IDN432" s="141"/>
      <c r="IDO432" s="141"/>
      <c r="IDP432" s="141"/>
      <c r="IDQ432" s="141"/>
      <c r="IDR432" s="141"/>
      <c r="IDS432" s="141"/>
      <c r="IDT432" s="141"/>
      <c r="IDU432" s="141"/>
      <c r="IDV432" s="141"/>
      <c r="IDW432" s="141"/>
      <c r="IDX432" s="141"/>
      <c r="IDY432" s="141"/>
      <c r="IDZ432" s="141"/>
      <c r="IEA432" s="141"/>
      <c r="IEB432" s="141"/>
      <c r="IEC432" s="141"/>
      <c r="IED432" s="141"/>
      <c r="IEE432" s="141"/>
      <c r="IEF432" s="141"/>
      <c r="IEG432" s="141"/>
      <c r="IEH432" s="141"/>
      <c r="IEI432" s="141"/>
      <c r="IEJ432" s="141"/>
      <c r="IEK432" s="141"/>
      <c r="IEL432" s="141"/>
      <c r="IEM432" s="141"/>
      <c r="IEN432" s="141"/>
      <c r="IEO432" s="141"/>
      <c r="IEP432" s="141"/>
      <c r="IEQ432" s="141"/>
      <c r="IER432" s="141"/>
      <c r="IES432" s="141"/>
      <c r="IET432" s="141"/>
      <c r="IEU432" s="141"/>
      <c r="IEV432" s="141"/>
      <c r="IEW432" s="141"/>
      <c r="IEX432" s="141"/>
      <c r="IEY432" s="141"/>
      <c r="IEZ432" s="141"/>
      <c r="IFA432" s="141"/>
      <c r="IFB432" s="141"/>
      <c r="IFC432" s="141"/>
      <c r="IFD432" s="141"/>
      <c r="IFE432" s="141"/>
      <c r="IFF432" s="141"/>
      <c r="IFG432" s="141"/>
      <c r="IFH432" s="141"/>
      <c r="IFI432" s="141"/>
      <c r="IFJ432" s="141"/>
      <c r="IFK432" s="141"/>
      <c r="IFL432" s="141"/>
      <c r="IFM432" s="141"/>
      <c r="IFN432" s="141"/>
      <c r="IFO432" s="141"/>
      <c r="IFP432" s="141"/>
      <c r="IFQ432" s="141"/>
      <c r="IFR432" s="141"/>
      <c r="IFS432" s="141"/>
      <c r="IFT432" s="141"/>
      <c r="IFU432" s="141"/>
      <c r="IFV432" s="141"/>
      <c r="IFW432" s="141"/>
      <c r="IFX432" s="141"/>
      <c r="IFY432" s="141"/>
      <c r="IFZ432" s="141"/>
      <c r="IGA432" s="141"/>
      <c r="IGB432" s="141"/>
      <c r="IGC432" s="141"/>
      <c r="IGD432" s="141"/>
      <c r="IGE432" s="141"/>
      <c r="IGF432" s="141"/>
      <c r="IGG432" s="141"/>
      <c r="IGH432" s="141"/>
      <c r="IGI432" s="141"/>
      <c r="IGJ432" s="141"/>
      <c r="IGK432" s="141"/>
      <c r="IGL432" s="141"/>
      <c r="IGM432" s="141"/>
      <c r="IGN432" s="141"/>
      <c r="IGO432" s="141"/>
      <c r="IGP432" s="141"/>
      <c r="IGQ432" s="141"/>
      <c r="IGR432" s="141"/>
      <c r="IGS432" s="141"/>
      <c r="IGT432" s="141"/>
      <c r="IGU432" s="141"/>
      <c r="IGV432" s="141"/>
      <c r="IGW432" s="141"/>
      <c r="IGX432" s="141"/>
      <c r="IGY432" s="141"/>
      <c r="IGZ432" s="141"/>
      <c r="IHA432" s="141"/>
      <c r="IHB432" s="141"/>
      <c r="IHC432" s="141"/>
      <c r="IHD432" s="141"/>
      <c r="IHE432" s="141"/>
      <c r="IHF432" s="141"/>
      <c r="IHG432" s="141"/>
      <c r="IHH432" s="141"/>
      <c r="IHI432" s="141"/>
      <c r="IHJ432" s="141"/>
      <c r="IHK432" s="141"/>
      <c r="IHL432" s="141"/>
      <c r="IHM432" s="141"/>
      <c r="IHN432" s="141"/>
      <c r="IHO432" s="141"/>
      <c r="IHP432" s="141"/>
      <c r="IHQ432" s="141"/>
      <c r="IHR432" s="141"/>
      <c r="IHS432" s="141"/>
      <c r="IHT432" s="141"/>
      <c r="IHU432" s="141"/>
      <c r="IHV432" s="141"/>
      <c r="IHW432" s="141"/>
      <c r="IHX432" s="141"/>
      <c r="IHY432" s="141"/>
      <c r="IHZ432" s="141"/>
      <c r="IIA432" s="141"/>
      <c r="IIB432" s="141"/>
      <c r="IIC432" s="141"/>
      <c r="IID432" s="141"/>
      <c r="IIE432" s="141"/>
      <c r="IIF432" s="141"/>
      <c r="IIG432" s="141"/>
      <c r="IIH432" s="141"/>
      <c r="III432" s="141"/>
      <c r="IIJ432" s="141"/>
      <c r="IIK432" s="141"/>
      <c r="IIL432" s="141"/>
      <c r="IIM432" s="141"/>
      <c r="IIN432" s="141"/>
      <c r="IIO432" s="141"/>
      <c r="IIP432" s="141"/>
      <c r="IIQ432" s="141"/>
      <c r="IIR432" s="141"/>
      <c r="IIS432" s="141"/>
      <c r="IIT432" s="141"/>
      <c r="IIU432" s="141"/>
      <c r="IIV432" s="141"/>
      <c r="IIW432" s="141"/>
      <c r="IIX432" s="141"/>
      <c r="IIY432" s="141"/>
      <c r="IIZ432" s="141"/>
      <c r="IJA432" s="141"/>
      <c r="IJB432" s="141"/>
      <c r="IJC432" s="141"/>
      <c r="IJD432" s="141"/>
      <c r="IJE432" s="141"/>
      <c r="IJF432" s="141"/>
      <c r="IJG432" s="141"/>
      <c r="IJH432" s="141"/>
      <c r="IJI432" s="141"/>
      <c r="IJJ432" s="141"/>
      <c r="IJK432" s="141"/>
      <c r="IJL432" s="141"/>
      <c r="IJM432" s="141"/>
      <c r="IJN432" s="141"/>
      <c r="IJO432" s="141"/>
      <c r="IJP432" s="141"/>
      <c r="IJQ432" s="141"/>
      <c r="IJR432" s="141"/>
      <c r="IJS432" s="141"/>
      <c r="IJT432" s="141"/>
      <c r="IJU432" s="141"/>
      <c r="IJV432" s="141"/>
      <c r="IJW432" s="141"/>
      <c r="IJX432" s="141"/>
      <c r="IJY432" s="141"/>
      <c r="IJZ432" s="141"/>
      <c r="IKA432" s="141"/>
      <c r="IKB432" s="141"/>
      <c r="IKC432" s="141"/>
      <c r="IKD432" s="141"/>
      <c r="IKE432" s="141"/>
      <c r="IKF432" s="141"/>
      <c r="IKG432" s="141"/>
      <c r="IKH432" s="141"/>
      <c r="IKI432" s="141"/>
      <c r="IKJ432" s="141"/>
      <c r="IKK432" s="141"/>
      <c r="IKL432" s="141"/>
      <c r="IKM432" s="141"/>
      <c r="IKN432" s="141"/>
      <c r="IKO432" s="141"/>
      <c r="IKP432" s="141"/>
      <c r="IKQ432" s="141"/>
      <c r="IKR432" s="141"/>
      <c r="IKS432" s="141"/>
      <c r="IKT432" s="141"/>
      <c r="IKU432" s="141"/>
      <c r="IKV432" s="141"/>
      <c r="IKW432" s="141"/>
      <c r="IKX432" s="141"/>
      <c r="IKY432" s="141"/>
      <c r="IKZ432" s="141"/>
      <c r="ILA432" s="141"/>
      <c r="ILB432" s="141"/>
      <c r="ILC432" s="141"/>
      <c r="ILD432" s="141"/>
      <c r="ILE432" s="141"/>
      <c r="ILF432" s="141"/>
      <c r="ILG432" s="141"/>
      <c r="ILH432" s="141"/>
      <c r="ILI432" s="141"/>
      <c r="ILJ432" s="141"/>
      <c r="ILK432" s="141"/>
      <c r="ILL432" s="141"/>
      <c r="ILM432" s="141"/>
      <c r="ILN432" s="141"/>
      <c r="ILO432" s="141"/>
      <c r="ILP432" s="141"/>
      <c r="ILQ432" s="141"/>
      <c r="ILR432" s="141"/>
      <c r="ILS432" s="141"/>
      <c r="ILT432" s="141"/>
      <c r="ILU432" s="141"/>
      <c r="ILV432" s="141"/>
      <c r="ILW432" s="141"/>
      <c r="ILX432" s="141"/>
      <c r="ILY432" s="141"/>
      <c r="ILZ432" s="141"/>
      <c r="IMA432" s="141"/>
      <c r="IMB432" s="141"/>
      <c r="IMC432" s="141"/>
      <c r="IMD432" s="141"/>
      <c r="IME432" s="141"/>
      <c r="IMF432" s="141"/>
      <c r="IMG432" s="141"/>
      <c r="IMH432" s="141"/>
      <c r="IMI432" s="141"/>
      <c r="IMJ432" s="141"/>
      <c r="IMK432" s="141"/>
      <c r="IML432" s="141"/>
      <c r="IMM432" s="141"/>
      <c r="IMN432" s="141"/>
      <c r="IMO432" s="141"/>
      <c r="IMP432" s="141"/>
      <c r="IMQ432" s="141"/>
      <c r="IMR432" s="141"/>
      <c r="IMS432" s="141"/>
      <c r="IMT432" s="141"/>
      <c r="IMU432" s="141"/>
      <c r="IMV432" s="141"/>
      <c r="IMW432" s="141"/>
      <c r="IMX432" s="141"/>
      <c r="IMY432" s="141"/>
      <c r="IMZ432" s="141"/>
      <c r="INA432" s="141"/>
      <c r="INB432" s="141"/>
      <c r="INC432" s="141"/>
      <c r="IND432" s="141"/>
      <c r="INE432" s="141"/>
      <c r="INF432" s="141"/>
      <c r="ING432" s="141"/>
      <c r="INH432" s="141"/>
      <c r="INI432" s="141"/>
      <c r="INJ432" s="141"/>
      <c r="INK432" s="141"/>
      <c r="INL432" s="141"/>
      <c r="INM432" s="141"/>
      <c r="INN432" s="141"/>
      <c r="INO432" s="141"/>
      <c r="INP432" s="141"/>
      <c r="INQ432" s="141"/>
      <c r="INR432" s="141"/>
      <c r="INS432" s="141"/>
      <c r="INT432" s="141"/>
      <c r="INU432" s="141"/>
      <c r="INV432" s="141"/>
      <c r="INW432" s="141"/>
      <c r="INX432" s="141"/>
      <c r="INY432" s="141"/>
      <c r="INZ432" s="141"/>
      <c r="IOA432" s="141"/>
      <c r="IOB432" s="141"/>
      <c r="IOC432" s="141"/>
      <c r="IOD432" s="141"/>
      <c r="IOE432" s="141"/>
      <c r="IOF432" s="141"/>
      <c r="IOG432" s="141"/>
      <c r="IOH432" s="141"/>
      <c r="IOI432" s="141"/>
      <c r="IOJ432" s="141"/>
      <c r="IOK432" s="141"/>
      <c r="IOL432" s="141"/>
      <c r="IOM432" s="141"/>
      <c r="ION432" s="141"/>
      <c r="IOO432" s="141"/>
      <c r="IOP432" s="141"/>
      <c r="IOQ432" s="141"/>
      <c r="IOR432" s="141"/>
      <c r="IOS432" s="141"/>
      <c r="IOT432" s="141"/>
      <c r="IOU432" s="141"/>
      <c r="IOV432" s="141"/>
      <c r="IOW432" s="141"/>
      <c r="IOX432" s="141"/>
      <c r="IOY432" s="141"/>
      <c r="IOZ432" s="141"/>
      <c r="IPA432" s="141"/>
      <c r="IPB432" s="141"/>
      <c r="IPC432" s="141"/>
      <c r="IPD432" s="141"/>
      <c r="IPE432" s="141"/>
      <c r="IPF432" s="141"/>
      <c r="IPG432" s="141"/>
      <c r="IPH432" s="141"/>
      <c r="IPI432" s="141"/>
      <c r="IPJ432" s="141"/>
      <c r="IPK432" s="141"/>
      <c r="IPL432" s="141"/>
      <c r="IPM432" s="141"/>
      <c r="IPN432" s="141"/>
      <c r="IPO432" s="141"/>
      <c r="IPP432" s="141"/>
      <c r="IPQ432" s="141"/>
      <c r="IPR432" s="141"/>
      <c r="IPS432" s="141"/>
      <c r="IPT432" s="141"/>
      <c r="IPU432" s="141"/>
      <c r="IPV432" s="141"/>
      <c r="IPW432" s="141"/>
      <c r="IPX432" s="141"/>
      <c r="IPY432" s="141"/>
      <c r="IPZ432" s="141"/>
      <c r="IQA432" s="141"/>
      <c r="IQB432" s="141"/>
      <c r="IQC432" s="141"/>
      <c r="IQD432" s="141"/>
      <c r="IQE432" s="141"/>
      <c r="IQF432" s="141"/>
      <c r="IQG432" s="141"/>
      <c r="IQH432" s="141"/>
      <c r="IQI432" s="141"/>
      <c r="IQJ432" s="141"/>
      <c r="IQK432" s="141"/>
      <c r="IQL432" s="141"/>
      <c r="IQM432" s="141"/>
      <c r="IQN432" s="141"/>
      <c r="IQO432" s="141"/>
      <c r="IQP432" s="141"/>
      <c r="IQQ432" s="141"/>
      <c r="IQR432" s="141"/>
      <c r="IQS432" s="141"/>
      <c r="IQT432" s="141"/>
      <c r="IQU432" s="141"/>
      <c r="IQV432" s="141"/>
      <c r="IQW432" s="141"/>
      <c r="IQX432" s="141"/>
      <c r="IQY432" s="141"/>
      <c r="IQZ432" s="141"/>
      <c r="IRA432" s="141"/>
      <c r="IRB432" s="141"/>
      <c r="IRC432" s="141"/>
      <c r="IRD432" s="141"/>
      <c r="IRE432" s="141"/>
      <c r="IRF432" s="141"/>
      <c r="IRG432" s="141"/>
      <c r="IRH432" s="141"/>
      <c r="IRI432" s="141"/>
      <c r="IRJ432" s="141"/>
      <c r="IRK432" s="141"/>
      <c r="IRL432" s="141"/>
      <c r="IRM432" s="141"/>
      <c r="IRN432" s="141"/>
      <c r="IRO432" s="141"/>
      <c r="IRP432" s="141"/>
      <c r="IRQ432" s="141"/>
      <c r="IRR432" s="141"/>
      <c r="IRS432" s="141"/>
      <c r="IRT432" s="141"/>
      <c r="IRU432" s="141"/>
      <c r="IRV432" s="141"/>
      <c r="IRW432" s="141"/>
      <c r="IRX432" s="141"/>
      <c r="IRY432" s="141"/>
      <c r="IRZ432" s="141"/>
      <c r="ISA432" s="141"/>
      <c r="ISB432" s="141"/>
      <c r="ISC432" s="141"/>
      <c r="ISD432" s="141"/>
      <c r="ISE432" s="141"/>
      <c r="ISF432" s="141"/>
      <c r="ISG432" s="141"/>
      <c r="ISH432" s="141"/>
      <c r="ISI432" s="141"/>
      <c r="ISJ432" s="141"/>
      <c r="ISK432" s="141"/>
      <c r="ISL432" s="141"/>
      <c r="ISM432" s="141"/>
      <c r="ISN432" s="141"/>
      <c r="ISO432" s="141"/>
      <c r="ISP432" s="141"/>
      <c r="ISQ432" s="141"/>
      <c r="ISR432" s="141"/>
      <c r="ISS432" s="141"/>
      <c r="IST432" s="141"/>
      <c r="ISU432" s="141"/>
      <c r="ISV432" s="141"/>
      <c r="ISW432" s="141"/>
      <c r="ISX432" s="141"/>
      <c r="ISY432" s="141"/>
      <c r="ISZ432" s="141"/>
      <c r="ITA432" s="141"/>
      <c r="ITB432" s="141"/>
      <c r="ITC432" s="141"/>
      <c r="ITD432" s="141"/>
      <c r="ITE432" s="141"/>
      <c r="ITF432" s="141"/>
      <c r="ITG432" s="141"/>
      <c r="ITH432" s="141"/>
      <c r="ITI432" s="141"/>
      <c r="ITJ432" s="141"/>
      <c r="ITK432" s="141"/>
      <c r="ITL432" s="141"/>
      <c r="ITM432" s="141"/>
      <c r="ITN432" s="141"/>
      <c r="ITO432" s="141"/>
      <c r="ITP432" s="141"/>
      <c r="ITQ432" s="141"/>
      <c r="ITR432" s="141"/>
      <c r="ITS432" s="141"/>
      <c r="ITT432" s="141"/>
      <c r="ITU432" s="141"/>
      <c r="ITV432" s="141"/>
      <c r="ITW432" s="141"/>
      <c r="ITX432" s="141"/>
      <c r="ITY432" s="141"/>
      <c r="ITZ432" s="141"/>
      <c r="IUA432" s="141"/>
      <c r="IUB432" s="141"/>
      <c r="IUC432" s="141"/>
      <c r="IUD432" s="141"/>
      <c r="IUE432" s="141"/>
      <c r="IUF432" s="141"/>
      <c r="IUG432" s="141"/>
      <c r="IUH432" s="141"/>
      <c r="IUI432" s="141"/>
      <c r="IUJ432" s="141"/>
      <c r="IUK432" s="141"/>
      <c r="IUL432" s="141"/>
      <c r="IUM432" s="141"/>
      <c r="IUN432" s="141"/>
      <c r="IUO432" s="141"/>
      <c r="IUP432" s="141"/>
      <c r="IUQ432" s="141"/>
      <c r="IUR432" s="141"/>
      <c r="IUS432" s="141"/>
      <c r="IUT432" s="141"/>
      <c r="IUU432" s="141"/>
      <c r="IUV432" s="141"/>
      <c r="IUW432" s="141"/>
      <c r="IUX432" s="141"/>
      <c r="IUY432" s="141"/>
      <c r="IUZ432" s="141"/>
      <c r="IVA432" s="141"/>
      <c r="IVB432" s="141"/>
      <c r="IVC432" s="141"/>
      <c r="IVD432" s="141"/>
      <c r="IVE432" s="141"/>
      <c r="IVF432" s="141"/>
      <c r="IVG432" s="141"/>
      <c r="IVH432" s="141"/>
      <c r="IVI432" s="141"/>
      <c r="IVJ432" s="141"/>
      <c r="IVK432" s="141"/>
      <c r="IVL432" s="141"/>
      <c r="IVM432" s="141"/>
      <c r="IVN432" s="141"/>
      <c r="IVO432" s="141"/>
      <c r="IVP432" s="141"/>
      <c r="IVQ432" s="141"/>
      <c r="IVR432" s="141"/>
      <c r="IVS432" s="141"/>
      <c r="IVT432" s="141"/>
      <c r="IVU432" s="141"/>
      <c r="IVV432" s="141"/>
      <c r="IVW432" s="141"/>
      <c r="IVX432" s="141"/>
      <c r="IVY432" s="141"/>
      <c r="IVZ432" s="141"/>
      <c r="IWA432" s="141"/>
      <c r="IWB432" s="141"/>
      <c r="IWC432" s="141"/>
      <c r="IWD432" s="141"/>
      <c r="IWE432" s="141"/>
      <c r="IWF432" s="141"/>
      <c r="IWG432" s="141"/>
      <c r="IWH432" s="141"/>
      <c r="IWI432" s="141"/>
      <c r="IWJ432" s="141"/>
      <c r="IWK432" s="141"/>
      <c r="IWL432" s="141"/>
      <c r="IWM432" s="141"/>
      <c r="IWN432" s="141"/>
      <c r="IWO432" s="141"/>
      <c r="IWP432" s="141"/>
      <c r="IWQ432" s="141"/>
      <c r="IWR432" s="141"/>
      <c r="IWS432" s="141"/>
      <c r="IWT432" s="141"/>
      <c r="IWU432" s="141"/>
      <c r="IWV432" s="141"/>
      <c r="IWW432" s="141"/>
      <c r="IWX432" s="141"/>
      <c r="IWY432" s="141"/>
      <c r="IWZ432" s="141"/>
      <c r="IXA432" s="141"/>
      <c r="IXB432" s="141"/>
      <c r="IXC432" s="141"/>
      <c r="IXD432" s="141"/>
      <c r="IXE432" s="141"/>
      <c r="IXF432" s="141"/>
      <c r="IXG432" s="141"/>
      <c r="IXH432" s="141"/>
      <c r="IXI432" s="141"/>
      <c r="IXJ432" s="141"/>
      <c r="IXK432" s="141"/>
      <c r="IXL432" s="141"/>
      <c r="IXM432" s="141"/>
      <c r="IXN432" s="141"/>
      <c r="IXO432" s="141"/>
      <c r="IXP432" s="141"/>
      <c r="IXQ432" s="141"/>
      <c r="IXR432" s="141"/>
      <c r="IXS432" s="141"/>
      <c r="IXT432" s="141"/>
      <c r="IXU432" s="141"/>
      <c r="IXV432" s="141"/>
      <c r="IXW432" s="141"/>
      <c r="IXX432" s="141"/>
      <c r="IXY432" s="141"/>
      <c r="IXZ432" s="141"/>
      <c r="IYA432" s="141"/>
      <c r="IYB432" s="141"/>
      <c r="IYC432" s="141"/>
      <c r="IYD432" s="141"/>
      <c r="IYE432" s="141"/>
      <c r="IYF432" s="141"/>
      <c r="IYG432" s="141"/>
      <c r="IYH432" s="141"/>
      <c r="IYI432" s="141"/>
      <c r="IYJ432" s="141"/>
      <c r="IYK432" s="141"/>
      <c r="IYL432" s="141"/>
      <c r="IYM432" s="141"/>
      <c r="IYN432" s="141"/>
      <c r="IYO432" s="141"/>
      <c r="IYP432" s="141"/>
      <c r="IYQ432" s="141"/>
      <c r="IYR432" s="141"/>
      <c r="IYS432" s="141"/>
      <c r="IYT432" s="141"/>
      <c r="IYU432" s="141"/>
      <c r="IYV432" s="141"/>
      <c r="IYW432" s="141"/>
      <c r="IYX432" s="141"/>
      <c r="IYY432" s="141"/>
      <c r="IYZ432" s="141"/>
      <c r="IZA432" s="141"/>
      <c r="IZB432" s="141"/>
      <c r="IZC432" s="141"/>
      <c r="IZD432" s="141"/>
      <c r="IZE432" s="141"/>
      <c r="IZF432" s="141"/>
      <c r="IZG432" s="141"/>
      <c r="IZH432" s="141"/>
      <c r="IZI432" s="141"/>
      <c r="IZJ432" s="141"/>
      <c r="IZK432" s="141"/>
      <c r="IZL432" s="141"/>
      <c r="IZM432" s="141"/>
      <c r="IZN432" s="141"/>
      <c r="IZO432" s="141"/>
      <c r="IZP432" s="141"/>
      <c r="IZQ432" s="141"/>
      <c r="IZR432" s="141"/>
      <c r="IZS432" s="141"/>
      <c r="IZT432" s="141"/>
      <c r="IZU432" s="141"/>
      <c r="IZV432" s="141"/>
      <c r="IZW432" s="141"/>
      <c r="IZX432" s="141"/>
      <c r="IZY432" s="141"/>
      <c r="IZZ432" s="141"/>
      <c r="JAA432" s="141"/>
      <c r="JAB432" s="141"/>
      <c r="JAC432" s="141"/>
      <c r="JAD432" s="141"/>
      <c r="JAE432" s="141"/>
      <c r="JAF432" s="141"/>
      <c r="JAG432" s="141"/>
      <c r="JAH432" s="141"/>
      <c r="JAI432" s="141"/>
      <c r="JAJ432" s="141"/>
      <c r="JAK432" s="141"/>
      <c r="JAL432" s="141"/>
      <c r="JAM432" s="141"/>
      <c r="JAN432" s="141"/>
      <c r="JAO432" s="141"/>
      <c r="JAP432" s="141"/>
      <c r="JAQ432" s="141"/>
      <c r="JAR432" s="141"/>
      <c r="JAS432" s="141"/>
      <c r="JAT432" s="141"/>
      <c r="JAU432" s="141"/>
      <c r="JAV432" s="141"/>
      <c r="JAW432" s="141"/>
      <c r="JAX432" s="141"/>
      <c r="JAY432" s="141"/>
      <c r="JAZ432" s="141"/>
      <c r="JBA432" s="141"/>
      <c r="JBB432" s="141"/>
      <c r="JBC432" s="141"/>
      <c r="JBD432" s="141"/>
      <c r="JBE432" s="141"/>
      <c r="JBF432" s="141"/>
      <c r="JBG432" s="141"/>
      <c r="JBH432" s="141"/>
      <c r="JBI432" s="141"/>
      <c r="JBJ432" s="141"/>
      <c r="JBK432" s="141"/>
      <c r="JBL432" s="141"/>
      <c r="JBM432" s="141"/>
      <c r="JBN432" s="141"/>
      <c r="JBO432" s="141"/>
      <c r="JBP432" s="141"/>
      <c r="JBQ432" s="141"/>
      <c r="JBR432" s="141"/>
      <c r="JBS432" s="141"/>
      <c r="JBT432" s="141"/>
      <c r="JBU432" s="141"/>
      <c r="JBV432" s="141"/>
      <c r="JBW432" s="141"/>
      <c r="JBX432" s="141"/>
      <c r="JBY432" s="141"/>
      <c r="JBZ432" s="141"/>
      <c r="JCA432" s="141"/>
      <c r="JCB432" s="141"/>
      <c r="JCC432" s="141"/>
      <c r="JCD432" s="141"/>
      <c r="JCE432" s="141"/>
      <c r="JCF432" s="141"/>
      <c r="JCG432" s="141"/>
      <c r="JCH432" s="141"/>
      <c r="JCI432" s="141"/>
      <c r="JCJ432" s="141"/>
      <c r="JCK432" s="141"/>
      <c r="JCL432" s="141"/>
      <c r="JCM432" s="141"/>
      <c r="JCN432" s="141"/>
      <c r="JCO432" s="141"/>
      <c r="JCP432" s="141"/>
      <c r="JCQ432" s="141"/>
      <c r="JCR432" s="141"/>
      <c r="JCS432" s="141"/>
      <c r="JCT432" s="141"/>
      <c r="JCU432" s="141"/>
      <c r="JCV432" s="141"/>
      <c r="JCW432" s="141"/>
      <c r="JCX432" s="141"/>
      <c r="JCY432" s="141"/>
      <c r="JCZ432" s="141"/>
      <c r="JDA432" s="141"/>
      <c r="JDB432" s="141"/>
      <c r="JDC432" s="141"/>
      <c r="JDD432" s="141"/>
      <c r="JDE432" s="141"/>
      <c r="JDF432" s="141"/>
      <c r="JDG432" s="141"/>
      <c r="JDH432" s="141"/>
      <c r="JDI432" s="141"/>
      <c r="JDJ432" s="141"/>
      <c r="JDK432" s="141"/>
      <c r="JDL432" s="141"/>
      <c r="JDM432" s="141"/>
      <c r="JDN432" s="141"/>
      <c r="JDO432" s="141"/>
      <c r="JDP432" s="141"/>
      <c r="JDQ432" s="141"/>
      <c r="JDR432" s="141"/>
      <c r="JDS432" s="141"/>
      <c r="JDT432" s="141"/>
      <c r="JDU432" s="141"/>
      <c r="JDV432" s="141"/>
      <c r="JDW432" s="141"/>
      <c r="JDX432" s="141"/>
      <c r="JDY432" s="141"/>
      <c r="JDZ432" s="141"/>
      <c r="JEA432" s="141"/>
      <c r="JEB432" s="141"/>
      <c r="JEC432" s="141"/>
      <c r="JED432" s="141"/>
      <c r="JEE432" s="141"/>
      <c r="JEF432" s="141"/>
      <c r="JEG432" s="141"/>
      <c r="JEH432" s="141"/>
      <c r="JEI432" s="141"/>
      <c r="JEJ432" s="141"/>
      <c r="JEK432" s="141"/>
      <c r="JEL432" s="141"/>
      <c r="JEM432" s="141"/>
      <c r="JEN432" s="141"/>
      <c r="JEO432" s="141"/>
      <c r="JEP432" s="141"/>
      <c r="JEQ432" s="141"/>
      <c r="JER432" s="141"/>
      <c r="JES432" s="141"/>
      <c r="JET432" s="141"/>
      <c r="JEU432" s="141"/>
      <c r="JEV432" s="141"/>
      <c r="JEW432" s="141"/>
      <c r="JEX432" s="141"/>
      <c r="JEY432" s="141"/>
      <c r="JEZ432" s="141"/>
      <c r="JFA432" s="141"/>
      <c r="JFB432" s="141"/>
      <c r="JFC432" s="141"/>
      <c r="JFD432" s="141"/>
      <c r="JFE432" s="141"/>
      <c r="JFF432" s="141"/>
      <c r="JFG432" s="141"/>
      <c r="JFH432" s="141"/>
      <c r="JFI432" s="141"/>
      <c r="JFJ432" s="141"/>
      <c r="JFK432" s="141"/>
      <c r="JFL432" s="141"/>
      <c r="JFM432" s="141"/>
      <c r="JFN432" s="141"/>
      <c r="JFO432" s="141"/>
      <c r="JFP432" s="141"/>
      <c r="JFQ432" s="141"/>
      <c r="JFR432" s="141"/>
      <c r="JFS432" s="141"/>
      <c r="JFT432" s="141"/>
      <c r="JFU432" s="141"/>
      <c r="JFV432" s="141"/>
      <c r="JFW432" s="141"/>
      <c r="JFX432" s="141"/>
      <c r="JFY432" s="141"/>
      <c r="JFZ432" s="141"/>
      <c r="JGA432" s="141"/>
      <c r="JGB432" s="141"/>
      <c r="JGC432" s="141"/>
      <c r="JGD432" s="141"/>
      <c r="JGE432" s="141"/>
      <c r="JGF432" s="141"/>
      <c r="JGG432" s="141"/>
      <c r="JGH432" s="141"/>
      <c r="JGI432" s="141"/>
      <c r="JGJ432" s="141"/>
      <c r="JGK432" s="141"/>
      <c r="JGL432" s="141"/>
      <c r="JGM432" s="141"/>
      <c r="JGN432" s="141"/>
      <c r="JGO432" s="141"/>
      <c r="JGP432" s="141"/>
      <c r="JGQ432" s="141"/>
      <c r="JGR432" s="141"/>
      <c r="JGS432" s="141"/>
      <c r="JGT432" s="141"/>
      <c r="JGU432" s="141"/>
      <c r="JGV432" s="141"/>
      <c r="JGW432" s="141"/>
      <c r="JGX432" s="141"/>
      <c r="JGY432" s="141"/>
      <c r="JGZ432" s="141"/>
      <c r="JHA432" s="141"/>
      <c r="JHB432" s="141"/>
      <c r="JHC432" s="141"/>
      <c r="JHD432" s="141"/>
      <c r="JHE432" s="141"/>
      <c r="JHF432" s="141"/>
      <c r="JHG432" s="141"/>
      <c r="JHH432" s="141"/>
      <c r="JHI432" s="141"/>
      <c r="JHJ432" s="141"/>
      <c r="JHK432" s="141"/>
      <c r="JHL432" s="141"/>
      <c r="JHM432" s="141"/>
      <c r="JHN432" s="141"/>
      <c r="JHO432" s="141"/>
      <c r="JHP432" s="141"/>
      <c r="JHQ432" s="141"/>
      <c r="JHR432" s="141"/>
      <c r="JHS432" s="141"/>
      <c r="JHT432" s="141"/>
      <c r="JHU432" s="141"/>
      <c r="JHV432" s="141"/>
      <c r="JHW432" s="141"/>
      <c r="JHX432" s="141"/>
      <c r="JHY432" s="141"/>
      <c r="JHZ432" s="141"/>
      <c r="JIA432" s="141"/>
      <c r="JIB432" s="141"/>
      <c r="JIC432" s="141"/>
      <c r="JID432" s="141"/>
      <c r="JIE432" s="141"/>
      <c r="JIF432" s="141"/>
      <c r="JIG432" s="141"/>
      <c r="JIH432" s="141"/>
      <c r="JII432" s="141"/>
      <c r="JIJ432" s="141"/>
      <c r="JIK432" s="141"/>
      <c r="JIL432" s="141"/>
      <c r="JIM432" s="141"/>
      <c r="JIN432" s="141"/>
      <c r="JIO432" s="141"/>
      <c r="JIP432" s="141"/>
      <c r="JIQ432" s="141"/>
      <c r="JIR432" s="141"/>
      <c r="JIS432" s="141"/>
      <c r="JIT432" s="141"/>
      <c r="JIU432" s="141"/>
      <c r="JIV432" s="141"/>
      <c r="JIW432" s="141"/>
      <c r="JIX432" s="141"/>
      <c r="JIY432" s="141"/>
      <c r="JIZ432" s="141"/>
      <c r="JJA432" s="141"/>
      <c r="JJB432" s="141"/>
      <c r="JJC432" s="141"/>
      <c r="JJD432" s="141"/>
      <c r="JJE432" s="141"/>
      <c r="JJF432" s="141"/>
      <c r="JJG432" s="141"/>
      <c r="JJH432" s="141"/>
      <c r="JJI432" s="141"/>
      <c r="JJJ432" s="141"/>
      <c r="JJK432" s="141"/>
      <c r="JJL432" s="141"/>
      <c r="JJM432" s="141"/>
      <c r="JJN432" s="141"/>
      <c r="JJO432" s="141"/>
      <c r="JJP432" s="141"/>
      <c r="JJQ432" s="141"/>
      <c r="JJR432" s="141"/>
      <c r="JJS432" s="141"/>
      <c r="JJT432" s="141"/>
      <c r="JJU432" s="141"/>
      <c r="JJV432" s="141"/>
      <c r="JJW432" s="141"/>
      <c r="JJX432" s="141"/>
      <c r="JJY432" s="141"/>
      <c r="JJZ432" s="141"/>
      <c r="JKA432" s="141"/>
      <c r="JKB432" s="141"/>
      <c r="JKC432" s="141"/>
      <c r="JKD432" s="141"/>
      <c r="JKE432" s="141"/>
      <c r="JKF432" s="141"/>
      <c r="JKG432" s="141"/>
      <c r="JKH432" s="141"/>
      <c r="JKI432" s="141"/>
      <c r="JKJ432" s="141"/>
      <c r="JKK432" s="141"/>
      <c r="JKL432" s="141"/>
      <c r="JKM432" s="141"/>
      <c r="JKN432" s="141"/>
      <c r="JKO432" s="141"/>
      <c r="JKP432" s="141"/>
      <c r="JKQ432" s="141"/>
      <c r="JKR432" s="141"/>
      <c r="JKS432" s="141"/>
      <c r="JKT432" s="141"/>
      <c r="JKU432" s="141"/>
      <c r="JKV432" s="141"/>
      <c r="JKW432" s="141"/>
      <c r="JKX432" s="141"/>
      <c r="JKY432" s="141"/>
      <c r="JKZ432" s="141"/>
      <c r="JLA432" s="141"/>
      <c r="JLB432" s="141"/>
      <c r="JLC432" s="141"/>
      <c r="JLD432" s="141"/>
      <c r="JLE432" s="141"/>
      <c r="JLF432" s="141"/>
      <c r="JLG432" s="141"/>
      <c r="JLH432" s="141"/>
      <c r="JLI432" s="141"/>
      <c r="JLJ432" s="141"/>
      <c r="JLK432" s="141"/>
      <c r="JLL432" s="141"/>
      <c r="JLM432" s="141"/>
      <c r="JLN432" s="141"/>
      <c r="JLO432" s="141"/>
      <c r="JLP432" s="141"/>
      <c r="JLQ432" s="141"/>
      <c r="JLR432" s="141"/>
      <c r="JLS432" s="141"/>
      <c r="JLT432" s="141"/>
      <c r="JLU432" s="141"/>
      <c r="JLV432" s="141"/>
      <c r="JLW432" s="141"/>
      <c r="JLX432" s="141"/>
      <c r="JLY432" s="141"/>
      <c r="JLZ432" s="141"/>
      <c r="JMA432" s="141"/>
      <c r="JMB432" s="141"/>
      <c r="JMC432" s="141"/>
      <c r="JMD432" s="141"/>
      <c r="JME432" s="141"/>
      <c r="JMF432" s="141"/>
      <c r="JMG432" s="141"/>
      <c r="JMH432" s="141"/>
      <c r="JMI432" s="141"/>
      <c r="JMJ432" s="141"/>
      <c r="JMK432" s="141"/>
      <c r="JML432" s="141"/>
      <c r="JMM432" s="141"/>
      <c r="JMN432" s="141"/>
      <c r="JMO432" s="141"/>
      <c r="JMP432" s="141"/>
      <c r="JMQ432" s="141"/>
      <c r="JMR432" s="141"/>
      <c r="JMS432" s="141"/>
      <c r="JMT432" s="141"/>
      <c r="JMU432" s="141"/>
      <c r="JMV432" s="141"/>
      <c r="JMW432" s="141"/>
      <c r="JMX432" s="141"/>
      <c r="JMY432" s="141"/>
      <c r="JMZ432" s="141"/>
      <c r="JNA432" s="141"/>
      <c r="JNB432" s="141"/>
      <c r="JNC432" s="141"/>
      <c r="JND432" s="141"/>
      <c r="JNE432" s="141"/>
      <c r="JNF432" s="141"/>
      <c r="JNG432" s="141"/>
      <c r="JNH432" s="141"/>
      <c r="JNI432" s="141"/>
      <c r="JNJ432" s="141"/>
      <c r="JNK432" s="141"/>
      <c r="JNL432" s="141"/>
      <c r="JNM432" s="141"/>
      <c r="JNN432" s="141"/>
      <c r="JNO432" s="141"/>
      <c r="JNP432" s="141"/>
      <c r="JNQ432" s="141"/>
      <c r="JNR432" s="141"/>
      <c r="JNS432" s="141"/>
      <c r="JNT432" s="141"/>
      <c r="JNU432" s="141"/>
      <c r="JNV432" s="141"/>
      <c r="JNW432" s="141"/>
      <c r="JNX432" s="141"/>
      <c r="JNY432" s="141"/>
      <c r="JNZ432" s="141"/>
      <c r="JOA432" s="141"/>
      <c r="JOB432" s="141"/>
      <c r="JOC432" s="141"/>
      <c r="JOD432" s="141"/>
      <c r="JOE432" s="141"/>
      <c r="JOF432" s="141"/>
      <c r="JOG432" s="141"/>
      <c r="JOH432" s="141"/>
      <c r="JOI432" s="141"/>
      <c r="JOJ432" s="141"/>
      <c r="JOK432" s="141"/>
      <c r="JOL432" s="141"/>
      <c r="JOM432" s="141"/>
      <c r="JON432" s="141"/>
      <c r="JOO432" s="141"/>
      <c r="JOP432" s="141"/>
      <c r="JOQ432" s="141"/>
      <c r="JOR432" s="141"/>
      <c r="JOS432" s="141"/>
      <c r="JOT432" s="141"/>
      <c r="JOU432" s="141"/>
      <c r="JOV432" s="141"/>
      <c r="JOW432" s="141"/>
      <c r="JOX432" s="141"/>
      <c r="JOY432" s="141"/>
      <c r="JOZ432" s="141"/>
      <c r="JPA432" s="141"/>
      <c r="JPB432" s="141"/>
      <c r="JPC432" s="141"/>
      <c r="JPD432" s="141"/>
      <c r="JPE432" s="141"/>
      <c r="JPF432" s="141"/>
      <c r="JPG432" s="141"/>
      <c r="JPH432" s="141"/>
      <c r="JPI432" s="141"/>
      <c r="JPJ432" s="141"/>
      <c r="JPK432" s="141"/>
      <c r="JPL432" s="141"/>
      <c r="JPM432" s="141"/>
      <c r="JPN432" s="141"/>
      <c r="JPO432" s="141"/>
      <c r="JPP432" s="141"/>
      <c r="JPQ432" s="141"/>
      <c r="JPR432" s="141"/>
      <c r="JPS432" s="141"/>
      <c r="JPT432" s="141"/>
      <c r="JPU432" s="141"/>
      <c r="JPV432" s="141"/>
      <c r="JPW432" s="141"/>
      <c r="JPX432" s="141"/>
      <c r="JPY432" s="141"/>
      <c r="JPZ432" s="141"/>
      <c r="JQA432" s="141"/>
      <c r="JQB432" s="141"/>
      <c r="JQC432" s="141"/>
      <c r="JQD432" s="141"/>
      <c r="JQE432" s="141"/>
      <c r="JQF432" s="141"/>
      <c r="JQG432" s="141"/>
      <c r="JQH432" s="141"/>
      <c r="JQI432" s="141"/>
      <c r="JQJ432" s="141"/>
      <c r="JQK432" s="141"/>
      <c r="JQL432" s="141"/>
      <c r="JQM432" s="141"/>
      <c r="JQN432" s="141"/>
      <c r="JQO432" s="141"/>
      <c r="JQP432" s="141"/>
      <c r="JQQ432" s="141"/>
      <c r="JQR432" s="141"/>
      <c r="JQS432" s="141"/>
      <c r="JQT432" s="141"/>
      <c r="JQU432" s="141"/>
      <c r="JQV432" s="141"/>
      <c r="JQW432" s="141"/>
      <c r="JQX432" s="141"/>
      <c r="JQY432" s="141"/>
      <c r="JQZ432" s="141"/>
      <c r="JRA432" s="141"/>
      <c r="JRB432" s="141"/>
      <c r="JRC432" s="141"/>
      <c r="JRD432" s="141"/>
      <c r="JRE432" s="141"/>
      <c r="JRF432" s="141"/>
      <c r="JRG432" s="141"/>
      <c r="JRH432" s="141"/>
      <c r="JRI432" s="141"/>
      <c r="JRJ432" s="141"/>
      <c r="JRK432" s="141"/>
      <c r="JRL432" s="141"/>
      <c r="JRM432" s="141"/>
      <c r="JRN432" s="141"/>
      <c r="JRO432" s="141"/>
      <c r="JRP432" s="141"/>
      <c r="JRQ432" s="141"/>
      <c r="JRR432" s="141"/>
      <c r="JRS432" s="141"/>
      <c r="JRT432" s="141"/>
      <c r="JRU432" s="141"/>
      <c r="JRV432" s="141"/>
      <c r="JRW432" s="141"/>
      <c r="JRX432" s="141"/>
      <c r="JRY432" s="141"/>
      <c r="JRZ432" s="141"/>
      <c r="JSA432" s="141"/>
      <c r="JSB432" s="141"/>
      <c r="JSC432" s="141"/>
      <c r="JSD432" s="141"/>
      <c r="JSE432" s="141"/>
      <c r="JSF432" s="141"/>
      <c r="JSG432" s="141"/>
      <c r="JSH432" s="141"/>
      <c r="JSI432" s="141"/>
      <c r="JSJ432" s="141"/>
      <c r="JSK432" s="141"/>
      <c r="JSL432" s="141"/>
      <c r="JSM432" s="141"/>
      <c r="JSN432" s="141"/>
      <c r="JSO432" s="141"/>
      <c r="JSP432" s="141"/>
      <c r="JSQ432" s="141"/>
      <c r="JSR432" s="141"/>
      <c r="JSS432" s="141"/>
      <c r="JST432" s="141"/>
      <c r="JSU432" s="141"/>
      <c r="JSV432" s="141"/>
      <c r="JSW432" s="141"/>
      <c r="JSX432" s="141"/>
      <c r="JSY432" s="141"/>
      <c r="JSZ432" s="141"/>
      <c r="JTA432" s="141"/>
      <c r="JTB432" s="141"/>
      <c r="JTC432" s="141"/>
      <c r="JTD432" s="141"/>
      <c r="JTE432" s="141"/>
      <c r="JTF432" s="141"/>
      <c r="JTG432" s="141"/>
      <c r="JTH432" s="141"/>
      <c r="JTI432" s="141"/>
      <c r="JTJ432" s="141"/>
      <c r="JTK432" s="141"/>
      <c r="JTL432" s="141"/>
      <c r="JTM432" s="141"/>
      <c r="JTN432" s="141"/>
      <c r="JTO432" s="141"/>
      <c r="JTP432" s="141"/>
      <c r="JTQ432" s="141"/>
      <c r="JTR432" s="141"/>
      <c r="JTS432" s="141"/>
      <c r="JTT432" s="141"/>
      <c r="JTU432" s="141"/>
      <c r="JTV432" s="141"/>
      <c r="JTW432" s="141"/>
      <c r="JTX432" s="141"/>
      <c r="JTY432" s="141"/>
      <c r="JTZ432" s="141"/>
      <c r="JUA432" s="141"/>
      <c r="JUB432" s="141"/>
      <c r="JUC432" s="141"/>
      <c r="JUD432" s="141"/>
      <c r="JUE432" s="141"/>
      <c r="JUF432" s="141"/>
      <c r="JUG432" s="141"/>
      <c r="JUH432" s="141"/>
      <c r="JUI432" s="141"/>
      <c r="JUJ432" s="141"/>
      <c r="JUK432" s="141"/>
      <c r="JUL432" s="141"/>
      <c r="JUM432" s="141"/>
      <c r="JUN432" s="141"/>
      <c r="JUO432" s="141"/>
      <c r="JUP432" s="141"/>
      <c r="JUQ432" s="141"/>
      <c r="JUR432" s="141"/>
      <c r="JUS432" s="141"/>
      <c r="JUT432" s="141"/>
      <c r="JUU432" s="141"/>
      <c r="JUV432" s="141"/>
      <c r="JUW432" s="141"/>
      <c r="JUX432" s="141"/>
      <c r="JUY432" s="141"/>
      <c r="JUZ432" s="141"/>
      <c r="JVA432" s="141"/>
      <c r="JVB432" s="141"/>
      <c r="JVC432" s="141"/>
      <c r="JVD432" s="141"/>
      <c r="JVE432" s="141"/>
      <c r="JVF432" s="141"/>
      <c r="JVG432" s="141"/>
      <c r="JVH432" s="141"/>
      <c r="JVI432" s="141"/>
      <c r="JVJ432" s="141"/>
      <c r="JVK432" s="141"/>
      <c r="JVL432" s="141"/>
      <c r="JVM432" s="141"/>
      <c r="JVN432" s="141"/>
      <c r="JVO432" s="141"/>
      <c r="JVP432" s="141"/>
      <c r="JVQ432" s="141"/>
      <c r="JVR432" s="141"/>
      <c r="JVS432" s="141"/>
      <c r="JVT432" s="141"/>
      <c r="JVU432" s="141"/>
      <c r="JVV432" s="141"/>
      <c r="JVW432" s="141"/>
      <c r="JVX432" s="141"/>
      <c r="JVY432" s="141"/>
      <c r="JVZ432" s="141"/>
      <c r="JWA432" s="141"/>
      <c r="JWB432" s="141"/>
      <c r="JWC432" s="141"/>
      <c r="JWD432" s="141"/>
      <c r="JWE432" s="141"/>
      <c r="JWF432" s="141"/>
      <c r="JWG432" s="141"/>
      <c r="JWH432" s="141"/>
      <c r="JWI432" s="141"/>
      <c r="JWJ432" s="141"/>
      <c r="JWK432" s="141"/>
      <c r="JWL432" s="141"/>
      <c r="JWM432" s="141"/>
      <c r="JWN432" s="141"/>
      <c r="JWO432" s="141"/>
      <c r="JWP432" s="141"/>
      <c r="JWQ432" s="141"/>
      <c r="JWR432" s="141"/>
      <c r="JWS432" s="141"/>
      <c r="JWT432" s="141"/>
      <c r="JWU432" s="141"/>
      <c r="JWV432" s="141"/>
      <c r="JWW432" s="141"/>
      <c r="JWX432" s="141"/>
      <c r="JWY432" s="141"/>
      <c r="JWZ432" s="141"/>
      <c r="JXA432" s="141"/>
      <c r="JXB432" s="141"/>
      <c r="JXC432" s="141"/>
      <c r="JXD432" s="141"/>
      <c r="JXE432" s="141"/>
      <c r="JXF432" s="141"/>
      <c r="JXG432" s="141"/>
      <c r="JXH432" s="141"/>
      <c r="JXI432" s="141"/>
      <c r="JXJ432" s="141"/>
      <c r="JXK432" s="141"/>
      <c r="JXL432" s="141"/>
      <c r="JXM432" s="141"/>
      <c r="JXN432" s="141"/>
      <c r="JXO432" s="141"/>
      <c r="JXP432" s="141"/>
      <c r="JXQ432" s="141"/>
      <c r="JXR432" s="141"/>
      <c r="JXS432" s="141"/>
      <c r="JXT432" s="141"/>
      <c r="JXU432" s="141"/>
      <c r="JXV432" s="141"/>
      <c r="JXW432" s="141"/>
      <c r="JXX432" s="141"/>
      <c r="JXY432" s="141"/>
      <c r="JXZ432" s="141"/>
      <c r="JYA432" s="141"/>
      <c r="JYB432" s="141"/>
      <c r="JYC432" s="141"/>
      <c r="JYD432" s="141"/>
      <c r="JYE432" s="141"/>
      <c r="JYF432" s="141"/>
      <c r="JYG432" s="141"/>
      <c r="JYH432" s="141"/>
      <c r="JYI432" s="141"/>
      <c r="JYJ432" s="141"/>
      <c r="JYK432" s="141"/>
      <c r="JYL432" s="141"/>
      <c r="JYM432" s="141"/>
      <c r="JYN432" s="141"/>
      <c r="JYO432" s="141"/>
      <c r="JYP432" s="141"/>
      <c r="JYQ432" s="141"/>
      <c r="JYR432" s="141"/>
      <c r="JYS432" s="141"/>
      <c r="JYT432" s="141"/>
      <c r="JYU432" s="141"/>
      <c r="JYV432" s="141"/>
      <c r="JYW432" s="141"/>
      <c r="JYX432" s="141"/>
      <c r="JYY432" s="141"/>
      <c r="JYZ432" s="141"/>
      <c r="JZA432" s="141"/>
      <c r="JZB432" s="141"/>
      <c r="JZC432" s="141"/>
      <c r="JZD432" s="141"/>
      <c r="JZE432" s="141"/>
      <c r="JZF432" s="141"/>
      <c r="JZG432" s="141"/>
      <c r="JZH432" s="141"/>
      <c r="JZI432" s="141"/>
      <c r="JZJ432" s="141"/>
      <c r="JZK432" s="141"/>
      <c r="JZL432" s="141"/>
      <c r="JZM432" s="141"/>
      <c r="JZN432" s="141"/>
      <c r="JZO432" s="141"/>
      <c r="JZP432" s="141"/>
      <c r="JZQ432" s="141"/>
      <c r="JZR432" s="141"/>
      <c r="JZS432" s="141"/>
      <c r="JZT432" s="141"/>
      <c r="JZU432" s="141"/>
      <c r="JZV432" s="141"/>
      <c r="JZW432" s="141"/>
      <c r="JZX432" s="141"/>
      <c r="JZY432" s="141"/>
      <c r="JZZ432" s="141"/>
      <c r="KAA432" s="141"/>
      <c r="KAB432" s="141"/>
      <c r="KAC432" s="141"/>
      <c r="KAD432" s="141"/>
      <c r="KAE432" s="141"/>
      <c r="KAF432" s="141"/>
      <c r="KAG432" s="141"/>
      <c r="KAH432" s="141"/>
      <c r="KAI432" s="141"/>
      <c r="KAJ432" s="141"/>
      <c r="KAK432" s="141"/>
      <c r="KAL432" s="141"/>
      <c r="KAM432" s="141"/>
      <c r="KAN432" s="141"/>
      <c r="KAO432" s="141"/>
      <c r="KAP432" s="141"/>
      <c r="KAQ432" s="141"/>
      <c r="KAR432" s="141"/>
      <c r="KAS432" s="141"/>
      <c r="KAT432" s="141"/>
      <c r="KAU432" s="141"/>
      <c r="KAV432" s="141"/>
      <c r="KAW432" s="141"/>
      <c r="KAX432" s="141"/>
      <c r="KAY432" s="141"/>
      <c r="KAZ432" s="141"/>
      <c r="KBA432" s="141"/>
      <c r="KBB432" s="141"/>
      <c r="KBC432" s="141"/>
      <c r="KBD432" s="141"/>
      <c r="KBE432" s="141"/>
      <c r="KBF432" s="141"/>
      <c r="KBG432" s="141"/>
      <c r="KBH432" s="141"/>
      <c r="KBI432" s="141"/>
      <c r="KBJ432" s="141"/>
      <c r="KBK432" s="141"/>
      <c r="KBL432" s="141"/>
      <c r="KBM432" s="141"/>
      <c r="KBN432" s="141"/>
      <c r="KBO432" s="141"/>
      <c r="KBP432" s="141"/>
      <c r="KBQ432" s="141"/>
      <c r="KBR432" s="141"/>
      <c r="KBS432" s="141"/>
      <c r="KBT432" s="141"/>
      <c r="KBU432" s="141"/>
      <c r="KBV432" s="141"/>
      <c r="KBW432" s="141"/>
      <c r="KBX432" s="141"/>
      <c r="KBY432" s="141"/>
      <c r="KBZ432" s="141"/>
      <c r="KCA432" s="141"/>
      <c r="KCB432" s="141"/>
      <c r="KCC432" s="141"/>
      <c r="KCD432" s="141"/>
      <c r="KCE432" s="141"/>
      <c r="KCF432" s="141"/>
      <c r="KCG432" s="141"/>
      <c r="KCH432" s="141"/>
      <c r="KCI432" s="141"/>
      <c r="KCJ432" s="141"/>
      <c r="KCK432" s="141"/>
      <c r="KCL432" s="141"/>
      <c r="KCM432" s="141"/>
      <c r="KCN432" s="141"/>
      <c r="KCO432" s="141"/>
      <c r="KCP432" s="141"/>
      <c r="KCQ432" s="141"/>
      <c r="KCR432" s="141"/>
      <c r="KCS432" s="141"/>
      <c r="KCT432" s="141"/>
      <c r="KCU432" s="141"/>
      <c r="KCV432" s="141"/>
      <c r="KCW432" s="141"/>
      <c r="KCX432" s="141"/>
      <c r="KCY432" s="141"/>
      <c r="KCZ432" s="141"/>
      <c r="KDA432" s="141"/>
      <c r="KDB432" s="141"/>
      <c r="KDC432" s="141"/>
      <c r="KDD432" s="141"/>
      <c r="KDE432" s="141"/>
      <c r="KDF432" s="141"/>
      <c r="KDG432" s="141"/>
      <c r="KDH432" s="141"/>
      <c r="KDI432" s="141"/>
      <c r="KDJ432" s="141"/>
      <c r="KDK432" s="141"/>
      <c r="KDL432" s="141"/>
      <c r="KDM432" s="141"/>
      <c r="KDN432" s="141"/>
      <c r="KDO432" s="141"/>
      <c r="KDP432" s="141"/>
      <c r="KDQ432" s="141"/>
      <c r="KDR432" s="141"/>
      <c r="KDS432" s="141"/>
      <c r="KDT432" s="141"/>
      <c r="KDU432" s="141"/>
      <c r="KDV432" s="141"/>
      <c r="KDW432" s="141"/>
      <c r="KDX432" s="141"/>
      <c r="KDY432" s="141"/>
      <c r="KDZ432" s="141"/>
      <c r="KEA432" s="141"/>
      <c r="KEB432" s="141"/>
      <c r="KEC432" s="141"/>
      <c r="KED432" s="141"/>
      <c r="KEE432" s="141"/>
      <c r="KEF432" s="141"/>
      <c r="KEG432" s="141"/>
      <c r="KEH432" s="141"/>
      <c r="KEI432" s="141"/>
      <c r="KEJ432" s="141"/>
      <c r="KEK432" s="141"/>
      <c r="KEL432" s="141"/>
      <c r="KEM432" s="141"/>
      <c r="KEN432" s="141"/>
      <c r="KEO432" s="141"/>
      <c r="KEP432" s="141"/>
      <c r="KEQ432" s="141"/>
      <c r="KER432" s="141"/>
      <c r="KES432" s="141"/>
      <c r="KET432" s="141"/>
      <c r="KEU432" s="141"/>
      <c r="KEV432" s="141"/>
      <c r="KEW432" s="141"/>
      <c r="KEX432" s="141"/>
      <c r="KEY432" s="141"/>
      <c r="KEZ432" s="141"/>
      <c r="KFA432" s="141"/>
      <c r="KFB432" s="141"/>
      <c r="KFC432" s="141"/>
      <c r="KFD432" s="141"/>
      <c r="KFE432" s="141"/>
      <c r="KFF432" s="141"/>
      <c r="KFG432" s="141"/>
      <c r="KFH432" s="141"/>
      <c r="KFI432" s="141"/>
      <c r="KFJ432" s="141"/>
      <c r="KFK432" s="141"/>
      <c r="KFL432" s="141"/>
      <c r="KFM432" s="141"/>
      <c r="KFN432" s="141"/>
      <c r="KFO432" s="141"/>
      <c r="KFP432" s="141"/>
      <c r="KFQ432" s="141"/>
      <c r="KFR432" s="141"/>
      <c r="KFS432" s="141"/>
      <c r="KFT432" s="141"/>
      <c r="KFU432" s="141"/>
      <c r="KFV432" s="141"/>
      <c r="KFW432" s="141"/>
      <c r="KFX432" s="141"/>
      <c r="KFY432" s="141"/>
      <c r="KFZ432" s="141"/>
      <c r="KGA432" s="141"/>
      <c r="KGB432" s="141"/>
      <c r="KGC432" s="141"/>
      <c r="KGD432" s="141"/>
      <c r="KGE432" s="141"/>
      <c r="KGF432" s="141"/>
      <c r="KGG432" s="141"/>
      <c r="KGH432" s="141"/>
      <c r="KGI432" s="141"/>
      <c r="KGJ432" s="141"/>
      <c r="KGK432" s="141"/>
      <c r="KGL432" s="141"/>
      <c r="KGM432" s="141"/>
      <c r="KGN432" s="141"/>
      <c r="KGO432" s="141"/>
      <c r="KGP432" s="141"/>
      <c r="KGQ432" s="141"/>
      <c r="KGR432" s="141"/>
      <c r="KGS432" s="141"/>
      <c r="KGT432" s="141"/>
      <c r="KGU432" s="141"/>
      <c r="KGV432" s="141"/>
      <c r="KGW432" s="141"/>
      <c r="KGX432" s="141"/>
      <c r="KGY432" s="141"/>
      <c r="KGZ432" s="141"/>
      <c r="KHA432" s="141"/>
      <c r="KHB432" s="141"/>
      <c r="KHC432" s="141"/>
      <c r="KHD432" s="141"/>
      <c r="KHE432" s="141"/>
      <c r="KHF432" s="141"/>
      <c r="KHG432" s="141"/>
      <c r="KHH432" s="141"/>
      <c r="KHI432" s="141"/>
      <c r="KHJ432" s="141"/>
      <c r="KHK432" s="141"/>
      <c r="KHL432" s="141"/>
      <c r="KHM432" s="141"/>
      <c r="KHN432" s="141"/>
      <c r="KHO432" s="141"/>
      <c r="KHP432" s="141"/>
      <c r="KHQ432" s="141"/>
      <c r="KHR432" s="141"/>
      <c r="KHS432" s="141"/>
      <c r="KHT432" s="141"/>
      <c r="KHU432" s="141"/>
      <c r="KHV432" s="141"/>
      <c r="KHW432" s="141"/>
      <c r="KHX432" s="141"/>
      <c r="KHY432" s="141"/>
      <c r="KHZ432" s="141"/>
      <c r="KIA432" s="141"/>
      <c r="KIB432" s="141"/>
      <c r="KIC432" s="141"/>
      <c r="KID432" s="141"/>
      <c r="KIE432" s="141"/>
      <c r="KIF432" s="141"/>
      <c r="KIG432" s="141"/>
      <c r="KIH432" s="141"/>
      <c r="KII432" s="141"/>
      <c r="KIJ432" s="141"/>
      <c r="KIK432" s="141"/>
      <c r="KIL432" s="141"/>
      <c r="KIM432" s="141"/>
      <c r="KIN432" s="141"/>
      <c r="KIO432" s="141"/>
      <c r="KIP432" s="141"/>
      <c r="KIQ432" s="141"/>
      <c r="KIR432" s="141"/>
      <c r="KIS432" s="141"/>
      <c r="KIT432" s="141"/>
      <c r="KIU432" s="141"/>
      <c r="KIV432" s="141"/>
      <c r="KIW432" s="141"/>
      <c r="KIX432" s="141"/>
      <c r="KIY432" s="141"/>
      <c r="KIZ432" s="141"/>
      <c r="KJA432" s="141"/>
      <c r="KJB432" s="141"/>
      <c r="KJC432" s="141"/>
      <c r="KJD432" s="141"/>
      <c r="KJE432" s="141"/>
      <c r="KJF432" s="141"/>
      <c r="KJG432" s="141"/>
      <c r="KJH432" s="141"/>
      <c r="KJI432" s="141"/>
      <c r="KJJ432" s="141"/>
      <c r="KJK432" s="141"/>
      <c r="KJL432" s="141"/>
      <c r="KJM432" s="141"/>
      <c r="KJN432" s="141"/>
      <c r="KJO432" s="141"/>
      <c r="KJP432" s="141"/>
      <c r="KJQ432" s="141"/>
      <c r="KJR432" s="141"/>
      <c r="KJS432" s="141"/>
      <c r="KJT432" s="141"/>
      <c r="KJU432" s="141"/>
      <c r="KJV432" s="141"/>
      <c r="KJW432" s="141"/>
      <c r="KJX432" s="141"/>
      <c r="KJY432" s="141"/>
      <c r="KJZ432" s="141"/>
      <c r="KKA432" s="141"/>
      <c r="KKB432" s="141"/>
      <c r="KKC432" s="141"/>
      <c r="KKD432" s="141"/>
      <c r="KKE432" s="141"/>
      <c r="KKF432" s="141"/>
      <c r="KKG432" s="141"/>
      <c r="KKH432" s="141"/>
      <c r="KKI432" s="141"/>
      <c r="KKJ432" s="141"/>
      <c r="KKK432" s="141"/>
      <c r="KKL432" s="141"/>
      <c r="KKM432" s="141"/>
      <c r="KKN432" s="141"/>
      <c r="KKO432" s="141"/>
      <c r="KKP432" s="141"/>
      <c r="KKQ432" s="141"/>
      <c r="KKR432" s="141"/>
      <c r="KKS432" s="141"/>
      <c r="KKT432" s="141"/>
      <c r="KKU432" s="141"/>
      <c r="KKV432" s="141"/>
      <c r="KKW432" s="141"/>
      <c r="KKX432" s="141"/>
      <c r="KKY432" s="141"/>
      <c r="KKZ432" s="141"/>
      <c r="KLA432" s="141"/>
      <c r="KLB432" s="141"/>
      <c r="KLC432" s="141"/>
      <c r="KLD432" s="141"/>
      <c r="KLE432" s="141"/>
      <c r="KLF432" s="141"/>
      <c r="KLG432" s="141"/>
      <c r="KLH432" s="141"/>
      <c r="KLI432" s="141"/>
      <c r="KLJ432" s="141"/>
      <c r="KLK432" s="141"/>
      <c r="KLL432" s="141"/>
      <c r="KLM432" s="141"/>
      <c r="KLN432" s="141"/>
      <c r="KLO432" s="141"/>
      <c r="KLP432" s="141"/>
      <c r="KLQ432" s="141"/>
      <c r="KLR432" s="141"/>
      <c r="KLS432" s="141"/>
      <c r="KLT432" s="141"/>
      <c r="KLU432" s="141"/>
      <c r="KLV432" s="141"/>
      <c r="KLW432" s="141"/>
      <c r="KLX432" s="141"/>
      <c r="KLY432" s="141"/>
      <c r="KLZ432" s="141"/>
      <c r="KMA432" s="141"/>
      <c r="KMB432" s="141"/>
      <c r="KMC432" s="141"/>
      <c r="KMD432" s="141"/>
      <c r="KME432" s="141"/>
      <c r="KMF432" s="141"/>
      <c r="KMG432" s="141"/>
      <c r="KMH432" s="141"/>
      <c r="KMI432" s="141"/>
      <c r="KMJ432" s="141"/>
      <c r="KMK432" s="141"/>
      <c r="KML432" s="141"/>
      <c r="KMM432" s="141"/>
      <c r="KMN432" s="141"/>
      <c r="KMO432" s="141"/>
      <c r="KMP432" s="141"/>
      <c r="KMQ432" s="141"/>
      <c r="KMR432" s="141"/>
      <c r="KMS432" s="141"/>
      <c r="KMT432" s="141"/>
      <c r="KMU432" s="141"/>
      <c r="KMV432" s="141"/>
      <c r="KMW432" s="141"/>
      <c r="KMX432" s="141"/>
      <c r="KMY432" s="141"/>
      <c r="KMZ432" s="141"/>
      <c r="KNA432" s="141"/>
      <c r="KNB432" s="141"/>
      <c r="KNC432" s="141"/>
      <c r="KND432" s="141"/>
      <c r="KNE432" s="141"/>
      <c r="KNF432" s="141"/>
      <c r="KNG432" s="141"/>
      <c r="KNH432" s="141"/>
      <c r="KNI432" s="141"/>
      <c r="KNJ432" s="141"/>
      <c r="KNK432" s="141"/>
      <c r="KNL432" s="141"/>
      <c r="KNM432" s="141"/>
      <c r="KNN432" s="141"/>
      <c r="KNO432" s="141"/>
      <c r="KNP432" s="141"/>
      <c r="KNQ432" s="141"/>
      <c r="KNR432" s="141"/>
      <c r="KNS432" s="141"/>
      <c r="KNT432" s="141"/>
      <c r="KNU432" s="141"/>
      <c r="KNV432" s="141"/>
      <c r="KNW432" s="141"/>
      <c r="KNX432" s="141"/>
      <c r="KNY432" s="141"/>
      <c r="KNZ432" s="141"/>
      <c r="KOA432" s="141"/>
      <c r="KOB432" s="141"/>
      <c r="KOC432" s="141"/>
      <c r="KOD432" s="141"/>
      <c r="KOE432" s="141"/>
      <c r="KOF432" s="141"/>
      <c r="KOG432" s="141"/>
      <c r="KOH432" s="141"/>
      <c r="KOI432" s="141"/>
      <c r="KOJ432" s="141"/>
      <c r="KOK432" s="141"/>
      <c r="KOL432" s="141"/>
      <c r="KOM432" s="141"/>
      <c r="KON432" s="141"/>
      <c r="KOO432" s="141"/>
      <c r="KOP432" s="141"/>
      <c r="KOQ432" s="141"/>
      <c r="KOR432" s="141"/>
      <c r="KOS432" s="141"/>
      <c r="KOT432" s="141"/>
      <c r="KOU432" s="141"/>
      <c r="KOV432" s="141"/>
      <c r="KOW432" s="141"/>
      <c r="KOX432" s="141"/>
      <c r="KOY432" s="141"/>
      <c r="KOZ432" s="141"/>
      <c r="KPA432" s="141"/>
      <c r="KPB432" s="141"/>
      <c r="KPC432" s="141"/>
      <c r="KPD432" s="141"/>
      <c r="KPE432" s="141"/>
      <c r="KPF432" s="141"/>
      <c r="KPG432" s="141"/>
      <c r="KPH432" s="141"/>
      <c r="KPI432" s="141"/>
      <c r="KPJ432" s="141"/>
      <c r="KPK432" s="141"/>
      <c r="KPL432" s="141"/>
      <c r="KPM432" s="141"/>
      <c r="KPN432" s="141"/>
      <c r="KPO432" s="141"/>
      <c r="KPP432" s="141"/>
      <c r="KPQ432" s="141"/>
      <c r="KPR432" s="141"/>
      <c r="KPS432" s="141"/>
      <c r="KPT432" s="141"/>
      <c r="KPU432" s="141"/>
      <c r="KPV432" s="141"/>
      <c r="KPW432" s="141"/>
      <c r="KPX432" s="141"/>
      <c r="KPY432" s="141"/>
      <c r="KPZ432" s="141"/>
      <c r="KQA432" s="141"/>
      <c r="KQB432" s="141"/>
      <c r="KQC432" s="141"/>
      <c r="KQD432" s="141"/>
      <c r="KQE432" s="141"/>
      <c r="KQF432" s="141"/>
      <c r="KQG432" s="141"/>
      <c r="KQH432" s="141"/>
      <c r="KQI432" s="141"/>
      <c r="KQJ432" s="141"/>
      <c r="KQK432" s="141"/>
      <c r="KQL432" s="141"/>
      <c r="KQM432" s="141"/>
      <c r="KQN432" s="141"/>
      <c r="KQO432" s="141"/>
      <c r="KQP432" s="141"/>
      <c r="KQQ432" s="141"/>
      <c r="KQR432" s="141"/>
      <c r="KQS432" s="141"/>
      <c r="KQT432" s="141"/>
      <c r="KQU432" s="141"/>
      <c r="KQV432" s="141"/>
      <c r="KQW432" s="141"/>
      <c r="KQX432" s="141"/>
      <c r="KQY432" s="141"/>
      <c r="KQZ432" s="141"/>
      <c r="KRA432" s="141"/>
      <c r="KRB432" s="141"/>
      <c r="KRC432" s="141"/>
      <c r="KRD432" s="141"/>
      <c r="KRE432" s="141"/>
      <c r="KRF432" s="141"/>
      <c r="KRG432" s="141"/>
      <c r="KRH432" s="141"/>
      <c r="KRI432" s="141"/>
      <c r="KRJ432" s="141"/>
      <c r="KRK432" s="141"/>
      <c r="KRL432" s="141"/>
      <c r="KRM432" s="141"/>
      <c r="KRN432" s="141"/>
      <c r="KRO432" s="141"/>
      <c r="KRP432" s="141"/>
      <c r="KRQ432" s="141"/>
      <c r="KRR432" s="141"/>
      <c r="KRS432" s="141"/>
      <c r="KRT432" s="141"/>
      <c r="KRU432" s="141"/>
      <c r="KRV432" s="141"/>
      <c r="KRW432" s="141"/>
      <c r="KRX432" s="141"/>
      <c r="KRY432" s="141"/>
      <c r="KRZ432" s="141"/>
      <c r="KSA432" s="141"/>
      <c r="KSB432" s="141"/>
      <c r="KSC432" s="141"/>
      <c r="KSD432" s="141"/>
      <c r="KSE432" s="141"/>
      <c r="KSF432" s="141"/>
      <c r="KSG432" s="141"/>
      <c r="KSH432" s="141"/>
      <c r="KSI432" s="141"/>
      <c r="KSJ432" s="141"/>
      <c r="KSK432" s="141"/>
      <c r="KSL432" s="141"/>
      <c r="KSM432" s="141"/>
      <c r="KSN432" s="141"/>
      <c r="KSO432" s="141"/>
      <c r="KSP432" s="141"/>
      <c r="KSQ432" s="141"/>
      <c r="KSR432" s="141"/>
      <c r="KSS432" s="141"/>
      <c r="KST432" s="141"/>
      <c r="KSU432" s="141"/>
      <c r="KSV432" s="141"/>
      <c r="KSW432" s="141"/>
      <c r="KSX432" s="141"/>
      <c r="KSY432" s="141"/>
      <c r="KSZ432" s="141"/>
      <c r="KTA432" s="141"/>
      <c r="KTB432" s="141"/>
      <c r="KTC432" s="141"/>
      <c r="KTD432" s="141"/>
      <c r="KTE432" s="141"/>
      <c r="KTF432" s="141"/>
      <c r="KTG432" s="141"/>
      <c r="KTH432" s="141"/>
      <c r="KTI432" s="141"/>
      <c r="KTJ432" s="141"/>
      <c r="KTK432" s="141"/>
      <c r="KTL432" s="141"/>
      <c r="KTM432" s="141"/>
      <c r="KTN432" s="141"/>
      <c r="KTO432" s="141"/>
      <c r="KTP432" s="141"/>
      <c r="KTQ432" s="141"/>
      <c r="KTR432" s="141"/>
      <c r="KTS432" s="141"/>
      <c r="KTT432" s="141"/>
      <c r="KTU432" s="141"/>
      <c r="KTV432" s="141"/>
      <c r="KTW432" s="141"/>
      <c r="KTX432" s="141"/>
      <c r="KTY432" s="141"/>
      <c r="KTZ432" s="141"/>
      <c r="KUA432" s="141"/>
      <c r="KUB432" s="141"/>
      <c r="KUC432" s="141"/>
      <c r="KUD432" s="141"/>
      <c r="KUE432" s="141"/>
      <c r="KUF432" s="141"/>
      <c r="KUG432" s="141"/>
      <c r="KUH432" s="141"/>
      <c r="KUI432" s="141"/>
      <c r="KUJ432" s="141"/>
      <c r="KUK432" s="141"/>
      <c r="KUL432" s="141"/>
      <c r="KUM432" s="141"/>
      <c r="KUN432" s="141"/>
      <c r="KUO432" s="141"/>
      <c r="KUP432" s="141"/>
      <c r="KUQ432" s="141"/>
      <c r="KUR432" s="141"/>
      <c r="KUS432" s="141"/>
      <c r="KUT432" s="141"/>
      <c r="KUU432" s="141"/>
      <c r="KUV432" s="141"/>
      <c r="KUW432" s="141"/>
      <c r="KUX432" s="141"/>
      <c r="KUY432" s="141"/>
      <c r="KUZ432" s="141"/>
      <c r="KVA432" s="141"/>
      <c r="KVB432" s="141"/>
      <c r="KVC432" s="141"/>
      <c r="KVD432" s="141"/>
      <c r="KVE432" s="141"/>
      <c r="KVF432" s="141"/>
      <c r="KVG432" s="141"/>
      <c r="KVH432" s="141"/>
      <c r="KVI432" s="141"/>
      <c r="KVJ432" s="141"/>
      <c r="KVK432" s="141"/>
      <c r="KVL432" s="141"/>
      <c r="KVM432" s="141"/>
      <c r="KVN432" s="141"/>
      <c r="KVO432" s="141"/>
      <c r="KVP432" s="141"/>
      <c r="KVQ432" s="141"/>
      <c r="KVR432" s="141"/>
      <c r="KVS432" s="141"/>
      <c r="KVT432" s="141"/>
      <c r="KVU432" s="141"/>
      <c r="KVV432" s="141"/>
      <c r="KVW432" s="141"/>
      <c r="KVX432" s="141"/>
      <c r="KVY432" s="141"/>
      <c r="KVZ432" s="141"/>
      <c r="KWA432" s="141"/>
      <c r="KWB432" s="141"/>
      <c r="KWC432" s="141"/>
      <c r="KWD432" s="141"/>
      <c r="KWE432" s="141"/>
      <c r="KWF432" s="141"/>
      <c r="KWG432" s="141"/>
      <c r="KWH432" s="141"/>
      <c r="KWI432" s="141"/>
      <c r="KWJ432" s="141"/>
      <c r="KWK432" s="141"/>
      <c r="KWL432" s="141"/>
      <c r="KWM432" s="141"/>
      <c r="KWN432" s="141"/>
      <c r="KWO432" s="141"/>
      <c r="KWP432" s="141"/>
      <c r="KWQ432" s="141"/>
      <c r="KWR432" s="141"/>
      <c r="KWS432" s="141"/>
      <c r="KWT432" s="141"/>
      <c r="KWU432" s="141"/>
      <c r="KWV432" s="141"/>
      <c r="KWW432" s="141"/>
      <c r="KWX432" s="141"/>
      <c r="KWY432" s="141"/>
      <c r="KWZ432" s="141"/>
      <c r="KXA432" s="141"/>
      <c r="KXB432" s="141"/>
      <c r="KXC432" s="141"/>
      <c r="KXD432" s="141"/>
      <c r="KXE432" s="141"/>
      <c r="KXF432" s="141"/>
      <c r="KXG432" s="141"/>
      <c r="KXH432" s="141"/>
      <c r="KXI432" s="141"/>
      <c r="KXJ432" s="141"/>
      <c r="KXK432" s="141"/>
      <c r="KXL432" s="141"/>
      <c r="KXM432" s="141"/>
      <c r="KXN432" s="141"/>
      <c r="KXO432" s="141"/>
      <c r="KXP432" s="141"/>
      <c r="KXQ432" s="141"/>
      <c r="KXR432" s="141"/>
      <c r="KXS432" s="141"/>
      <c r="KXT432" s="141"/>
      <c r="KXU432" s="141"/>
      <c r="KXV432" s="141"/>
      <c r="KXW432" s="141"/>
      <c r="KXX432" s="141"/>
      <c r="KXY432" s="141"/>
      <c r="KXZ432" s="141"/>
      <c r="KYA432" s="141"/>
      <c r="KYB432" s="141"/>
      <c r="KYC432" s="141"/>
      <c r="KYD432" s="141"/>
      <c r="KYE432" s="141"/>
      <c r="KYF432" s="141"/>
      <c r="KYG432" s="141"/>
      <c r="KYH432" s="141"/>
      <c r="KYI432" s="141"/>
      <c r="KYJ432" s="141"/>
      <c r="KYK432" s="141"/>
      <c r="KYL432" s="141"/>
      <c r="KYM432" s="141"/>
      <c r="KYN432" s="141"/>
      <c r="KYO432" s="141"/>
      <c r="KYP432" s="141"/>
      <c r="KYQ432" s="141"/>
      <c r="KYR432" s="141"/>
      <c r="KYS432" s="141"/>
      <c r="KYT432" s="141"/>
      <c r="KYU432" s="141"/>
      <c r="KYV432" s="141"/>
      <c r="KYW432" s="141"/>
      <c r="KYX432" s="141"/>
      <c r="KYY432" s="141"/>
      <c r="KYZ432" s="141"/>
      <c r="KZA432" s="141"/>
      <c r="KZB432" s="141"/>
      <c r="KZC432" s="141"/>
      <c r="KZD432" s="141"/>
      <c r="KZE432" s="141"/>
      <c r="KZF432" s="141"/>
      <c r="KZG432" s="141"/>
      <c r="KZH432" s="141"/>
      <c r="KZI432" s="141"/>
      <c r="KZJ432" s="141"/>
      <c r="KZK432" s="141"/>
      <c r="KZL432" s="141"/>
      <c r="KZM432" s="141"/>
      <c r="KZN432" s="141"/>
      <c r="KZO432" s="141"/>
      <c r="KZP432" s="141"/>
      <c r="KZQ432" s="141"/>
      <c r="KZR432" s="141"/>
      <c r="KZS432" s="141"/>
      <c r="KZT432" s="141"/>
      <c r="KZU432" s="141"/>
      <c r="KZV432" s="141"/>
      <c r="KZW432" s="141"/>
      <c r="KZX432" s="141"/>
      <c r="KZY432" s="141"/>
      <c r="KZZ432" s="141"/>
      <c r="LAA432" s="141"/>
      <c r="LAB432" s="141"/>
      <c r="LAC432" s="141"/>
      <c r="LAD432" s="141"/>
      <c r="LAE432" s="141"/>
      <c r="LAF432" s="141"/>
      <c r="LAG432" s="141"/>
      <c r="LAH432" s="141"/>
      <c r="LAI432" s="141"/>
      <c r="LAJ432" s="141"/>
      <c r="LAK432" s="141"/>
      <c r="LAL432" s="141"/>
      <c r="LAM432" s="141"/>
      <c r="LAN432" s="141"/>
      <c r="LAO432" s="141"/>
      <c r="LAP432" s="141"/>
      <c r="LAQ432" s="141"/>
      <c r="LAR432" s="141"/>
      <c r="LAS432" s="141"/>
      <c r="LAT432" s="141"/>
      <c r="LAU432" s="141"/>
      <c r="LAV432" s="141"/>
      <c r="LAW432" s="141"/>
      <c r="LAX432" s="141"/>
      <c r="LAY432" s="141"/>
      <c r="LAZ432" s="141"/>
      <c r="LBA432" s="141"/>
      <c r="LBB432" s="141"/>
      <c r="LBC432" s="141"/>
      <c r="LBD432" s="141"/>
      <c r="LBE432" s="141"/>
      <c r="LBF432" s="141"/>
      <c r="LBG432" s="141"/>
      <c r="LBH432" s="141"/>
      <c r="LBI432" s="141"/>
      <c r="LBJ432" s="141"/>
      <c r="LBK432" s="141"/>
      <c r="LBL432" s="141"/>
      <c r="LBM432" s="141"/>
      <c r="LBN432" s="141"/>
      <c r="LBO432" s="141"/>
      <c r="LBP432" s="141"/>
      <c r="LBQ432" s="141"/>
      <c r="LBR432" s="141"/>
      <c r="LBS432" s="141"/>
      <c r="LBT432" s="141"/>
      <c r="LBU432" s="141"/>
      <c r="LBV432" s="141"/>
      <c r="LBW432" s="141"/>
      <c r="LBX432" s="141"/>
      <c r="LBY432" s="141"/>
      <c r="LBZ432" s="141"/>
      <c r="LCA432" s="141"/>
      <c r="LCB432" s="141"/>
      <c r="LCC432" s="141"/>
      <c r="LCD432" s="141"/>
      <c r="LCE432" s="141"/>
      <c r="LCF432" s="141"/>
      <c r="LCG432" s="141"/>
      <c r="LCH432" s="141"/>
      <c r="LCI432" s="141"/>
      <c r="LCJ432" s="141"/>
      <c r="LCK432" s="141"/>
      <c r="LCL432" s="141"/>
      <c r="LCM432" s="141"/>
      <c r="LCN432" s="141"/>
      <c r="LCO432" s="141"/>
      <c r="LCP432" s="141"/>
      <c r="LCQ432" s="141"/>
      <c r="LCR432" s="141"/>
      <c r="LCS432" s="141"/>
      <c r="LCT432" s="141"/>
      <c r="LCU432" s="141"/>
      <c r="LCV432" s="141"/>
      <c r="LCW432" s="141"/>
      <c r="LCX432" s="141"/>
      <c r="LCY432" s="141"/>
      <c r="LCZ432" s="141"/>
      <c r="LDA432" s="141"/>
      <c r="LDB432" s="141"/>
      <c r="LDC432" s="141"/>
      <c r="LDD432" s="141"/>
      <c r="LDE432" s="141"/>
      <c r="LDF432" s="141"/>
      <c r="LDG432" s="141"/>
      <c r="LDH432" s="141"/>
      <c r="LDI432" s="141"/>
      <c r="LDJ432" s="141"/>
      <c r="LDK432" s="141"/>
      <c r="LDL432" s="141"/>
      <c r="LDM432" s="141"/>
      <c r="LDN432" s="141"/>
      <c r="LDO432" s="141"/>
      <c r="LDP432" s="141"/>
      <c r="LDQ432" s="141"/>
      <c r="LDR432" s="141"/>
      <c r="LDS432" s="141"/>
      <c r="LDT432" s="141"/>
      <c r="LDU432" s="141"/>
      <c r="LDV432" s="141"/>
      <c r="LDW432" s="141"/>
      <c r="LDX432" s="141"/>
      <c r="LDY432" s="141"/>
      <c r="LDZ432" s="141"/>
      <c r="LEA432" s="141"/>
      <c r="LEB432" s="141"/>
      <c r="LEC432" s="141"/>
      <c r="LED432" s="141"/>
      <c r="LEE432" s="141"/>
      <c r="LEF432" s="141"/>
      <c r="LEG432" s="141"/>
      <c r="LEH432" s="141"/>
      <c r="LEI432" s="141"/>
      <c r="LEJ432" s="141"/>
      <c r="LEK432" s="141"/>
      <c r="LEL432" s="141"/>
      <c r="LEM432" s="141"/>
      <c r="LEN432" s="141"/>
      <c r="LEO432" s="141"/>
      <c r="LEP432" s="141"/>
      <c r="LEQ432" s="141"/>
      <c r="LER432" s="141"/>
      <c r="LES432" s="141"/>
      <c r="LET432" s="141"/>
      <c r="LEU432" s="141"/>
      <c r="LEV432" s="141"/>
      <c r="LEW432" s="141"/>
      <c r="LEX432" s="141"/>
      <c r="LEY432" s="141"/>
      <c r="LEZ432" s="141"/>
      <c r="LFA432" s="141"/>
      <c r="LFB432" s="141"/>
      <c r="LFC432" s="141"/>
      <c r="LFD432" s="141"/>
      <c r="LFE432" s="141"/>
      <c r="LFF432" s="141"/>
      <c r="LFG432" s="141"/>
      <c r="LFH432" s="141"/>
      <c r="LFI432" s="141"/>
      <c r="LFJ432" s="141"/>
      <c r="LFK432" s="141"/>
      <c r="LFL432" s="141"/>
      <c r="LFM432" s="141"/>
      <c r="LFN432" s="141"/>
      <c r="LFO432" s="141"/>
      <c r="LFP432" s="141"/>
      <c r="LFQ432" s="141"/>
      <c r="LFR432" s="141"/>
      <c r="LFS432" s="141"/>
      <c r="LFT432" s="141"/>
      <c r="LFU432" s="141"/>
      <c r="LFV432" s="141"/>
      <c r="LFW432" s="141"/>
      <c r="LFX432" s="141"/>
      <c r="LFY432" s="141"/>
      <c r="LFZ432" s="141"/>
      <c r="LGA432" s="141"/>
      <c r="LGB432" s="141"/>
      <c r="LGC432" s="141"/>
      <c r="LGD432" s="141"/>
      <c r="LGE432" s="141"/>
      <c r="LGF432" s="141"/>
      <c r="LGG432" s="141"/>
      <c r="LGH432" s="141"/>
      <c r="LGI432" s="141"/>
      <c r="LGJ432" s="141"/>
      <c r="LGK432" s="141"/>
      <c r="LGL432" s="141"/>
      <c r="LGM432" s="141"/>
      <c r="LGN432" s="141"/>
      <c r="LGO432" s="141"/>
      <c r="LGP432" s="141"/>
      <c r="LGQ432" s="141"/>
      <c r="LGR432" s="141"/>
      <c r="LGS432" s="141"/>
      <c r="LGT432" s="141"/>
      <c r="LGU432" s="141"/>
      <c r="LGV432" s="141"/>
      <c r="LGW432" s="141"/>
      <c r="LGX432" s="141"/>
      <c r="LGY432" s="141"/>
      <c r="LGZ432" s="141"/>
      <c r="LHA432" s="141"/>
      <c r="LHB432" s="141"/>
      <c r="LHC432" s="141"/>
      <c r="LHD432" s="141"/>
      <c r="LHE432" s="141"/>
      <c r="LHF432" s="141"/>
      <c r="LHG432" s="141"/>
      <c r="LHH432" s="141"/>
      <c r="LHI432" s="141"/>
      <c r="LHJ432" s="141"/>
      <c r="LHK432" s="141"/>
      <c r="LHL432" s="141"/>
      <c r="LHM432" s="141"/>
      <c r="LHN432" s="141"/>
      <c r="LHO432" s="141"/>
      <c r="LHP432" s="141"/>
      <c r="LHQ432" s="141"/>
      <c r="LHR432" s="141"/>
      <c r="LHS432" s="141"/>
      <c r="LHT432" s="141"/>
      <c r="LHU432" s="141"/>
      <c r="LHV432" s="141"/>
      <c r="LHW432" s="141"/>
      <c r="LHX432" s="141"/>
      <c r="LHY432" s="141"/>
      <c r="LHZ432" s="141"/>
      <c r="LIA432" s="141"/>
      <c r="LIB432" s="141"/>
      <c r="LIC432" s="141"/>
      <c r="LID432" s="141"/>
      <c r="LIE432" s="141"/>
      <c r="LIF432" s="141"/>
      <c r="LIG432" s="141"/>
      <c r="LIH432" s="141"/>
      <c r="LII432" s="141"/>
      <c r="LIJ432" s="141"/>
      <c r="LIK432" s="141"/>
      <c r="LIL432" s="141"/>
      <c r="LIM432" s="141"/>
      <c r="LIN432" s="141"/>
      <c r="LIO432" s="141"/>
      <c r="LIP432" s="141"/>
      <c r="LIQ432" s="141"/>
      <c r="LIR432" s="141"/>
      <c r="LIS432" s="141"/>
      <c r="LIT432" s="141"/>
      <c r="LIU432" s="141"/>
      <c r="LIV432" s="141"/>
      <c r="LIW432" s="141"/>
      <c r="LIX432" s="141"/>
      <c r="LIY432" s="141"/>
      <c r="LIZ432" s="141"/>
      <c r="LJA432" s="141"/>
      <c r="LJB432" s="141"/>
      <c r="LJC432" s="141"/>
      <c r="LJD432" s="141"/>
      <c r="LJE432" s="141"/>
      <c r="LJF432" s="141"/>
      <c r="LJG432" s="141"/>
      <c r="LJH432" s="141"/>
      <c r="LJI432" s="141"/>
      <c r="LJJ432" s="141"/>
      <c r="LJK432" s="141"/>
      <c r="LJL432" s="141"/>
      <c r="LJM432" s="141"/>
      <c r="LJN432" s="141"/>
      <c r="LJO432" s="141"/>
      <c r="LJP432" s="141"/>
      <c r="LJQ432" s="141"/>
      <c r="LJR432" s="141"/>
      <c r="LJS432" s="141"/>
      <c r="LJT432" s="141"/>
      <c r="LJU432" s="141"/>
      <c r="LJV432" s="141"/>
      <c r="LJW432" s="141"/>
      <c r="LJX432" s="141"/>
      <c r="LJY432" s="141"/>
      <c r="LJZ432" s="141"/>
      <c r="LKA432" s="141"/>
      <c r="LKB432" s="141"/>
      <c r="LKC432" s="141"/>
      <c r="LKD432" s="141"/>
      <c r="LKE432" s="141"/>
      <c r="LKF432" s="141"/>
      <c r="LKG432" s="141"/>
      <c r="LKH432" s="141"/>
      <c r="LKI432" s="141"/>
      <c r="LKJ432" s="141"/>
      <c r="LKK432" s="141"/>
      <c r="LKL432" s="141"/>
      <c r="LKM432" s="141"/>
      <c r="LKN432" s="141"/>
      <c r="LKO432" s="141"/>
      <c r="LKP432" s="141"/>
      <c r="LKQ432" s="141"/>
      <c r="LKR432" s="141"/>
      <c r="LKS432" s="141"/>
      <c r="LKT432" s="141"/>
      <c r="LKU432" s="141"/>
      <c r="LKV432" s="141"/>
      <c r="LKW432" s="141"/>
      <c r="LKX432" s="141"/>
      <c r="LKY432" s="141"/>
      <c r="LKZ432" s="141"/>
      <c r="LLA432" s="141"/>
      <c r="LLB432" s="141"/>
      <c r="LLC432" s="141"/>
      <c r="LLD432" s="141"/>
      <c r="LLE432" s="141"/>
      <c r="LLF432" s="141"/>
      <c r="LLG432" s="141"/>
      <c r="LLH432" s="141"/>
      <c r="LLI432" s="141"/>
      <c r="LLJ432" s="141"/>
      <c r="LLK432" s="141"/>
      <c r="LLL432" s="141"/>
      <c r="LLM432" s="141"/>
      <c r="LLN432" s="141"/>
      <c r="LLO432" s="141"/>
      <c r="LLP432" s="141"/>
      <c r="LLQ432" s="141"/>
      <c r="LLR432" s="141"/>
      <c r="LLS432" s="141"/>
      <c r="LLT432" s="141"/>
      <c r="LLU432" s="141"/>
      <c r="LLV432" s="141"/>
      <c r="LLW432" s="141"/>
      <c r="LLX432" s="141"/>
      <c r="LLY432" s="141"/>
      <c r="LLZ432" s="141"/>
      <c r="LMA432" s="141"/>
      <c r="LMB432" s="141"/>
      <c r="LMC432" s="141"/>
      <c r="LMD432" s="141"/>
      <c r="LME432" s="141"/>
      <c r="LMF432" s="141"/>
      <c r="LMG432" s="141"/>
      <c r="LMH432" s="141"/>
      <c r="LMI432" s="141"/>
      <c r="LMJ432" s="141"/>
      <c r="LMK432" s="141"/>
      <c r="LML432" s="141"/>
      <c r="LMM432" s="141"/>
      <c r="LMN432" s="141"/>
      <c r="LMO432" s="141"/>
      <c r="LMP432" s="141"/>
      <c r="LMQ432" s="141"/>
      <c r="LMR432" s="141"/>
      <c r="LMS432" s="141"/>
      <c r="LMT432" s="141"/>
      <c r="LMU432" s="141"/>
      <c r="LMV432" s="141"/>
      <c r="LMW432" s="141"/>
      <c r="LMX432" s="141"/>
      <c r="LMY432" s="141"/>
      <c r="LMZ432" s="141"/>
      <c r="LNA432" s="141"/>
      <c r="LNB432" s="141"/>
      <c r="LNC432" s="141"/>
      <c r="LND432" s="141"/>
      <c r="LNE432" s="141"/>
      <c r="LNF432" s="141"/>
      <c r="LNG432" s="141"/>
      <c r="LNH432" s="141"/>
      <c r="LNI432" s="141"/>
      <c r="LNJ432" s="141"/>
      <c r="LNK432" s="141"/>
      <c r="LNL432" s="141"/>
      <c r="LNM432" s="141"/>
      <c r="LNN432" s="141"/>
      <c r="LNO432" s="141"/>
      <c r="LNP432" s="141"/>
      <c r="LNQ432" s="141"/>
      <c r="LNR432" s="141"/>
      <c r="LNS432" s="141"/>
      <c r="LNT432" s="141"/>
      <c r="LNU432" s="141"/>
      <c r="LNV432" s="141"/>
      <c r="LNW432" s="141"/>
      <c r="LNX432" s="141"/>
      <c r="LNY432" s="141"/>
      <c r="LNZ432" s="141"/>
      <c r="LOA432" s="141"/>
      <c r="LOB432" s="141"/>
      <c r="LOC432" s="141"/>
      <c r="LOD432" s="141"/>
      <c r="LOE432" s="141"/>
      <c r="LOF432" s="141"/>
      <c r="LOG432" s="141"/>
      <c r="LOH432" s="141"/>
      <c r="LOI432" s="141"/>
      <c r="LOJ432" s="141"/>
      <c r="LOK432" s="141"/>
      <c r="LOL432" s="141"/>
      <c r="LOM432" s="141"/>
      <c r="LON432" s="141"/>
      <c r="LOO432" s="141"/>
      <c r="LOP432" s="141"/>
      <c r="LOQ432" s="141"/>
      <c r="LOR432" s="141"/>
      <c r="LOS432" s="141"/>
      <c r="LOT432" s="141"/>
      <c r="LOU432" s="141"/>
      <c r="LOV432" s="141"/>
      <c r="LOW432" s="141"/>
      <c r="LOX432" s="141"/>
      <c r="LOY432" s="141"/>
      <c r="LOZ432" s="141"/>
      <c r="LPA432" s="141"/>
      <c r="LPB432" s="141"/>
      <c r="LPC432" s="141"/>
      <c r="LPD432" s="141"/>
      <c r="LPE432" s="141"/>
      <c r="LPF432" s="141"/>
      <c r="LPG432" s="141"/>
      <c r="LPH432" s="141"/>
      <c r="LPI432" s="141"/>
      <c r="LPJ432" s="141"/>
      <c r="LPK432" s="141"/>
      <c r="LPL432" s="141"/>
      <c r="LPM432" s="141"/>
      <c r="LPN432" s="141"/>
      <c r="LPO432" s="141"/>
      <c r="LPP432" s="141"/>
      <c r="LPQ432" s="141"/>
      <c r="LPR432" s="141"/>
      <c r="LPS432" s="141"/>
      <c r="LPT432" s="141"/>
      <c r="LPU432" s="141"/>
      <c r="LPV432" s="141"/>
      <c r="LPW432" s="141"/>
      <c r="LPX432" s="141"/>
      <c r="LPY432" s="141"/>
      <c r="LPZ432" s="141"/>
      <c r="LQA432" s="141"/>
      <c r="LQB432" s="141"/>
      <c r="LQC432" s="141"/>
      <c r="LQD432" s="141"/>
      <c r="LQE432" s="141"/>
      <c r="LQF432" s="141"/>
      <c r="LQG432" s="141"/>
      <c r="LQH432" s="141"/>
      <c r="LQI432" s="141"/>
      <c r="LQJ432" s="141"/>
      <c r="LQK432" s="141"/>
      <c r="LQL432" s="141"/>
      <c r="LQM432" s="141"/>
      <c r="LQN432" s="141"/>
      <c r="LQO432" s="141"/>
      <c r="LQP432" s="141"/>
      <c r="LQQ432" s="141"/>
      <c r="LQR432" s="141"/>
      <c r="LQS432" s="141"/>
      <c r="LQT432" s="141"/>
      <c r="LQU432" s="141"/>
      <c r="LQV432" s="141"/>
      <c r="LQW432" s="141"/>
      <c r="LQX432" s="141"/>
      <c r="LQY432" s="141"/>
      <c r="LQZ432" s="141"/>
      <c r="LRA432" s="141"/>
      <c r="LRB432" s="141"/>
      <c r="LRC432" s="141"/>
      <c r="LRD432" s="141"/>
      <c r="LRE432" s="141"/>
      <c r="LRF432" s="141"/>
      <c r="LRG432" s="141"/>
      <c r="LRH432" s="141"/>
      <c r="LRI432" s="141"/>
      <c r="LRJ432" s="141"/>
      <c r="LRK432" s="141"/>
      <c r="LRL432" s="141"/>
      <c r="LRM432" s="141"/>
      <c r="LRN432" s="141"/>
      <c r="LRO432" s="141"/>
      <c r="LRP432" s="141"/>
      <c r="LRQ432" s="141"/>
      <c r="LRR432" s="141"/>
      <c r="LRS432" s="141"/>
      <c r="LRT432" s="141"/>
      <c r="LRU432" s="141"/>
      <c r="LRV432" s="141"/>
      <c r="LRW432" s="141"/>
      <c r="LRX432" s="141"/>
      <c r="LRY432" s="141"/>
      <c r="LRZ432" s="141"/>
      <c r="LSA432" s="141"/>
      <c r="LSB432" s="141"/>
      <c r="LSC432" s="141"/>
      <c r="LSD432" s="141"/>
      <c r="LSE432" s="141"/>
      <c r="LSF432" s="141"/>
      <c r="LSG432" s="141"/>
      <c r="LSH432" s="141"/>
      <c r="LSI432" s="141"/>
      <c r="LSJ432" s="141"/>
      <c r="LSK432" s="141"/>
      <c r="LSL432" s="141"/>
      <c r="LSM432" s="141"/>
      <c r="LSN432" s="141"/>
      <c r="LSO432" s="141"/>
      <c r="LSP432" s="141"/>
      <c r="LSQ432" s="141"/>
      <c r="LSR432" s="141"/>
      <c r="LSS432" s="141"/>
      <c r="LST432" s="141"/>
      <c r="LSU432" s="141"/>
      <c r="LSV432" s="141"/>
      <c r="LSW432" s="141"/>
      <c r="LSX432" s="141"/>
      <c r="LSY432" s="141"/>
      <c r="LSZ432" s="141"/>
      <c r="LTA432" s="141"/>
      <c r="LTB432" s="141"/>
      <c r="LTC432" s="141"/>
      <c r="LTD432" s="141"/>
      <c r="LTE432" s="141"/>
      <c r="LTF432" s="141"/>
      <c r="LTG432" s="141"/>
      <c r="LTH432" s="141"/>
      <c r="LTI432" s="141"/>
      <c r="LTJ432" s="141"/>
      <c r="LTK432" s="141"/>
      <c r="LTL432" s="141"/>
      <c r="LTM432" s="141"/>
      <c r="LTN432" s="141"/>
      <c r="LTO432" s="141"/>
      <c r="LTP432" s="141"/>
      <c r="LTQ432" s="141"/>
      <c r="LTR432" s="141"/>
      <c r="LTS432" s="141"/>
      <c r="LTT432" s="141"/>
      <c r="LTU432" s="141"/>
      <c r="LTV432" s="141"/>
      <c r="LTW432" s="141"/>
      <c r="LTX432" s="141"/>
      <c r="LTY432" s="141"/>
      <c r="LTZ432" s="141"/>
      <c r="LUA432" s="141"/>
      <c r="LUB432" s="141"/>
      <c r="LUC432" s="141"/>
      <c r="LUD432" s="141"/>
      <c r="LUE432" s="141"/>
      <c r="LUF432" s="141"/>
      <c r="LUG432" s="141"/>
      <c r="LUH432" s="141"/>
      <c r="LUI432" s="141"/>
      <c r="LUJ432" s="141"/>
      <c r="LUK432" s="141"/>
      <c r="LUL432" s="141"/>
      <c r="LUM432" s="141"/>
      <c r="LUN432" s="141"/>
      <c r="LUO432" s="141"/>
      <c r="LUP432" s="141"/>
      <c r="LUQ432" s="141"/>
      <c r="LUR432" s="141"/>
      <c r="LUS432" s="141"/>
      <c r="LUT432" s="141"/>
      <c r="LUU432" s="141"/>
      <c r="LUV432" s="141"/>
      <c r="LUW432" s="141"/>
      <c r="LUX432" s="141"/>
      <c r="LUY432" s="141"/>
      <c r="LUZ432" s="141"/>
      <c r="LVA432" s="141"/>
      <c r="LVB432" s="141"/>
      <c r="LVC432" s="141"/>
      <c r="LVD432" s="141"/>
      <c r="LVE432" s="141"/>
      <c r="LVF432" s="141"/>
      <c r="LVG432" s="141"/>
      <c r="LVH432" s="141"/>
      <c r="LVI432" s="141"/>
      <c r="LVJ432" s="141"/>
      <c r="LVK432" s="141"/>
      <c r="LVL432" s="141"/>
      <c r="LVM432" s="141"/>
      <c r="LVN432" s="141"/>
      <c r="LVO432" s="141"/>
      <c r="LVP432" s="141"/>
      <c r="LVQ432" s="141"/>
      <c r="LVR432" s="141"/>
      <c r="LVS432" s="141"/>
      <c r="LVT432" s="141"/>
      <c r="LVU432" s="141"/>
      <c r="LVV432" s="141"/>
      <c r="LVW432" s="141"/>
      <c r="LVX432" s="141"/>
      <c r="LVY432" s="141"/>
      <c r="LVZ432" s="141"/>
      <c r="LWA432" s="141"/>
      <c r="LWB432" s="141"/>
      <c r="LWC432" s="141"/>
      <c r="LWD432" s="141"/>
      <c r="LWE432" s="141"/>
      <c r="LWF432" s="141"/>
      <c r="LWG432" s="141"/>
      <c r="LWH432" s="141"/>
      <c r="LWI432" s="141"/>
      <c r="LWJ432" s="141"/>
      <c r="LWK432" s="141"/>
      <c r="LWL432" s="141"/>
      <c r="LWM432" s="141"/>
      <c r="LWN432" s="141"/>
      <c r="LWO432" s="141"/>
      <c r="LWP432" s="141"/>
      <c r="LWQ432" s="141"/>
      <c r="LWR432" s="141"/>
      <c r="LWS432" s="141"/>
      <c r="LWT432" s="141"/>
      <c r="LWU432" s="141"/>
      <c r="LWV432" s="141"/>
      <c r="LWW432" s="141"/>
      <c r="LWX432" s="141"/>
      <c r="LWY432" s="141"/>
      <c r="LWZ432" s="141"/>
      <c r="LXA432" s="141"/>
      <c r="LXB432" s="141"/>
      <c r="LXC432" s="141"/>
      <c r="LXD432" s="141"/>
      <c r="LXE432" s="141"/>
      <c r="LXF432" s="141"/>
      <c r="LXG432" s="141"/>
      <c r="LXH432" s="141"/>
      <c r="LXI432" s="141"/>
      <c r="LXJ432" s="141"/>
      <c r="LXK432" s="141"/>
      <c r="LXL432" s="141"/>
      <c r="LXM432" s="141"/>
      <c r="LXN432" s="141"/>
      <c r="LXO432" s="141"/>
      <c r="LXP432" s="141"/>
      <c r="LXQ432" s="141"/>
      <c r="LXR432" s="141"/>
      <c r="LXS432" s="141"/>
      <c r="LXT432" s="141"/>
      <c r="LXU432" s="141"/>
      <c r="LXV432" s="141"/>
      <c r="LXW432" s="141"/>
      <c r="LXX432" s="141"/>
      <c r="LXY432" s="141"/>
      <c r="LXZ432" s="141"/>
      <c r="LYA432" s="141"/>
      <c r="LYB432" s="141"/>
      <c r="LYC432" s="141"/>
      <c r="LYD432" s="141"/>
      <c r="LYE432" s="141"/>
      <c r="LYF432" s="141"/>
      <c r="LYG432" s="141"/>
      <c r="LYH432" s="141"/>
      <c r="LYI432" s="141"/>
      <c r="LYJ432" s="141"/>
      <c r="LYK432" s="141"/>
      <c r="LYL432" s="141"/>
      <c r="LYM432" s="141"/>
      <c r="LYN432" s="141"/>
      <c r="LYO432" s="141"/>
      <c r="LYP432" s="141"/>
      <c r="LYQ432" s="141"/>
      <c r="LYR432" s="141"/>
      <c r="LYS432" s="141"/>
      <c r="LYT432" s="141"/>
      <c r="LYU432" s="141"/>
      <c r="LYV432" s="141"/>
      <c r="LYW432" s="141"/>
      <c r="LYX432" s="141"/>
      <c r="LYY432" s="141"/>
      <c r="LYZ432" s="141"/>
      <c r="LZA432" s="141"/>
      <c r="LZB432" s="141"/>
      <c r="LZC432" s="141"/>
      <c r="LZD432" s="141"/>
      <c r="LZE432" s="141"/>
      <c r="LZF432" s="141"/>
      <c r="LZG432" s="141"/>
      <c r="LZH432" s="141"/>
      <c r="LZI432" s="141"/>
      <c r="LZJ432" s="141"/>
      <c r="LZK432" s="141"/>
      <c r="LZL432" s="141"/>
      <c r="LZM432" s="141"/>
      <c r="LZN432" s="141"/>
      <c r="LZO432" s="141"/>
      <c r="LZP432" s="141"/>
      <c r="LZQ432" s="141"/>
      <c r="LZR432" s="141"/>
      <c r="LZS432" s="141"/>
      <c r="LZT432" s="141"/>
      <c r="LZU432" s="141"/>
      <c r="LZV432" s="141"/>
      <c r="LZW432" s="141"/>
      <c r="LZX432" s="141"/>
      <c r="LZY432" s="141"/>
      <c r="LZZ432" s="141"/>
      <c r="MAA432" s="141"/>
      <c r="MAB432" s="141"/>
      <c r="MAC432" s="141"/>
      <c r="MAD432" s="141"/>
      <c r="MAE432" s="141"/>
      <c r="MAF432" s="141"/>
      <c r="MAG432" s="141"/>
      <c r="MAH432" s="141"/>
      <c r="MAI432" s="141"/>
      <c r="MAJ432" s="141"/>
      <c r="MAK432" s="141"/>
      <c r="MAL432" s="141"/>
      <c r="MAM432" s="141"/>
      <c r="MAN432" s="141"/>
      <c r="MAO432" s="141"/>
      <c r="MAP432" s="141"/>
      <c r="MAQ432" s="141"/>
      <c r="MAR432" s="141"/>
      <c r="MAS432" s="141"/>
      <c r="MAT432" s="141"/>
      <c r="MAU432" s="141"/>
      <c r="MAV432" s="141"/>
      <c r="MAW432" s="141"/>
      <c r="MAX432" s="141"/>
      <c r="MAY432" s="141"/>
      <c r="MAZ432" s="141"/>
      <c r="MBA432" s="141"/>
      <c r="MBB432" s="141"/>
      <c r="MBC432" s="141"/>
      <c r="MBD432" s="141"/>
      <c r="MBE432" s="141"/>
      <c r="MBF432" s="141"/>
      <c r="MBG432" s="141"/>
      <c r="MBH432" s="141"/>
      <c r="MBI432" s="141"/>
      <c r="MBJ432" s="141"/>
      <c r="MBK432" s="141"/>
      <c r="MBL432" s="141"/>
      <c r="MBM432" s="141"/>
      <c r="MBN432" s="141"/>
      <c r="MBO432" s="141"/>
      <c r="MBP432" s="141"/>
      <c r="MBQ432" s="141"/>
      <c r="MBR432" s="141"/>
      <c r="MBS432" s="141"/>
      <c r="MBT432" s="141"/>
      <c r="MBU432" s="141"/>
      <c r="MBV432" s="141"/>
      <c r="MBW432" s="141"/>
      <c r="MBX432" s="141"/>
      <c r="MBY432" s="141"/>
      <c r="MBZ432" s="141"/>
      <c r="MCA432" s="141"/>
      <c r="MCB432" s="141"/>
      <c r="MCC432" s="141"/>
      <c r="MCD432" s="141"/>
      <c r="MCE432" s="141"/>
      <c r="MCF432" s="141"/>
      <c r="MCG432" s="141"/>
      <c r="MCH432" s="141"/>
      <c r="MCI432" s="141"/>
      <c r="MCJ432" s="141"/>
      <c r="MCK432" s="141"/>
      <c r="MCL432" s="141"/>
      <c r="MCM432" s="141"/>
      <c r="MCN432" s="141"/>
      <c r="MCO432" s="141"/>
      <c r="MCP432" s="141"/>
      <c r="MCQ432" s="141"/>
      <c r="MCR432" s="141"/>
      <c r="MCS432" s="141"/>
      <c r="MCT432" s="141"/>
      <c r="MCU432" s="141"/>
      <c r="MCV432" s="141"/>
      <c r="MCW432" s="141"/>
      <c r="MCX432" s="141"/>
      <c r="MCY432" s="141"/>
      <c r="MCZ432" s="141"/>
      <c r="MDA432" s="141"/>
      <c r="MDB432" s="141"/>
      <c r="MDC432" s="141"/>
      <c r="MDD432" s="141"/>
      <c r="MDE432" s="141"/>
      <c r="MDF432" s="141"/>
      <c r="MDG432" s="141"/>
      <c r="MDH432" s="141"/>
      <c r="MDI432" s="141"/>
      <c r="MDJ432" s="141"/>
      <c r="MDK432" s="141"/>
      <c r="MDL432" s="141"/>
      <c r="MDM432" s="141"/>
      <c r="MDN432" s="141"/>
      <c r="MDO432" s="141"/>
      <c r="MDP432" s="141"/>
      <c r="MDQ432" s="141"/>
      <c r="MDR432" s="141"/>
      <c r="MDS432" s="141"/>
      <c r="MDT432" s="141"/>
      <c r="MDU432" s="141"/>
      <c r="MDV432" s="141"/>
      <c r="MDW432" s="141"/>
      <c r="MDX432" s="141"/>
      <c r="MDY432" s="141"/>
      <c r="MDZ432" s="141"/>
      <c r="MEA432" s="141"/>
      <c r="MEB432" s="141"/>
      <c r="MEC432" s="141"/>
      <c r="MED432" s="141"/>
      <c r="MEE432" s="141"/>
      <c r="MEF432" s="141"/>
      <c r="MEG432" s="141"/>
      <c r="MEH432" s="141"/>
      <c r="MEI432" s="141"/>
      <c r="MEJ432" s="141"/>
      <c r="MEK432" s="141"/>
      <c r="MEL432" s="141"/>
      <c r="MEM432" s="141"/>
      <c r="MEN432" s="141"/>
      <c r="MEO432" s="141"/>
      <c r="MEP432" s="141"/>
      <c r="MEQ432" s="141"/>
      <c r="MER432" s="141"/>
      <c r="MES432" s="141"/>
      <c r="MET432" s="141"/>
      <c r="MEU432" s="141"/>
      <c r="MEV432" s="141"/>
      <c r="MEW432" s="141"/>
      <c r="MEX432" s="141"/>
      <c r="MEY432" s="141"/>
      <c r="MEZ432" s="141"/>
      <c r="MFA432" s="141"/>
      <c r="MFB432" s="141"/>
      <c r="MFC432" s="141"/>
      <c r="MFD432" s="141"/>
      <c r="MFE432" s="141"/>
      <c r="MFF432" s="141"/>
      <c r="MFG432" s="141"/>
      <c r="MFH432" s="141"/>
      <c r="MFI432" s="141"/>
      <c r="MFJ432" s="141"/>
      <c r="MFK432" s="141"/>
      <c r="MFL432" s="141"/>
      <c r="MFM432" s="141"/>
      <c r="MFN432" s="141"/>
      <c r="MFO432" s="141"/>
      <c r="MFP432" s="141"/>
      <c r="MFQ432" s="141"/>
      <c r="MFR432" s="141"/>
      <c r="MFS432" s="141"/>
      <c r="MFT432" s="141"/>
      <c r="MFU432" s="141"/>
      <c r="MFV432" s="141"/>
      <c r="MFW432" s="141"/>
      <c r="MFX432" s="141"/>
      <c r="MFY432" s="141"/>
      <c r="MFZ432" s="141"/>
      <c r="MGA432" s="141"/>
      <c r="MGB432" s="141"/>
      <c r="MGC432" s="141"/>
      <c r="MGD432" s="141"/>
      <c r="MGE432" s="141"/>
      <c r="MGF432" s="141"/>
      <c r="MGG432" s="141"/>
      <c r="MGH432" s="141"/>
      <c r="MGI432" s="141"/>
      <c r="MGJ432" s="141"/>
      <c r="MGK432" s="141"/>
      <c r="MGL432" s="141"/>
      <c r="MGM432" s="141"/>
      <c r="MGN432" s="141"/>
      <c r="MGO432" s="141"/>
      <c r="MGP432" s="141"/>
      <c r="MGQ432" s="141"/>
      <c r="MGR432" s="141"/>
      <c r="MGS432" s="141"/>
      <c r="MGT432" s="141"/>
      <c r="MGU432" s="141"/>
      <c r="MGV432" s="141"/>
      <c r="MGW432" s="141"/>
      <c r="MGX432" s="141"/>
      <c r="MGY432" s="141"/>
      <c r="MGZ432" s="141"/>
      <c r="MHA432" s="141"/>
      <c r="MHB432" s="141"/>
      <c r="MHC432" s="141"/>
      <c r="MHD432" s="141"/>
      <c r="MHE432" s="141"/>
      <c r="MHF432" s="141"/>
      <c r="MHG432" s="141"/>
      <c r="MHH432" s="141"/>
      <c r="MHI432" s="141"/>
      <c r="MHJ432" s="141"/>
      <c r="MHK432" s="141"/>
      <c r="MHL432" s="141"/>
      <c r="MHM432" s="141"/>
      <c r="MHN432" s="141"/>
      <c r="MHO432" s="141"/>
      <c r="MHP432" s="141"/>
      <c r="MHQ432" s="141"/>
      <c r="MHR432" s="141"/>
      <c r="MHS432" s="141"/>
      <c r="MHT432" s="141"/>
      <c r="MHU432" s="141"/>
      <c r="MHV432" s="141"/>
      <c r="MHW432" s="141"/>
      <c r="MHX432" s="141"/>
      <c r="MHY432" s="141"/>
      <c r="MHZ432" s="141"/>
      <c r="MIA432" s="141"/>
      <c r="MIB432" s="141"/>
      <c r="MIC432" s="141"/>
      <c r="MID432" s="141"/>
      <c r="MIE432" s="141"/>
      <c r="MIF432" s="141"/>
      <c r="MIG432" s="141"/>
      <c r="MIH432" s="141"/>
      <c r="MII432" s="141"/>
      <c r="MIJ432" s="141"/>
      <c r="MIK432" s="141"/>
      <c r="MIL432" s="141"/>
      <c r="MIM432" s="141"/>
      <c r="MIN432" s="141"/>
      <c r="MIO432" s="141"/>
      <c r="MIP432" s="141"/>
      <c r="MIQ432" s="141"/>
      <c r="MIR432" s="141"/>
      <c r="MIS432" s="141"/>
      <c r="MIT432" s="141"/>
      <c r="MIU432" s="141"/>
      <c r="MIV432" s="141"/>
      <c r="MIW432" s="141"/>
      <c r="MIX432" s="141"/>
      <c r="MIY432" s="141"/>
      <c r="MIZ432" s="141"/>
      <c r="MJA432" s="141"/>
      <c r="MJB432" s="141"/>
      <c r="MJC432" s="141"/>
      <c r="MJD432" s="141"/>
      <c r="MJE432" s="141"/>
      <c r="MJF432" s="141"/>
      <c r="MJG432" s="141"/>
      <c r="MJH432" s="141"/>
      <c r="MJI432" s="141"/>
      <c r="MJJ432" s="141"/>
      <c r="MJK432" s="141"/>
      <c r="MJL432" s="141"/>
      <c r="MJM432" s="141"/>
      <c r="MJN432" s="141"/>
      <c r="MJO432" s="141"/>
      <c r="MJP432" s="141"/>
      <c r="MJQ432" s="141"/>
      <c r="MJR432" s="141"/>
      <c r="MJS432" s="141"/>
      <c r="MJT432" s="141"/>
      <c r="MJU432" s="141"/>
      <c r="MJV432" s="141"/>
      <c r="MJW432" s="141"/>
      <c r="MJX432" s="141"/>
      <c r="MJY432" s="141"/>
      <c r="MJZ432" s="141"/>
      <c r="MKA432" s="141"/>
      <c r="MKB432" s="141"/>
      <c r="MKC432" s="141"/>
      <c r="MKD432" s="141"/>
      <c r="MKE432" s="141"/>
      <c r="MKF432" s="141"/>
      <c r="MKG432" s="141"/>
      <c r="MKH432" s="141"/>
      <c r="MKI432" s="141"/>
      <c r="MKJ432" s="141"/>
      <c r="MKK432" s="141"/>
      <c r="MKL432" s="141"/>
      <c r="MKM432" s="141"/>
      <c r="MKN432" s="141"/>
      <c r="MKO432" s="141"/>
      <c r="MKP432" s="141"/>
      <c r="MKQ432" s="141"/>
      <c r="MKR432" s="141"/>
      <c r="MKS432" s="141"/>
      <c r="MKT432" s="141"/>
      <c r="MKU432" s="141"/>
      <c r="MKV432" s="141"/>
      <c r="MKW432" s="141"/>
      <c r="MKX432" s="141"/>
      <c r="MKY432" s="141"/>
      <c r="MKZ432" s="141"/>
      <c r="MLA432" s="141"/>
      <c r="MLB432" s="141"/>
      <c r="MLC432" s="141"/>
      <c r="MLD432" s="141"/>
      <c r="MLE432" s="141"/>
      <c r="MLF432" s="141"/>
      <c r="MLG432" s="141"/>
      <c r="MLH432" s="141"/>
      <c r="MLI432" s="141"/>
      <c r="MLJ432" s="141"/>
      <c r="MLK432" s="141"/>
      <c r="MLL432" s="141"/>
      <c r="MLM432" s="141"/>
      <c r="MLN432" s="141"/>
      <c r="MLO432" s="141"/>
      <c r="MLP432" s="141"/>
      <c r="MLQ432" s="141"/>
      <c r="MLR432" s="141"/>
      <c r="MLS432" s="141"/>
      <c r="MLT432" s="141"/>
      <c r="MLU432" s="141"/>
      <c r="MLV432" s="141"/>
      <c r="MLW432" s="141"/>
      <c r="MLX432" s="141"/>
      <c r="MLY432" s="141"/>
      <c r="MLZ432" s="141"/>
      <c r="MMA432" s="141"/>
      <c r="MMB432" s="141"/>
      <c r="MMC432" s="141"/>
      <c r="MMD432" s="141"/>
      <c r="MME432" s="141"/>
      <c r="MMF432" s="141"/>
      <c r="MMG432" s="141"/>
      <c r="MMH432" s="141"/>
      <c r="MMI432" s="141"/>
      <c r="MMJ432" s="141"/>
      <c r="MMK432" s="141"/>
      <c r="MML432" s="141"/>
      <c r="MMM432" s="141"/>
      <c r="MMN432" s="141"/>
      <c r="MMO432" s="141"/>
      <c r="MMP432" s="141"/>
      <c r="MMQ432" s="141"/>
      <c r="MMR432" s="141"/>
      <c r="MMS432" s="141"/>
      <c r="MMT432" s="141"/>
      <c r="MMU432" s="141"/>
      <c r="MMV432" s="141"/>
      <c r="MMW432" s="141"/>
      <c r="MMX432" s="141"/>
      <c r="MMY432" s="141"/>
      <c r="MMZ432" s="141"/>
      <c r="MNA432" s="141"/>
      <c r="MNB432" s="141"/>
      <c r="MNC432" s="141"/>
      <c r="MND432" s="141"/>
      <c r="MNE432" s="141"/>
      <c r="MNF432" s="141"/>
      <c r="MNG432" s="141"/>
      <c r="MNH432" s="141"/>
      <c r="MNI432" s="141"/>
      <c r="MNJ432" s="141"/>
      <c r="MNK432" s="141"/>
      <c r="MNL432" s="141"/>
      <c r="MNM432" s="141"/>
      <c r="MNN432" s="141"/>
      <c r="MNO432" s="141"/>
      <c r="MNP432" s="141"/>
      <c r="MNQ432" s="141"/>
      <c r="MNR432" s="141"/>
      <c r="MNS432" s="141"/>
      <c r="MNT432" s="141"/>
      <c r="MNU432" s="141"/>
      <c r="MNV432" s="141"/>
      <c r="MNW432" s="141"/>
      <c r="MNX432" s="141"/>
      <c r="MNY432" s="141"/>
      <c r="MNZ432" s="141"/>
      <c r="MOA432" s="141"/>
      <c r="MOB432" s="141"/>
      <c r="MOC432" s="141"/>
      <c r="MOD432" s="141"/>
      <c r="MOE432" s="141"/>
      <c r="MOF432" s="141"/>
      <c r="MOG432" s="141"/>
      <c r="MOH432" s="141"/>
      <c r="MOI432" s="141"/>
      <c r="MOJ432" s="141"/>
      <c r="MOK432" s="141"/>
      <c r="MOL432" s="141"/>
      <c r="MOM432" s="141"/>
      <c r="MON432" s="141"/>
      <c r="MOO432" s="141"/>
      <c r="MOP432" s="141"/>
      <c r="MOQ432" s="141"/>
      <c r="MOR432" s="141"/>
      <c r="MOS432" s="141"/>
      <c r="MOT432" s="141"/>
      <c r="MOU432" s="141"/>
      <c r="MOV432" s="141"/>
      <c r="MOW432" s="141"/>
      <c r="MOX432" s="141"/>
      <c r="MOY432" s="141"/>
      <c r="MOZ432" s="141"/>
      <c r="MPA432" s="141"/>
      <c r="MPB432" s="141"/>
      <c r="MPC432" s="141"/>
      <c r="MPD432" s="141"/>
      <c r="MPE432" s="141"/>
      <c r="MPF432" s="141"/>
      <c r="MPG432" s="141"/>
      <c r="MPH432" s="141"/>
      <c r="MPI432" s="141"/>
      <c r="MPJ432" s="141"/>
      <c r="MPK432" s="141"/>
      <c r="MPL432" s="141"/>
      <c r="MPM432" s="141"/>
      <c r="MPN432" s="141"/>
      <c r="MPO432" s="141"/>
      <c r="MPP432" s="141"/>
      <c r="MPQ432" s="141"/>
      <c r="MPR432" s="141"/>
      <c r="MPS432" s="141"/>
      <c r="MPT432" s="141"/>
      <c r="MPU432" s="141"/>
      <c r="MPV432" s="141"/>
      <c r="MPW432" s="141"/>
      <c r="MPX432" s="141"/>
      <c r="MPY432" s="141"/>
      <c r="MPZ432" s="141"/>
      <c r="MQA432" s="141"/>
      <c r="MQB432" s="141"/>
      <c r="MQC432" s="141"/>
      <c r="MQD432" s="141"/>
      <c r="MQE432" s="141"/>
      <c r="MQF432" s="141"/>
      <c r="MQG432" s="141"/>
      <c r="MQH432" s="141"/>
      <c r="MQI432" s="141"/>
      <c r="MQJ432" s="141"/>
      <c r="MQK432" s="141"/>
      <c r="MQL432" s="141"/>
      <c r="MQM432" s="141"/>
      <c r="MQN432" s="141"/>
      <c r="MQO432" s="141"/>
      <c r="MQP432" s="141"/>
      <c r="MQQ432" s="141"/>
      <c r="MQR432" s="141"/>
      <c r="MQS432" s="141"/>
      <c r="MQT432" s="141"/>
      <c r="MQU432" s="141"/>
      <c r="MQV432" s="141"/>
      <c r="MQW432" s="141"/>
      <c r="MQX432" s="141"/>
      <c r="MQY432" s="141"/>
      <c r="MQZ432" s="141"/>
      <c r="MRA432" s="141"/>
      <c r="MRB432" s="141"/>
      <c r="MRC432" s="141"/>
      <c r="MRD432" s="141"/>
      <c r="MRE432" s="141"/>
      <c r="MRF432" s="141"/>
      <c r="MRG432" s="141"/>
      <c r="MRH432" s="141"/>
      <c r="MRI432" s="141"/>
      <c r="MRJ432" s="141"/>
      <c r="MRK432" s="141"/>
      <c r="MRL432" s="141"/>
      <c r="MRM432" s="141"/>
      <c r="MRN432" s="141"/>
      <c r="MRO432" s="141"/>
      <c r="MRP432" s="141"/>
      <c r="MRQ432" s="141"/>
      <c r="MRR432" s="141"/>
      <c r="MRS432" s="141"/>
      <c r="MRT432" s="141"/>
      <c r="MRU432" s="141"/>
      <c r="MRV432" s="141"/>
      <c r="MRW432" s="141"/>
      <c r="MRX432" s="141"/>
      <c r="MRY432" s="141"/>
      <c r="MRZ432" s="141"/>
      <c r="MSA432" s="141"/>
      <c r="MSB432" s="141"/>
      <c r="MSC432" s="141"/>
      <c r="MSD432" s="141"/>
      <c r="MSE432" s="141"/>
      <c r="MSF432" s="141"/>
      <c r="MSG432" s="141"/>
      <c r="MSH432" s="141"/>
      <c r="MSI432" s="141"/>
      <c r="MSJ432" s="141"/>
      <c r="MSK432" s="141"/>
      <c r="MSL432" s="141"/>
      <c r="MSM432" s="141"/>
      <c r="MSN432" s="141"/>
      <c r="MSO432" s="141"/>
      <c r="MSP432" s="141"/>
      <c r="MSQ432" s="141"/>
      <c r="MSR432" s="141"/>
      <c r="MSS432" s="141"/>
      <c r="MST432" s="141"/>
      <c r="MSU432" s="141"/>
      <c r="MSV432" s="141"/>
      <c r="MSW432" s="141"/>
      <c r="MSX432" s="141"/>
      <c r="MSY432" s="141"/>
      <c r="MSZ432" s="141"/>
      <c r="MTA432" s="141"/>
      <c r="MTB432" s="141"/>
      <c r="MTC432" s="141"/>
      <c r="MTD432" s="141"/>
      <c r="MTE432" s="141"/>
      <c r="MTF432" s="141"/>
      <c r="MTG432" s="141"/>
      <c r="MTH432" s="141"/>
      <c r="MTI432" s="141"/>
      <c r="MTJ432" s="141"/>
      <c r="MTK432" s="141"/>
      <c r="MTL432" s="141"/>
      <c r="MTM432" s="141"/>
      <c r="MTN432" s="141"/>
      <c r="MTO432" s="141"/>
      <c r="MTP432" s="141"/>
      <c r="MTQ432" s="141"/>
      <c r="MTR432" s="141"/>
      <c r="MTS432" s="141"/>
      <c r="MTT432" s="141"/>
      <c r="MTU432" s="141"/>
      <c r="MTV432" s="141"/>
      <c r="MTW432" s="141"/>
      <c r="MTX432" s="141"/>
      <c r="MTY432" s="141"/>
      <c r="MTZ432" s="141"/>
      <c r="MUA432" s="141"/>
      <c r="MUB432" s="141"/>
      <c r="MUC432" s="141"/>
      <c r="MUD432" s="141"/>
      <c r="MUE432" s="141"/>
      <c r="MUF432" s="141"/>
      <c r="MUG432" s="141"/>
      <c r="MUH432" s="141"/>
      <c r="MUI432" s="141"/>
      <c r="MUJ432" s="141"/>
      <c r="MUK432" s="141"/>
      <c r="MUL432" s="141"/>
      <c r="MUM432" s="141"/>
      <c r="MUN432" s="141"/>
      <c r="MUO432" s="141"/>
      <c r="MUP432" s="141"/>
      <c r="MUQ432" s="141"/>
      <c r="MUR432" s="141"/>
      <c r="MUS432" s="141"/>
      <c r="MUT432" s="141"/>
      <c r="MUU432" s="141"/>
      <c r="MUV432" s="141"/>
      <c r="MUW432" s="141"/>
      <c r="MUX432" s="141"/>
      <c r="MUY432" s="141"/>
      <c r="MUZ432" s="141"/>
      <c r="MVA432" s="141"/>
      <c r="MVB432" s="141"/>
      <c r="MVC432" s="141"/>
      <c r="MVD432" s="141"/>
      <c r="MVE432" s="141"/>
      <c r="MVF432" s="141"/>
      <c r="MVG432" s="141"/>
      <c r="MVH432" s="141"/>
      <c r="MVI432" s="141"/>
      <c r="MVJ432" s="141"/>
      <c r="MVK432" s="141"/>
      <c r="MVL432" s="141"/>
      <c r="MVM432" s="141"/>
      <c r="MVN432" s="141"/>
      <c r="MVO432" s="141"/>
      <c r="MVP432" s="141"/>
      <c r="MVQ432" s="141"/>
      <c r="MVR432" s="141"/>
      <c r="MVS432" s="141"/>
      <c r="MVT432" s="141"/>
      <c r="MVU432" s="141"/>
      <c r="MVV432" s="141"/>
      <c r="MVW432" s="141"/>
      <c r="MVX432" s="141"/>
      <c r="MVY432" s="141"/>
      <c r="MVZ432" s="141"/>
      <c r="MWA432" s="141"/>
      <c r="MWB432" s="141"/>
      <c r="MWC432" s="141"/>
      <c r="MWD432" s="141"/>
      <c r="MWE432" s="141"/>
      <c r="MWF432" s="141"/>
      <c r="MWG432" s="141"/>
      <c r="MWH432" s="141"/>
      <c r="MWI432" s="141"/>
      <c r="MWJ432" s="141"/>
      <c r="MWK432" s="141"/>
      <c r="MWL432" s="141"/>
      <c r="MWM432" s="141"/>
      <c r="MWN432" s="141"/>
      <c r="MWO432" s="141"/>
      <c r="MWP432" s="141"/>
      <c r="MWQ432" s="141"/>
      <c r="MWR432" s="141"/>
      <c r="MWS432" s="141"/>
      <c r="MWT432" s="141"/>
      <c r="MWU432" s="141"/>
      <c r="MWV432" s="141"/>
      <c r="MWW432" s="141"/>
      <c r="MWX432" s="141"/>
      <c r="MWY432" s="141"/>
      <c r="MWZ432" s="141"/>
      <c r="MXA432" s="141"/>
      <c r="MXB432" s="141"/>
      <c r="MXC432" s="141"/>
      <c r="MXD432" s="141"/>
      <c r="MXE432" s="141"/>
      <c r="MXF432" s="141"/>
      <c r="MXG432" s="141"/>
      <c r="MXH432" s="141"/>
      <c r="MXI432" s="141"/>
      <c r="MXJ432" s="141"/>
      <c r="MXK432" s="141"/>
      <c r="MXL432" s="141"/>
      <c r="MXM432" s="141"/>
      <c r="MXN432" s="141"/>
      <c r="MXO432" s="141"/>
      <c r="MXP432" s="141"/>
      <c r="MXQ432" s="141"/>
      <c r="MXR432" s="141"/>
      <c r="MXS432" s="141"/>
      <c r="MXT432" s="141"/>
      <c r="MXU432" s="141"/>
      <c r="MXV432" s="141"/>
      <c r="MXW432" s="141"/>
      <c r="MXX432" s="141"/>
      <c r="MXY432" s="141"/>
      <c r="MXZ432" s="141"/>
      <c r="MYA432" s="141"/>
      <c r="MYB432" s="141"/>
      <c r="MYC432" s="141"/>
      <c r="MYD432" s="141"/>
      <c r="MYE432" s="141"/>
      <c r="MYF432" s="141"/>
      <c r="MYG432" s="141"/>
      <c r="MYH432" s="141"/>
      <c r="MYI432" s="141"/>
      <c r="MYJ432" s="141"/>
      <c r="MYK432" s="141"/>
      <c r="MYL432" s="141"/>
      <c r="MYM432" s="141"/>
      <c r="MYN432" s="141"/>
      <c r="MYO432" s="141"/>
      <c r="MYP432" s="141"/>
      <c r="MYQ432" s="141"/>
      <c r="MYR432" s="141"/>
      <c r="MYS432" s="141"/>
      <c r="MYT432" s="141"/>
      <c r="MYU432" s="141"/>
      <c r="MYV432" s="141"/>
      <c r="MYW432" s="141"/>
      <c r="MYX432" s="141"/>
      <c r="MYY432" s="141"/>
      <c r="MYZ432" s="141"/>
      <c r="MZA432" s="141"/>
      <c r="MZB432" s="141"/>
      <c r="MZC432" s="141"/>
      <c r="MZD432" s="141"/>
      <c r="MZE432" s="141"/>
      <c r="MZF432" s="141"/>
      <c r="MZG432" s="141"/>
      <c r="MZH432" s="141"/>
      <c r="MZI432" s="141"/>
      <c r="MZJ432" s="141"/>
      <c r="MZK432" s="141"/>
      <c r="MZL432" s="141"/>
      <c r="MZM432" s="141"/>
      <c r="MZN432" s="141"/>
      <c r="MZO432" s="141"/>
      <c r="MZP432" s="141"/>
      <c r="MZQ432" s="141"/>
      <c r="MZR432" s="141"/>
      <c r="MZS432" s="141"/>
      <c r="MZT432" s="141"/>
      <c r="MZU432" s="141"/>
      <c r="MZV432" s="141"/>
      <c r="MZW432" s="141"/>
      <c r="MZX432" s="141"/>
      <c r="MZY432" s="141"/>
      <c r="MZZ432" s="141"/>
      <c r="NAA432" s="141"/>
      <c r="NAB432" s="141"/>
      <c r="NAC432" s="141"/>
      <c r="NAD432" s="141"/>
      <c r="NAE432" s="141"/>
      <c r="NAF432" s="141"/>
      <c r="NAG432" s="141"/>
      <c r="NAH432" s="141"/>
      <c r="NAI432" s="141"/>
      <c r="NAJ432" s="141"/>
      <c r="NAK432" s="141"/>
      <c r="NAL432" s="141"/>
      <c r="NAM432" s="141"/>
      <c r="NAN432" s="141"/>
      <c r="NAO432" s="141"/>
      <c r="NAP432" s="141"/>
      <c r="NAQ432" s="141"/>
      <c r="NAR432" s="141"/>
      <c r="NAS432" s="141"/>
      <c r="NAT432" s="141"/>
      <c r="NAU432" s="141"/>
      <c r="NAV432" s="141"/>
      <c r="NAW432" s="141"/>
      <c r="NAX432" s="141"/>
      <c r="NAY432" s="141"/>
      <c r="NAZ432" s="141"/>
      <c r="NBA432" s="141"/>
      <c r="NBB432" s="141"/>
      <c r="NBC432" s="141"/>
      <c r="NBD432" s="141"/>
      <c r="NBE432" s="141"/>
      <c r="NBF432" s="141"/>
      <c r="NBG432" s="141"/>
      <c r="NBH432" s="141"/>
      <c r="NBI432" s="141"/>
      <c r="NBJ432" s="141"/>
      <c r="NBK432" s="141"/>
      <c r="NBL432" s="141"/>
      <c r="NBM432" s="141"/>
      <c r="NBN432" s="141"/>
      <c r="NBO432" s="141"/>
      <c r="NBP432" s="141"/>
      <c r="NBQ432" s="141"/>
      <c r="NBR432" s="141"/>
      <c r="NBS432" s="141"/>
      <c r="NBT432" s="141"/>
      <c r="NBU432" s="141"/>
      <c r="NBV432" s="141"/>
      <c r="NBW432" s="141"/>
      <c r="NBX432" s="141"/>
      <c r="NBY432" s="141"/>
      <c r="NBZ432" s="141"/>
      <c r="NCA432" s="141"/>
      <c r="NCB432" s="141"/>
      <c r="NCC432" s="141"/>
      <c r="NCD432" s="141"/>
      <c r="NCE432" s="141"/>
      <c r="NCF432" s="141"/>
      <c r="NCG432" s="141"/>
      <c r="NCH432" s="141"/>
      <c r="NCI432" s="141"/>
      <c r="NCJ432" s="141"/>
      <c r="NCK432" s="141"/>
      <c r="NCL432" s="141"/>
      <c r="NCM432" s="141"/>
      <c r="NCN432" s="141"/>
      <c r="NCO432" s="141"/>
      <c r="NCP432" s="141"/>
      <c r="NCQ432" s="141"/>
      <c r="NCR432" s="141"/>
      <c r="NCS432" s="141"/>
      <c r="NCT432" s="141"/>
      <c r="NCU432" s="141"/>
      <c r="NCV432" s="141"/>
      <c r="NCW432" s="141"/>
      <c r="NCX432" s="141"/>
      <c r="NCY432" s="141"/>
      <c r="NCZ432" s="141"/>
      <c r="NDA432" s="141"/>
      <c r="NDB432" s="141"/>
      <c r="NDC432" s="141"/>
      <c r="NDD432" s="141"/>
      <c r="NDE432" s="141"/>
      <c r="NDF432" s="141"/>
      <c r="NDG432" s="141"/>
      <c r="NDH432" s="141"/>
      <c r="NDI432" s="141"/>
      <c r="NDJ432" s="141"/>
      <c r="NDK432" s="141"/>
      <c r="NDL432" s="141"/>
      <c r="NDM432" s="141"/>
      <c r="NDN432" s="141"/>
      <c r="NDO432" s="141"/>
      <c r="NDP432" s="141"/>
      <c r="NDQ432" s="141"/>
      <c r="NDR432" s="141"/>
      <c r="NDS432" s="141"/>
      <c r="NDT432" s="141"/>
      <c r="NDU432" s="141"/>
      <c r="NDV432" s="141"/>
      <c r="NDW432" s="141"/>
      <c r="NDX432" s="141"/>
      <c r="NDY432" s="141"/>
      <c r="NDZ432" s="141"/>
      <c r="NEA432" s="141"/>
      <c r="NEB432" s="141"/>
      <c r="NEC432" s="141"/>
      <c r="NED432" s="141"/>
      <c r="NEE432" s="141"/>
      <c r="NEF432" s="141"/>
      <c r="NEG432" s="141"/>
      <c r="NEH432" s="141"/>
      <c r="NEI432" s="141"/>
      <c r="NEJ432" s="141"/>
      <c r="NEK432" s="141"/>
      <c r="NEL432" s="141"/>
      <c r="NEM432" s="141"/>
      <c r="NEN432" s="141"/>
      <c r="NEO432" s="141"/>
      <c r="NEP432" s="141"/>
      <c r="NEQ432" s="141"/>
      <c r="NER432" s="141"/>
      <c r="NES432" s="141"/>
      <c r="NET432" s="141"/>
      <c r="NEU432" s="141"/>
      <c r="NEV432" s="141"/>
      <c r="NEW432" s="141"/>
      <c r="NEX432" s="141"/>
      <c r="NEY432" s="141"/>
      <c r="NEZ432" s="141"/>
      <c r="NFA432" s="141"/>
      <c r="NFB432" s="141"/>
      <c r="NFC432" s="141"/>
      <c r="NFD432" s="141"/>
      <c r="NFE432" s="141"/>
      <c r="NFF432" s="141"/>
      <c r="NFG432" s="141"/>
      <c r="NFH432" s="141"/>
      <c r="NFI432" s="141"/>
      <c r="NFJ432" s="141"/>
      <c r="NFK432" s="141"/>
      <c r="NFL432" s="141"/>
      <c r="NFM432" s="141"/>
      <c r="NFN432" s="141"/>
      <c r="NFO432" s="141"/>
      <c r="NFP432" s="141"/>
      <c r="NFQ432" s="141"/>
      <c r="NFR432" s="141"/>
      <c r="NFS432" s="141"/>
      <c r="NFT432" s="141"/>
      <c r="NFU432" s="141"/>
      <c r="NFV432" s="141"/>
      <c r="NFW432" s="141"/>
      <c r="NFX432" s="141"/>
      <c r="NFY432" s="141"/>
      <c r="NFZ432" s="141"/>
      <c r="NGA432" s="141"/>
      <c r="NGB432" s="141"/>
      <c r="NGC432" s="141"/>
      <c r="NGD432" s="141"/>
      <c r="NGE432" s="141"/>
      <c r="NGF432" s="141"/>
      <c r="NGG432" s="141"/>
      <c r="NGH432" s="141"/>
      <c r="NGI432" s="141"/>
      <c r="NGJ432" s="141"/>
      <c r="NGK432" s="141"/>
      <c r="NGL432" s="141"/>
      <c r="NGM432" s="141"/>
      <c r="NGN432" s="141"/>
      <c r="NGO432" s="141"/>
      <c r="NGP432" s="141"/>
      <c r="NGQ432" s="141"/>
      <c r="NGR432" s="141"/>
      <c r="NGS432" s="141"/>
      <c r="NGT432" s="141"/>
      <c r="NGU432" s="141"/>
      <c r="NGV432" s="141"/>
      <c r="NGW432" s="141"/>
      <c r="NGX432" s="141"/>
      <c r="NGY432" s="141"/>
      <c r="NGZ432" s="141"/>
      <c r="NHA432" s="141"/>
      <c r="NHB432" s="141"/>
      <c r="NHC432" s="141"/>
      <c r="NHD432" s="141"/>
      <c r="NHE432" s="141"/>
      <c r="NHF432" s="141"/>
      <c r="NHG432" s="141"/>
      <c r="NHH432" s="141"/>
      <c r="NHI432" s="141"/>
      <c r="NHJ432" s="141"/>
      <c r="NHK432" s="141"/>
      <c r="NHL432" s="141"/>
      <c r="NHM432" s="141"/>
      <c r="NHN432" s="141"/>
      <c r="NHO432" s="141"/>
      <c r="NHP432" s="141"/>
      <c r="NHQ432" s="141"/>
      <c r="NHR432" s="141"/>
      <c r="NHS432" s="141"/>
      <c r="NHT432" s="141"/>
      <c r="NHU432" s="141"/>
      <c r="NHV432" s="141"/>
      <c r="NHW432" s="141"/>
      <c r="NHX432" s="141"/>
      <c r="NHY432" s="141"/>
      <c r="NHZ432" s="141"/>
      <c r="NIA432" s="141"/>
      <c r="NIB432" s="141"/>
      <c r="NIC432" s="141"/>
      <c r="NID432" s="141"/>
      <c r="NIE432" s="141"/>
      <c r="NIF432" s="141"/>
      <c r="NIG432" s="141"/>
      <c r="NIH432" s="141"/>
      <c r="NII432" s="141"/>
      <c r="NIJ432" s="141"/>
      <c r="NIK432" s="141"/>
      <c r="NIL432" s="141"/>
      <c r="NIM432" s="141"/>
      <c r="NIN432" s="141"/>
      <c r="NIO432" s="141"/>
      <c r="NIP432" s="141"/>
      <c r="NIQ432" s="141"/>
      <c r="NIR432" s="141"/>
      <c r="NIS432" s="141"/>
      <c r="NIT432" s="141"/>
      <c r="NIU432" s="141"/>
      <c r="NIV432" s="141"/>
      <c r="NIW432" s="141"/>
      <c r="NIX432" s="141"/>
      <c r="NIY432" s="141"/>
      <c r="NIZ432" s="141"/>
      <c r="NJA432" s="141"/>
      <c r="NJB432" s="141"/>
      <c r="NJC432" s="141"/>
      <c r="NJD432" s="141"/>
      <c r="NJE432" s="141"/>
      <c r="NJF432" s="141"/>
      <c r="NJG432" s="141"/>
      <c r="NJH432" s="141"/>
      <c r="NJI432" s="141"/>
      <c r="NJJ432" s="141"/>
      <c r="NJK432" s="141"/>
      <c r="NJL432" s="141"/>
      <c r="NJM432" s="141"/>
      <c r="NJN432" s="141"/>
      <c r="NJO432" s="141"/>
      <c r="NJP432" s="141"/>
      <c r="NJQ432" s="141"/>
      <c r="NJR432" s="141"/>
      <c r="NJS432" s="141"/>
      <c r="NJT432" s="141"/>
      <c r="NJU432" s="141"/>
      <c r="NJV432" s="141"/>
      <c r="NJW432" s="141"/>
      <c r="NJX432" s="141"/>
      <c r="NJY432" s="141"/>
      <c r="NJZ432" s="141"/>
      <c r="NKA432" s="141"/>
      <c r="NKB432" s="141"/>
      <c r="NKC432" s="141"/>
      <c r="NKD432" s="141"/>
      <c r="NKE432" s="141"/>
      <c r="NKF432" s="141"/>
      <c r="NKG432" s="141"/>
      <c r="NKH432" s="141"/>
      <c r="NKI432" s="141"/>
      <c r="NKJ432" s="141"/>
      <c r="NKK432" s="141"/>
      <c r="NKL432" s="141"/>
      <c r="NKM432" s="141"/>
      <c r="NKN432" s="141"/>
      <c r="NKO432" s="141"/>
      <c r="NKP432" s="141"/>
      <c r="NKQ432" s="141"/>
      <c r="NKR432" s="141"/>
      <c r="NKS432" s="141"/>
      <c r="NKT432" s="141"/>
      <c r="NKU432" s="141"/>
      <c r="NKV432" s="141"/>
      <c r="NKW432" s="141"/>
      <c r="NKX432" s="141"/>
      <c r="NKY432" s="141"/>
      <c r="NKZ432" s="141"/>
      <c r="NLA432" s="141"/>
      <c r="NLB432" s="141"/>
      <c r="NLC432" s="141"/>
      <c r="NLD432" s="141"/>
      <c r="NLE432" s="141"/>
      <c r="NLF432" s="141"/>
      <c r="NLG432" s="141"/>
      <c r="NLH432" s="141"/>
      <c r="NLI432" s="141"/>
      <c r="NLJ432" s="141"/>
      <c r="NLK432" s="141"/>
      <c r="NLL432" s="141"/>
      <c r="NLM432" s="141"/>
      <c r="NLN432" s="141"/>
      <c r="NLO432" s="141"/>
      <c r="NLP432" s="141"/>
      <c r="NLQ432" s="141"/>
      <c r="NLR432" s="141"/>
      <c r="NLS432" s="141"/>
      <c r="NLT432" s="141"/>
      <c r="NLU432" s="141"/>
      <c r="NLV432" s="141"/>
      <c r="NLW432" s="141"/>
      <c r="NLX432" s="141"/>
      <c r="NLY432" s="141"/>
      <c r="NLZ432" s="141"/>
      <c r="NMA432" s="141"/>
      <c r="NMB432" s="141"/>
      <c r="NMC432" s="141"/>
      <c r="NMD432" s="141"/>
      <c r="NME432" s="141"/>
      <c r="NMF432" s="141"/>
      <c r="NMG432" s="141"/>
      <c r="NMH432" s="141"/>
      <c r="NMI432" s="141"/>
      <c r="NMJ432" s="141"/>
      <c r="NMK432" s="141"/>
      <c r="NML432" s="141"/>
      <c r="NMM432" s="141"/>
      <c r="NMN432" s="141"/>
      <c r="NMO432" s="141"/>
      <c r="NMP432" s="141"/>
      <c r="NMQ432" s="141"/>
      <c r="NMR432" s="141"/>
      <c r="NMS432" s="141"/>
      <c r="NMT432" s="141"/>
      <c r="NMU432" s="141"/>
      <c r="NMV432" s="141"/>
      <c r="NMW432" s="141"/>
      <c r="NMX432" s="141"/>
      <c r="NMY432" s="141"/>
      <c r="NMZ432" s="141"/>
      <c r="NNA432" s="141"/>
      <c r="NNB432" s="141"/>
      <c r="NNC432" s="141"/>
      <c r="NND432" s="141"/>
      <c r="NNE432" s="141"/>
      <c r="NNF432" s="141"/>
      <c r="NNG432" s="141"/>
      <c r="NNH432" s="141"/>
      <c r="NNI432" s="141"/>
      <c r="NNJ432" s="141"/>
      <c r="NNK432" s="141"/>
      <c r="NNL432" s="141"/>
      <c r="NNM432" s="141"/>
      <c r="NNN432" s="141"/>
      <c r="NNO432" s="141"/>
      <c r="NNP432" s="141"/>
      <c r="NNQ432" s="141"/>
      <c r="NNR432" s="141"/>
      <c r="NNS432" s="141"/>
      <c r="NNT432" s="141"/>
      <c r="NNU432" s="141"/>
      <c r="NNV432" s="141"/>
      <c r="NNW432" s="141"/>
      <c r="NNX432" s="141"/>
      <c r="NNY432" s="141"/>
      <c r="NNZ432" s="141"/>
      <c r="NOA432" s="141"/>
      <c r="NOB432" s="141"/>
      <c r="NOC432" s="141"/>
      <c r="NOD432" s="141"/>
      <c r="NOE432" s="141"/>
      <c r="NOF432" s="141"/>
      <c r="NOG432" s="141"/>
      <c r="NOH432" s="141"/>
      <c r="NOI432" s="141"/>
      <c r="NOJ432" s="141"/>
      <c r="NOK432" s="141"/>
      <c r="NOL432" s="141"/>
      <c r="NOM432" s="141"/>
      <c r="NON432" s="141"/>
      <c r="NOO432" s="141"/>
      <c r="NOP432" s="141"/>
      <c r="NOQ432" s="141"/>
      <c r="NOR432" s="141"/>
      <c r="NOS432" s="141"/>
      <c r="NOT432" s="141"/>
      <c r="NOU432" s="141"/>
      <c r="NOV432" s="141"/>
      <c r="NOW432" s="141"/>
      <c r="NOX432" s="141"/>
      <c r="NOY432" s="141"/>
      <c r="NOZ432" s="141"/>
      <c r="NPA432" s="141"/>
      <c r="NPB432" s="141"/>
      <c r="NPC432" s="141"/>
      <c r="NPD432" s="141"/>
      <c r="NPE432" s="141"/>
      <c r="NPF432" s="141"/>
      <c r="NPG432" s="141"/>
      <c r="NPH432" s="141"/>
      <c r="NPI432" s="141"/>
      <c r="NPJ432" s="141"/>
      <c r="NPK432" s="141"/>
      <c r="NPL432" s="141"/>
      <c r="NPM432" s="141"/>
      <c r="NPN432" s="141"/>
      <c r="NPO432" s="141"/>
      <c r="NPP432" s="141"/>
      <c r="NPQ432" s="141"/>
      <c r="NPR432" s="141"/>
      <c r="NPS432" s="141"/>
      <c r="NPT432" s="141"/>
      <c r="NPU432" s="141"/>
      <c r="NPV432" s="141"/>
      <c r="NPW432" s="141"/>
      <c r="NPX432" s="141"/>
      <c r="NPY432" s="141"/>
      <c r="NPZ432" s="141"/>
      <c r="NQA432" s="141"/>
      <c r="NQB432" s="141"/>
      <c r="NQC432" s="141"/>
      <c r="NQD432" s="141"/>
      <c r="NQE432" s="141"/>
      <c r="NQF432" s="141"/>
      <c r="NQG432" s="141"/>
      <c r="NQH432" s="141"/>
      <c r="NQI432" s="141"/>
      <c r="NQJ432" s="141"/>
      <c r="NQK432" s="141"/>
      <c r="NQL432" s="141"/>
      <c r="NQM432" s="141"/>
      <c r="NQN432" s="141"/>
      <c r="NQO432" s="141"/>
      <c r="NQP432" s="141"/>
      <c r="NQQ432" s="141"/>
      <c r="NQR432" s="141"/>
      <c r="NQS432" s="141"/>
      <c r="NQT432" s="141"/>
      <c r="NQU432" s="141"/>
      <c r="NQV432" s="141"/>
      <c r="NQW432" s="141"/>
      <c r="NQX432" s="141"/>
      <c r="NQY432" s="141"/>
      <c r="NQZ432" s="141"/>
      <c r="NRA432" s="141"/>
      <c r="NRB432" s="141"/>
      <c r="NRC432" s="141"/>
      <c r="NRD432" s="141"/>
      <c r="NRE432" s="141"/>
      <c r="NRF432" s="141"/>
      <c r="NRG432" s="141"/>
      <c r="NRH432" s="141"/>
      <c r="NRI432" s="141"/>
      <c r="NRJ432" s="141"/>
      <c r="NRK432" s="141"/>
      <c r="NRL432" s="141"/>
      <c r="NRM432" s="141"/>
      <c r="NRN432" s="141"/>
      <c r="NRO432" s="141"/>
      <c r="NRP432" s="141"/>
      <c r="NRQ432" s="141"/>
      <c r="NRR432" s="141"/>
      <c r="NRS432" s="141"/>
      <c r="NRT432" s="141"/>
      <c r="NRU432" s="141"/>
      <c r="NRV432" s="141"/>
      <c r="NRW432" s="141"/>
      <c r="NRX432" s="141"/>
      <c r="NRY432" s="141"/>
      <c r="NRZ432" s="141"/>
      <c r="NSA432" s="141"/>
      <c r="NSB432" s="141"/>
      <c r="NSC432" s="141"/>
      <c r="NSD432" s="141"/>
      <c r="NSE432" s="141"/>
      <c r="NSF432" s="141"/>
      <c r="NSG432" s="141"/>
      <c r="NSH432" s="141"/>
      <c r="NSI432" s="141"/>
      <c r="NSJ432" s="141"/>
      <c r="NSK432" s="141"/>
      <c r="NSL432" s="141"/>
      <c r="NSM432" s="141"/>
      <c r="NSN432" s="141"/>
      <c r="NSO432" s="141"/>
      <c r="NSP432" s="141"/>
      <c r="NSQ432" s="141"/>
      <c r="NSR432" s="141"/>
      <c r="NSS432" s="141"/>
      <c r="NST432" s="141"/>
      <c r="NSU432" s="141"/>
      <c r="NSV432" s="141"/>
      <c r="NSW432" s="141"/>
      <c r="NSX432" s="141"/>
      <c r="NSY432" s="141"/>
      <c r="NSZ432" s="141"/>
      <c r="NTA432" s="141"/>
      <c r="NTB432" s="141"/>
      <c r="NTC432" s="141"/>
      <c r="NTD432" s="141"/>
      <c r="NTE432" s="141"/>
      <c r="NTF432" s="141"/>
      <c r="NTG432" s="141"/>
      <c r="NTH432" s="141"/>
      <c r="NTI432" s="141"/>
      <c r="NTJ432" s="141"/>
      <c r="NTK432" s="141"/>
      <c r="NTL432" s="141"/>
      <c r="NTM432" s="141"/>
      <c r="NTN432" s="141"/>
      <c r="NTO432" s="141"/>
      <c r="NTP432" s="141"/>
      <c r="NTQ432" s="141"/>
      <c r="NTR432" s="141"/>
      <c r="NTS432" s="141"/>
      <c r="NTT432" s="141"/>
      <c r="NTU432" s="141"/>
      <c r="NTV432" s="141"/>
      <c r="NTW432" s="141"/>
      <c r="NTX432" s="141"/>
      <c r="NTY432" s="141"/>
      <c r="NTZ432" s="141"/>
      <c r="NUA432" s="141"/>
      <c r="NUB432" s="141"/>
      <c r="NUC432" s="141"/>
      <c r="NUD432" s="141"/>
      <c r="NUE432" s="141"/>
      <c r="NUF432" s="141"/>
      <c r="NUG432" s="141"/>
      <c r="NUH432" s="141"/>
      <c r="NUI432" s="141"/>
      <c r="NUJ432" s="141"/>
      <c r="NUK432" s="141"/>
      <c r="NUL432" s="141"/>
      <c r="NUM432" s="141"/>
      <c r="NUN432" s="141"/>
      <c r="NUO432" s="141"/>
      <c r="NUP432" s="141"/>
      <c r="NUQ432" s="141"/>
      <c r="NUR432" s="141"/>
      <c r="NUS432" s="141"/>
      <c r="NUT432" s="141"/>
      <c r="NUU432" s="141"/>
      <c r="NUV432" s="141"/>
      <c r="NUW432" s="141"/>
      <c r="NUX432" s="141"/>
      <c r="NUY432" s="141"/>
      <c r="NUZ432" s="141"/>
      <c r="NVA432" s="141"/>
      <c r="NVB432" s="141"/>
      <c r="NVC432" s="141"/>
      <c r="NVD432" s="141"/>
      <c r="NVE432" s="141"/>
      <c r="NVF432" s="141"/>
      <c r="NVG432" s="141"/>
      <c r="NVH432" s="141"/>
      <c r="NVI432" s="141"/>
      <c r="NVJ432" s="141"/>
      <c r="NVK432" s="141"/>
      <c r="NVL432" s="141"/>
      <c r="NVM432" s="141"/>
      <c r="NVN432" s="141"/>
      <c r="NVO432" s="141"/>
      <c r="NVP432" s="141"/>
      <c r="NVQ432" s="141"/>
      <c r="NVR432" s="141"/>
      <c r="NVS432" s="141"/>
      <c r="NVT432" s="141"/>
      <c r="NVU432" s="141"/>
      <c r="NVV432" s="141"/>
      <c r="NVW432" s="141"/>
      <c r="NVX432" s="141"/>
      <c r="NVY432" s="141"/>
      <c r="NVZ432" s="141"/>
      <c r="NWA432" s="141"/>
      <c r="NWB432" s="141"/>
      <c r="NWC432" s="141"/>
      <c r="NWD432" s="141"/>
      <c r="NWE432" s="141"/>
      <c r="NWF432" s="141"/>
      <c r="NWG432" s="141"/>
      <c r="NWH432" s="141"/>
      <c r="NWI432" s="141"/>
      <c r="NWJ432" s="141"/>
      <c r="NWK432" s="141"/>
      <c r="NWL432" s="141"/>
      <c r="NWM432" s="141"/>
      <c r="NWN432" s="141"/>
      <c r="NWO432" s="141"/>
      <c r="NWP432" s="141"/>
      <c r="NWQ432" s="141"/>
      <c r="NWR432" s="141"/>
      <c r="NWS432" s="141"/>
      <c r="NWT432" s="141"/>
      <c r="NWU432" s="141"/>
      <c r="NWV432" s="141"/>
      <c r="NWW432" s="141"/>
      <c r="NWX432" s="141"/>
      <c r="NWY432" s="141"/>
      <c r="NWZ432" s="141"/>
      <c r="NXA432" s="141"/>
      <c r="NXB432" s="141"/>
      <c r="NXC432" s="141"/>
      <c r="NXD432" s="141"/>
      <c r="NXE432" s="141"/>
      <c r="NXF432" s="141"/>
      <c r="NXG432" s="141"/>
      <c r="NXH432" s="141"/>
      <c r="NXI432" s="141"/>
      <c r="NXJ432" s="141"/>
      <c r="NXK432" s="141"/>
      <c r="NXL432" s="141"/>
      <c r="NXM432" s="141"/>
      <c r="NXN432" s="141"/>
      <c r="NXO432" s="141"/>
      <c r="NXP432" s="141"/>
      <c r="NXQ432" s="141"/>
      <c r="NXR432" s="141"/>
      <c r="NXS432" s="141"/>
      <c r="NXT432" s="141"/>
      <c r="NXU432" s="141"/>
      <c r="NXV432" s="141"/>
      <c r="NXW432" s="141"/>
      <c r="NXX432" s="141"/>
      <c r="NXY432" s="141"/>
      <c r="NXZ432" s="141"/>
      <c r="NYA432" s="141"/>
      <c r="NYB432" s="141"/>
      <c r="NYC432" s="141"/>
      <c r="NYD432" s="141"/>
      <c r="NYE432" s="141"/>
      <c r="NYF432" s="141"/>
      <c r="NYG432" s="141"/>
      <c r="NYH432" s="141"/>
      <c r="NYI432" s="141"/>
      <c r="NYJ432" s="141"/>
      <c r="NYK432" s="141"/>
      <c r="NYL432" s="141"/>
      <c r="NYM432" s="141"/>
      <c r="NYN432" s="141"/>
      <c r="NYO432" s="141"/>
      <c r="NYP432" s="141"/>
      <c r="NYQ432" s="141"/>
      <c r="NYR432" s="141"/>
      <c r="NYS432" s="141"/>
      <c r="NYT432" s="141"/>
      <c r="NYU432" s="141"/>
      <c r="NYV432" s="141"/>
      <c r="NYW432" s="141"/>
      <c r="NYX432" s="141"/>
      <c r="NYY432" s="141"/>
      <c r="NYZ432" s="141"/>
      <c r="NZA432" s="141"/>
      <c r="NZB432" s="141"/>
      <c r="NZC432" s="141"/>
      <c r="NZD432" s="141"/>
      <c r="NZE432" s="141"/>
      <c r="NZF432" s="141"/>
      <c r="NZG432" s="141"/>
      <c r="NZH432" s="141"/>
      <c r="NZI432" s="141"/>
      <c r="NZJ432" s="141"/>
      <c r="NZK432" s="141"/>
      <c r="NZL432" s="141"/>
      <c r="NZM432" s="141"/>
      <c r="NZN432" s="141"/>
      <c r="NZO432" s="141"/>
      <c r="NZP432" s="141"/>
      <c r="NZQ432" s="141"/>
      <c r="NZR432" s="141"/>
      <c r="NZS432" s="141"/>
      <c r="NZT432" s="141"/>
      <c r="NZU432" s="141"/>
      <c r="NZV432" s="141"/>
      <c r="NZW432" s="141"/>
      <c r="NZX432" s="141"/>
      <c r="NZY432" s="141"/>
      <c r="NZZ432" s="141"/>
      <c r="OAA432" s="141"/>
      <c r="OAB432" s="141"/>
      <c r="OAC432" s="141"/>
      <c r="OAD432" s="141"/>
      <c r="OAE432" s="141"/>
      <c r="OAF432" s="141"/>
      <c r="OAG432" s="141"/>
      <c r="OAH432" s="141"/>
      <c r="OAI432" s="141"/>
      <c r="OAJ432" s="141"/>
      <c r="OAK432" s="141"/>
      <c r="OAL432" s="141"/>
      <c r="OAM432" s="141"/>
      <c r="OAN432" s="141"/>
      <c r="OAO432" s="141"/>
      <c r="OAP432" s="141"/>
      <c r="OAQ432" s="141"/>
      <c r="OAR432" s="141"/>
      <c r="OAS432" s="141"/>
      <c r="OAT432" s="141"/>
      <c r="OAU432" s="141"/>
      <c r="OAV432" s="141"/>
      <c r="OAW432" s="141"/>
      <c r="OAX432" s="141"/>
      <c r="OAY432" s="141"/>
      <c r="OAZ432" s="141"/>
      <c r="OBA432" s="141"/>
      <c r="OBB432" s="141"/>
      <c r="OBC432" s="141"/>
      <c r="OBD432" s="141"/>
      <c r="OBE432" s="141"/>
      <c r="OBF432" s="141"/>
      <c r="OBG432" s="141"/>
      <c r="OBH432" s="141"/>
      <c r="OBI432" s="141"/>
      <c r="OBJ432" s="141"/>
      <c r="OBK432" s="141"/>
      <c r="OBL432" s="141"/>
      <c r="OBM432" s="141"/>
      <c r="OBN432" s="141"/>
      <c r="OBO432" s="141"/>
      <c r="OBP432" s="141"/>
      <c r="OBQ432" s="141"/>
      <c r="OBR432" s="141"/>
      <c r="OBS432" s="141"/>
      <c r="OBT432" s="141"/>
      <c r="OBU432" s="141"/>
      <c r="OBV432" s="141"/>
      <c r="OBW432" s="141"/>
      <c r="OBX432" s="141"/>
      <c r="OBY432" s="141"/>
      <c r="OBZ432" s="141"/>
      <c r="OCA432" s="141"/>
      <c r="OCB432" s="141"/>
      <c r="OCC432" s="141"/>
      <c r="OCD432" s="141"/>
      <c r="OCE432" s="141"/>
      <c r="OCF432" s="141"/>
      <c r="OCG432" s="141"/>
      <c r="OCH432" s="141"/>
      <c r="OCI432" s="141"/>
      <c r="OCJ432" s="141"/>
      <c r="OCK432" s="141"/>
      <c r="OCL432" s="141"/>
      <c r="OCM432" s="141"/>
      <c r="OCN432" s="141"/>
      <c r="OCO432" s="141"/>
      <c r="OCP432" s="141"/>
      <c r="OCQ432" s="141"/>
      <c r="OCR432" s="141"/>
      <c r="OCS432" s="141"/>
      <c r="OCT432" s="141"/>
      <c r="OCU432" s="141"/>
      <c r="OCV432" s="141"/>
      <c r="OCW432" s="141"/>
      <c r="OCX432" s="141"/>
      <c r="OCY432" s="141"/>
      <c r="OCZ432" s="141"/>
      <c r="ODA432" s="141"/>
      <c r="ODB432" s="141"/>
      <c r="ODC432" s="141"/>
      <c r="ODD432" s="141"/>
      <c r="ODE432" s="141"/>
      <c r="ODF432" s="141"/>
      <c r="ODG432" s="141"/>
      <c r="ODH432" s="141"/>
      <c r="ODI432" s="141"/>
      <c r="ODJ432" s="141"/>
      <c r="ODK432" s="141"/>
      <c r="ODL432" s="141"/>
      <c r="ODM432" s="141"/>
      <c r="ODN432" s="141"/>
      <c r="ODO432" s="141"/>
      <c r="ODP432" s="141"/>
      <c r="ODQ432" s="141"/>
      <c r="ODR432" s="141"/>
      <c r="ODS432" s="141"/>
      <c r="ODT432" s="141"/>
      <c r="ODU432" s="141"/>
      <c r="ODV432" s="141"/>
      <c r="ODW432" s="141"/>
      <c r="ODX432" s="141"/>
      <c r="ODY432" s="141"/>
      <c r="ODZ432" s="141"/>
      <c r="OEA432" s="141"/>
      <c r="OEB432" s="141"/>
      <c r="OEC432" s="141"/>
      <c r="OED432" s="141"/>
      <c r="OEE432" s="141"/>
      <c r="OEF432" s="141"/>
      <c r="OEG432" s="141"/>
      <c r="OEH432" s="141"/>
      <c r="OEI432" s="141"/>
      <c r="OEJ432" s="141"/>
      <c r="OEK432" s="141"/>
      <c r="OEL432" s="141"/>
      <c r="OEM432" s="141"/>
      <c r="OEN432" s="141"/>
      <c r="OEO432" s="141"/>
      <c r="OEP432" s="141"/>
      <c r="OEQ432" s="141"/>
      <c r="OER432" s="141"/>
      <c r="OES432" s="141"/>
      <c r="OET432" s="141"/>
      <c r="OEU432" s="141"/>
      <c r="OEV432" s="141"/>
      <c r="OEW432" s="141"/>
      <c r="OEX432" s="141"/>
      <c r="OEY432" s="141"/>
      <c r="OEZ432" s="141"/>
      <c r="OFA432" s="141"/>
      <c r="OFB432" s="141"/>
      <c r="OFC432" s="141"/>
      <c r="OFD432" s="141"/>
      <c r="OFE432" s="141"/>
      <c r="OFF432" s="141"/>
      <c r="OFG432" s="141"/>
      <c r="OFH432" s="141"/>
      <c r="OFI432" s="141"/>
      <c r="OFJ432" s="141"/>
      <c r="OFK432" s="141"/>
      <c r="OFL432" s="141"/>
      <c r="OFM432" s="141"/>
      <c r="OFN432" s="141"/>
      <c r="OFO432" s="141"/>
      <c r="OFP432" s="141"/>
      <c r="OFQ432" s="141"/>
      <c r="OFR432" s="141"/>
      <c r="OFS432" s="141"/>
      <c r="OFT432" s="141"/>
      <c r="OFU432" s="141"/>
      <c r="OFV432" s="141"/>
      <c r="OFW432" s="141"/>
      <c r="OFX432" s="141"/>
      <c r="OFY432" s="141"/>
      <c r="OFZ432" s="141"/>
      <c r="OGA432" s="141"/>
      <c r="OGB432" s="141"/>
      <c r="OGC432" s="141"/>
      <c r="OGD432" s="141"/>
      <c r="OGE432" s="141"/>
      <c r="OGF432" s="141"/>
      <c r="OGG432" s="141"/>
      <c r="OGH432" s="141"/>
      <c r="OGI432" s="141"/>
      <c r="OGJ432" s="141"/>
      <c r="OGK432" s="141"/>
      <c r="OGL432" s="141"/>
      <c r="OGM432" s="141"/>
      <c r="OGN432" s="141"/>
      <c r="OGO432" s="141"/>
      <c r="OGP432" s="141"/>
      <c r="OGQ432" s="141"/>
      <c r="OGR432" s="141"/>
      <c r="OGS432" s="141"/>
      <c r="OGT432" s="141"/>
      <c r="OGU432" s="141"/>
      <c r="OGV432" s="141"/>
      <c r="OGW432" s="141"/>
      <c r="OGX432" s="141"/>
      <c r="OGY432" s="141"/>
      <c r="OGZ432" s="141"/>
      <c r="OHA432" s="141"/>
      <c r="OHB432" s="141"/>
      <c r="OHC432" s="141"/>
      <c r="OHD432" s="141"/>
      <c r="OHE432" s="141"/>
      <c r="OHF432" s="141"/>
      <c r="OHG432" s="141"/>
      <c r="OHH432" s="141"/>
      <c r="OHI432" s="141"/>
      <c r="OHJ432" s="141"/>
      <c r="OHK432" s="141"/>
      <c r="OHL432" s="141"/>
      <c r="OHM432" s="141"/>
      <c r="OHN432" s="141"/>
      <c r="OHO432" s="141"/>
      <c r="OHP432" s="141"/>
      <c r="OHQ432" s="141"/>
      <c r="OHR432" s="141"/>
      <c r="OHS432" s="141"/>
      <c r="OHT432" s="141"/>
      <c r="OHU432" s="141"/>
      <c r="OHV432" s="141"/>
      <c r="OHW432" s="141"/>
      <c r="OHX432" s="141"/>
      <c r="OHY432" s="141"/>
      <c r="OHZ432" s="141"/>
      <c r="OIA432" s="141"/>
      <c r="OIB432" s="141"/>
      <c r="OIC432" s="141"/>
      <c r="OID432" s="141"/>
      <c r="OIE432" s="141"/>
      <c r="OIF432" s="141"/>
      <c r="OIG432" s="141"/>
      <c r="OIH432" s="141"/>
      <c r="OII432" s="141"/>
      <c r="OIJ432" s="141"/>
      <c r="OIK432" s="141"/>
      <c r="OIL432" s="141"/>
      <c r="OIM432" s="141"/>
      <c r="OIN432" s="141"/>
      <c r="OIO432" s="141"/>
      <c r="OIP432" s="141"/>
      <c r="OIQ432" s="141"/>
      <c r="OIR432" s="141"/>
      <c r="OIS432" s="141"/>
      <c r="OIT432" s="141"/>
      <c r="OIU432" s="141"/>
      <c r="OIV432" s="141"/>
      <c r="OIW432" s="141"/>
      <c r="OIX432" s="141"/>
      <c r="OIY432" s="141"/>
      <c r="OIZ432" s="141"/>
      <c r="OJA432" s="141"/>
      <c r="OJB432" s="141"/>
      <c r="OJC432" s="141"/>
      <c r="OJD432" s="141"/>
      <c r="OJE432" s="141"/>
      <c r="OJF432" s="141"/>
      <c r="OJG432" s="141"/>
      <c r="OJH432" s="141"/>
      <c r="OJI432" s="141"/>
      <c r="OJJ432" s="141"/>
      <c r="OJK432" s="141"/>
      <c r="OJL432" s="141"/>
      <c r="OJM432" s="141"/>
      <c r="OJN432" s="141"/>
      <c r="OJO432" s="141"/>
      <c r="OJP432" s="141"/>
      <c r="OJQ432" s="141"/>
      <c r="OJR432" s="141"/>
      <c r="OJS432" s="141"/>
      <c r="OJT432" s="141"/>
      <c r="OJU432" s="141"/>
      <c r="OJV432" s="141"/>
      <c r="OJW432" s="141"/>
      <c r="OJX432" s="141"/>
      <c r="OJY432" s="141"/>
      <c r="OJZ432" s="141"/>
      <c r="OKA432" s="141"/>
      <c r="OKB432" s="141"/>
      <c r="OKC432" s="141"/>
      <c r="OKD432" s="141"/>
      <c r="OKE432" s="141"/>
      <c r="OKF432" s="141"/>
      <c r="OKG432" s="141"/>
      <c r="OKH432" s="141"/>
      <c r="OKI432" s="141"/>
      <c r="OKJ432" s="141"/>
      <c r="OKK432" s="141"/>
      <c r="OKL432" s="141"/>
      <c r="OKM432" s="141"/>
      <c r="OKN432" s="141"/>
      <c r="OKO432" s="141"/>
      <c r="OKP432" s="141"/>
      <c r="OKQ432" s="141"/>
      <c r="OKR432" s="141"/>
      <c r="OKS432" s="141"/>
      <c r="OKT432" s="141"/>
      <c r="OKU432" s="141"/>
      <c r="OKV432" s="141"/>
      <c r="OKW432" s="141"/>
      <c r="OKX432" s="141"/>
      <c r="OKY432" s="141"/>
      <c r="OKZ432" s="141"/>
      <c r="OLA432" s="141"/>
      <c r="OLB432" s="141"/>
      <c r="OLC432" s="141"/>
      <c r="OLD432" s="141"/>
      <c r="OLE432" s="141"/>
      <c r="OLF432" s="141"/>
      <c r="OLG432" s="141"/>
      <c r="OLH432" s="141"/>
      <c r="OLI432" s="141"/>
      <c r="OLJ432" s="141"/>
      <c r="OLK432" s="141"/>
      <c r="OLL432" s="141"/>
      <c r="OLM432" s="141"/>
      <c r="OLN432" s="141"/>
      <c r="OLO432" s="141"/>
      <c r="OLP432" s="141"/>
      <c r="OLQ432" s="141"/>
      <c r="OLR432" s="141"/>
      <c r="OLS432" s="141"/>
      <c r="OLT432" s="141"/>
      <c r="OLU432" s="141"/>
      <c r="OLV432" s="141"/>
      <c r="OLW432" s="141"/>
      <c r="OLX432" s="141"/>
      <c r="OLY432" s="141"/>
      <c r="OLZ432" s="141"/>
      <c r="OMA432" s="141"/>
      <c r="OMB432" s="141"/>
      <c r="OMC432" s="141"/>
      <c r="OMD432" s="141"/>
      <c r="OME432" s="141"/>
      <c r="OMF432" s="141"/>
      <c r="OMG432" s="141"/>
      <c r="OMH432" s="141"/>
      <c r="OMI432" s="141"/>
      <c r="OMJ432" s="141"/>
      <c r="OMK432" s="141"/>
      <c r="OML432" s="141"/>
      <c r="OMM432" s="141"/>
      <c r="OMN432" s="141"/>
      <c r="OMO432" s="141"/>
      <c r="OMP432" s="141"/>
      <c r="OMQ432" s="141"/>
      <c r="OMR432" s="141"/>
      <c r="OMS432" s="141"/>
      <c r="OMT432" s="141"/>
      <c r="OMU432" s="141"/>
      <c r="OMV432" s="141"/>
      <c r="OMW432" s="141"/>
      <c r="OMX432" s="141"/>
      <c r="OMY432" s="141"/>
      <c r="OMZ432" s="141"/>
      <c r="ONA432" s="141"/>
      <c r="ONB432" s="141"/>
      <c r="ONC432" s="141"/>
      <c r="OND432" s="141"/>
      <c r="ONE432" s="141"/>
      <c r="ONF432" s="141"/>
      <c r="ONG432" s="141"/>
      <c r="ONH432" s="141"/>
      <c r="ONI432" s="141"/>
      <c r="ONJ432" s="141"/>
      <c r="ONK432" s="141"/>
      <c r="ONL432" s="141"/>
      <c r="ONM432" s="141"/>
      <c r="ONN432" s="141"/>
      <c r="ONO432" s="141"/>
      <c r="ONP432" s="141"/>
      <c r="ONQ432" s="141"/>
      <c r="ONR432" s="141"/>
      <c r="ONS432" s="141"/>
      <c r="ONT432" s="141"/>
      <c r="ONU432" s="141"/>
      <c r="ONV432" s="141"/>
      <c r="ONW432" s="141"/>
      <c r="ONX432" s="141"/>
      <c r="ONY432" s="141"/>
      <c r="ONZ432" s="141"/>
      <c r="OOA432" s="141"/>
      <c r="OOB432" s="141"/>
      <c r="OOC432" s="141"/>
      <c r="OOD432" s="141"/>
      <c r="OOE432" s="141"/>
      <c r="OOF432" s="141"/>
      <c r="OOG432" s="141"/>
      <c r="OOH432" s="141"/>
      <c r="OOI432" s="141"/>
      <c r="OOJ432" s="141"/>
      <c r="OOK432" s="141"/>
      <c r="OOL432" s="141"/>
      <c r="OOM432" s="141"/>
      <c r="OON432" s="141"/>
      <c r="OOO432" s="141"/>
      <c r="OOP432" s="141"/>
      <c r="OOQ432" s="141"/>
      <c r="OOR432" s="141"/>
      <c r="OOS432" s="141"/>
      <c r="OOT432" s="141"/>
      <c r="OOU432" s="141"/>
      <c r="OOV432" s="141"/>
      <c r="OOW432" s="141"/>
      <c r="OOX432" s="141"/>
      <c r="OOY432" s="141"/>
      <c r="OOZ432" s="141"/>
      <c r="OPA432" s="141"/>
      <c r="OPB432" s="141"/>
      <c r="OPC432" s="141"/>
      <c r="OPD432" s="141"/>
      <c r="OPE432" s="141"/>
      <c r="OPF432" s="141"/>
      <c r="OPG432" s="141"/>
      <c r="OPH432" s="141"/>
      <c r="OPI432" s="141"/>
      <c r="OPJ432" s="141"/>
      <c r="OPK432" s="141"/>
      <c r="OPL432" s="141"/>
      <c r="OPM432" s="141"/>
      <c r="OPN432" s="141"/>
      <c r="OPO432" s="141"/>
      <c r="OPP432" s="141"/>
      <c r="OPQ432" s="141"/>
      <c r="OPR432" s="141"/>
      <c r="OPS432" s="141"/>
      <c r="OPT432" s="141"/>
      <c r="OPU432" s="141"/>
      <c r="OPV432" s="141"/>
      <c r="OPW432" s="141"/>
      <c r="OPX432" s="141"/>
      <c r="OPY432" s="141"/>
      <c r="OPZ432" s="141"/>
      <c r="OQA432" s="141"/>
      <c r="OQB432" s="141"/>
      <c r="OQC432" s="141"/>
      <c r="OQD432" s="141"/>
      <c r="OQE432" s="141"/>
      <c r="OQF432" s="141"/>
      <c r="OQG432" s="141"/>
      <c r="OQH432" s="141"/>
      <c r="OQI432" s="141"/>
      <c r="OQJ432" s="141"/>
      <c r="OQK432" s="141"/>
      <c r="OQL432" s="141"/>
      <c r="OQM432" s="141"/>
      <c r="OQN432" s="141"/>
      <c r="OQO432" s="141"/>
      <c r="OQP432" s="141"/>
      <c r="OQQ432" s="141"/>
      <c r="OQR432" s="141"/>
      <c r="OQS432" s="141"/>
      <c r="OQT432" s="141"/>
      <c r="OQU432" s="141"/>
      <c r="OQV432" s="141"/>
      <c r="OQW432" s="141"/>
      <c r="OQX432" s="141"/>
      <c r="OQY432" s="141"/>
      <c r="OQZ432" s="141"/>
      <c r="ORA432" s="141"/>
      <c r="ORB432" s="141"/>
      <c r="ORC432" s="141"/>
      <c r="ORD432" s="141"/>
      <c r="ORE432" s="141"/>
      <c r="ORF432" s="141"/>
      <c r="ORG432" s="141"/>
      <c r="ORH432" s="141"/>
      <c r="ORI432" s="141"/>
      <c r="ORJ432" s="141"/>
      <c r="ORK432" s="141"/>
      <c r="ORL432" s="141"/>
      <c r="ORM432" s="141"/>
      <c r="ORN432" s="141"/>
      <c r="ORO432" s="141"/>
      <c r="ORP432" s="141"/>
      <c r="ORQ432" s="141"/>
      <c r="ORR432" s="141"/>
      <c r="ORS432" s="141"/>
      <c r="ORT432" s="141"/>
      <c r="ORU432" s="141"/>
      <c r="ORV432" s="141"/>
      <c r="ORW432" s="141"/>
      <c r="ORX432" s="141"/>
      <c r="ORY432" s="141"/>
      <c r="ORZ432" s="141"/>
      <c r="OSA432" s="141"/>
      <c r="OSB432" s="141"/>
      <c r="OSC432" s="141"/>
      <c r="OSD432" s="141"/>
      <c r="OSE432" s="141"/>
      <c r="OSF432" s="141"/>
      <c r="OSG432" s="141"/>
      <c r="OSH432" s="141"/>
      <c r="OSI432" s="141"/>
      <c r="OSJ432" s="141"/>
      <c r="OSK432" s="141"/>
      <c r="OSL432" s="141"/>
      <c r="OSM432" s="141"/>
      <c r="OSN432" s="141"/>
      <c r="OSO432" s="141"/>
      <c r="OSP432" s="141"/>
      <c r="OSQ432" s="141"/>
      <c r="OSR432" s="141"/>
      <c r="OSS432" s="141"/>
      <c r="OST432" s="141"/>
      <c r="OSU432" s="141"/>
      <c r="OSV432" s="141"/>
      <c r="OSW432" s="141"/>
      <c r="OSX432" s="141"/>
      <c r="OSY432" s="141"/>
      <c r="OSZ432" s="141"/>
      <c r="OTA432" s="141"/>
      <c r="OTB432" s="141"/>
      <c r="OTC432" s="141"/>
      <c r="OTD432" s="141"/>
      <c r="OTE432" s="141"/>
      <c r="OTF432" s="141"/>
      <c r="OTG432" s="141"/>
      <c r="OTH432" s="141"/>
      <c r="OTI432" s="141"/>
      <c r="OTJ432" s="141"/>
      <c r="OTK432" s="141"/>
      <c r="OTL432" s="141"/>
      <c r="OTM432" s="141"/>
      <c r="OTN432" s="141"/>
      <c r="OTO432" s="141"/>
      <c r="OTP432" s="141"/>
      <c r="OTQ432" s="141"/>
      <c r="OTR432" s="141"/>
      <c r="OTS432" s="141"/>
      <c r="OTT432" s="141"/>
      <c r="OTU432" s="141"/>
      <c r="OTV432" s="141"/>
      <c r="OTW432" s="141"/>
      <c r="OTX432" s="141"/>
      <c r="OTY432" s="141"/>
      <c r="OTZ432" s="141"/>
      <c r="OUA432" s="141"/>
      <c r="OUB432" s="141"/>
      <c r="OUC432" s="141"/>
      <c r="OUD432" s="141"/>
      <c r="OUE432" s="141"/>
      <c r="OUF432" s="141"/>
      <c r="OUG432" s="141"/>
      <c r="OUH432" s="141"/>
      <c r="OUI432" s="141"/>
      <c r="OUJ432" s="141"/>
      <c r="OUK432" s="141"/>
      <c r="OUL432" s="141"/>
      <c r="OUM432" s="141"/>
      <c r="OUN432" s="141"/>
      <c r="OUO432" s="141"/>
      <c r="OUP432" s="141"/>
      <c r="OUQ432" s="141"/>
      <c r="OUR432" s="141"/>
      <c r="OUS432" s="141"/>
      <c r="OUT432" s="141"/>
      <c r="OUU432" s="141"/>
      <c r="OUV432" s="141"/>
      <c r="OUW432" s="141"/>
      <c r="OUX432" s="141"/>
      <c r="OUY432" s="141"/>
      <c r="OUZ432" s="141"/>
      <c r="OVA432" s="141"/>
      <c r="OVB432" s="141"/>
      <c r="OVC432" s="141"/>
      <c r="OVD432" s="141"/>
      <c r="OVE432" s="141"/>
      <c r="OVF432" s="141"/>
      <c r="OVG432" s="141"/>
      <c r="OVH432" s="141"/>
      <c r="OVI432" s="141"/>
      <c r="OVJ432" s="141"/>
      <c r="OVK432" s="141"/>
      <c r="OVL432" s="141"/>
      <c r="OVM432" s="141"/>
      <c r="OVN432" s="141"/>
      <c r="OVO432" s="141"/>
      <c r="OVP432" s="141"/>
      <c r="OVQ432" s="141"/>
      <c r="OVR432" s="141"/>
      <c r="OVS432" s="141"/>
      <c r="OVT432" s="141"/>
      <c r="OVU432" s="141"/>
      <c r="OVV432" s="141"/>
      <c r="OVW432" s="141"/>
      <c r="OVX432" s="141"/>
      <c r="OVY432" s="141"/>
      <c r="OVZ432" s="141"/>
      <c r="OWA432" s="141"/>
      <c r="OWB432" s="141"/>
      <c r="OWC432" s="141"/>
      <c r="OWD432" s="141"/>
      <c r="OWE432" s="141"/>
      <c r="OWF432" s="141"/>
      <c r="OWG432" s="141"/>
      <c r="OWH432" s="141"/>
      <c r="OWI432" s="141"/>
      <c r="OWJ432" s="141"/>
      <c r="OWK432" s="141"/>
      <c r="OWL432" s="141"/>
      <c r="OWM432" s="141"/>
      <c r="OWN432" s="141"/>
      <c r="OWO432" s="141"/>
      <c r="OWP432" s="141"/>
      <c r="OWQ432" s="141"/>
      <c r="OWR432" s="141"/>
      <c r="OWS432" s="141"/>
      <c r="OWT432" s="141"/>
      <c r="OWU432" s="141"/>
      <c r="OWV432" s="141"/>
      <c r="OWW432" s="141"/>
      <c r="OWX432" s="141"/>
      <c r="OWY432" s="141"/>
      <c r="OWZ432" s="141"/>
      <c r="OXA432" s="141"/>
      <c r="OXB432" s="141"/>
      <c r="OXC432" s="141"/>
      <c r="OXD432" s="141"/>
      <c r="OXE432" s="141"/>
      <c r="OXF432" s="141"/>
      <c r="OXG432" s="141"/>
      <c r="OXH432" s="141"/>
      <c r="OXI432" s="141"/>
      <c r="OXJ432" s="141"/>
      <c r="OXK432" s="141"/>
      <c r="OXL432" s="141"/>
      <c r="OXM432" s="141"/>
      <c r="OXN432" s="141"/>
      <c r="OXO432" s="141"/>
      <c r="OXP432" s="141"/>
      <c r="OXQ432" s="141"/>
      <c r="OXR432" s="141"/>
      <c r="OXS432" s="141"/>
      <c r="OXT432" s="141"/>
      <c r="OXU432" s="141"/>
      <c r="OXV432" s="141"/>
      <c r="OXW432" s="141"/>
      <c r="OXX432" s="141"/>
      <c r="OXY432" s="141"/>
      <c r="OXZ432" s="141"/>
      <c r="OYA432" s="141"/>
      <c r="OYB432" s="141"/>
      <c r="OYC432" s="141"/>
      <c r="OYD432" s="141"/>
      <c r="OYE432" s="141"/>
      <c r="OYF432" s="141"/>
      <c r="OYG432" s="141"/>
      <c r="OYH432" s="141"/>
      <c r="OYI432" s="141"/>
      <c r="OYJ432" s="141"/>
      <c r="OYK432" s="141"/>
      <c r="OYL432" s="141"/>
      <c r="OYM432" s="141"/>
      <c r="OYN432" s="141"/>
      <c r="OYO432" s="141"/>
      <c r="OYP432" s="141"/>
      <c r="OYQ432" s="141"/>
      <c r="OYR432" s="141"/>
      <c r="OYS432" s="141"/>
      <c r="OYT432" s="141"/>
      <c r="OYU432" s="141"/>
      <c r="OYV432" s="141"/>
      <c r="OYW432" s="141"/>
      <c r="OYX432" s="141"/>
      <c r="OYY432" s="141"/>
      <c r="OYZ432" s="141"/>
      <c r="OZA432" s="141"/>
      <c r="OZB432" s="141"/>
      <c r="OZC432" s="141"/>
      <c r="OZD432" s="141"/>
      <c r="OZE432" s="141"/>
      <c r="OZF432" s="141"/>
      <c r="OZG432" s="141"/>
      <c r="OZH432" s="141"/>
      <c r="OZI432" s="141"/>
      <c r="OZJ432" s="141"/>
      <c r="OZK432" s="141"/>
      <c r="OZL432" s="141"/>
      <c r="OZM432" s="141"/>
      <c r="OZN432" s="141"/>
      <c r="OZO432" s="141"/>
      <c r="OZP432" s="141"/>
      <c r="OZQ432" s="141"/>
      <c r="OZR432" s="141"/>
      <c r="OZS432" s="141"/>
      <c r="OZT432" s="141"/>
      <c r="OZU432" s="141"/>
      <c r="OZV432" s="141"/>
      <c r="OZW432" s="141"/>
      <c r="OZX432" s="141"/>
      <c r="OZY432" s="141"/>
      <c r="OZZ432" s="141"/>
      <c r="PAA432" s="141"/>
      <c r="PAB432" s="141"/>
      <c r="PAC432" s="141"/>
      <c r="PAD432" s="141"/>
      <c r="PAE432" s="141"/>
      <c r="PAF432" s="141"/>
      <c r="PAG432" s="141"/>
      <c r="PAH432" s="141"/>
      <c r="PAI432" s="141"/>
      <c r="PAJ432" s="141"/>
      <c r="PAK432" s="141"/>
      <c r="PAL432" s="141"/>
      <c r="PAM432" s="141"/>
      <c r="PAN432" s="141"/>
      <c r="PAO432" s="141"/>
      <c r="PAP432" s="141"/>
      <c r="PAQ432" s="141"/>
      <c r="PAR432" s="141"/>
      <c r="PAS432" s="141"/>
      <c r="PAT432" s="141"/>
      <c r="PAU432" s="141"/>
      <c r="PAV432" s="141"/>
      <c r="PAW432" s="141"/>
      <c r="PAX432" s="141"/>
      <c r="PAY432" s="141"/>
      <c r="PAZ432" s="141"/>
      <c r="PBA432" s="141"/>
      <c r="PBB432" s="141"/>
      <c r="PBC432" s="141"/>
      <c r="PBD432" s="141"/>
      <c r="PBE432" s="141"/>
      <c r="PBF432" s="141"/>
      <c r="PBG432" s="141"/>
      <c r="PBH432" s="141"/>
      <c r="PBI432" s="141"/>
      <c r="PBJ432" s="141"/>
      <c r="PBK432" s="141"/>
      <c r="PBL432" s="141"/>
      <c r="PBM432" s="141"/>
      <c r="PBN432" s="141"/>
      <c r="PBO432" s="141"/>
      <c r="PBP432" s="141"/>
      <c r="PBQ432" s="141"/>
      <c r="PBR432" s="141"/>
      <c r="PBS432" s="141"/>
      <c r="PBT432" s="141"/>
      <c r="PBU432" s="141"/>
      <c r="PBV432" s="141"/>
      <c r="PBW432" s="141"/>
      <c r="PBX432" s="141"/>
      <c r="PBY432" s="141"/>
      <c r="PBZ432" s="141"/>
      <c r="PCA432" s="141"/>
      <c r="PCB432" s="141"/>
      <c r="PCC432" s="141"/>
      <c r="PCD432" s="141"/>
      <c r="PCE432" s="141"/>
      <c r="PCF432" s="141"/>
      <c r="PCG432" s="141"/>
      <c r="PCH432" s="141"/>
      <c r="PCI432" s="141"/>
      <c r="PCJ432" s="141"/>
      <c r="PCK432" s="141"/>
      <c r="PCL432" s="141"/>
      <c r="PCM432" s="141"/>
      <c r="PCN432" s="141"/>
      <c r="PCO432" s="141"/>
      <c r="PCP432" s="141"/>
      <c r="PCQ432" s="141"/>
      <c r="PCR432" s="141"/>
      <c r="PCS432" s="141"/>
      <c r="PCT432" s="141"/>
      <c r="PCU432" s="141"/>
      <c r="PCV432" s="141"/>
      <c r="PCW432" s="141"/>
      <c r="PCX432" s="141"/>
      <c r="PCY432" s="141"/>
      <c r="PCZ432" s="141"/>
      <c r="PDA432" s="141"/>
      <c r="PDB432" s="141"/>
      <c r="PDC432" s="141"/>
      <c r="PDD432" s="141"/>
      <c r="PDE432" s="141"/>
      <c r="PDF432" s="141"/>
      <c r="PDG432" s="141"/>
      <c r="PDH432" s="141"/>
      <c r="PDI432" s="141"/>
      <c r="PDJ432" s="141"/>
      <c r="PDK432" s="141"/>
      <c r="PDL432" s="141"/>
      <c r="PDM432" s="141"/>
      <c r="PDN432" s="141"/>
      <c r="PDO432" s="141"/>
      <c r="PDP432" s="141"/>
      <c r="PDQ432" s="141"/>
      <c r="PDR432" s="141"/>
      <c r="PDS432" s="141"/>
      <c r="PDT432" s="141"/>
      <c r="PDU432" s="141"/>
      <c r="PDV432" s="141"/>
      <c r="PDW432" s="141"/>
      <c r="PDX432" s="141"/>
      <c r="PDY432" s="141"/>
      <c r="PDZ432" s="141"/>
      <c r="PEA432" s="141"/>
      <c r="PEB432" s="141"/>
      <c r="PEC432" s="141"/>
      <c r="PED432" s="141"/>
      <c r="PEE432" s="141"/>
      <c r="PEF432" s="141"/>
      <c r="PEG432" s="141"/>
      <c r="PEH432" s="141"/>
      <c r="PEI432" s="141"/>
      <c r="PEJ432" s="141"/>
      <c r="PEK432" s="141"/>
      <c r="PEL432" s="141"/>
      <c r="PEM432" s="141"/>
      <c r="PEN432" s="141"/>
      <c r="PEO432" s="141"/>
      <c r="PEP432" s="141"/>
      <c r="PEQ432" s="141"/>
      <c r="PER432" s="141"/>
      <c r="PES432" s="141"/>
      <c r="PET432" s="141"/>
      <c r="PEU432" s="141"/>
      <c r="PEV432" s="141"/>
      <c r="PEW432" s="141"/>
      <c r="PEX432" s="141"/>
      <c r="PEY432" s="141"/>
      <c r="PEZ432" s="141"/>
      <c r="PFA432" s="141"/>
      <c r="PFB432" s="141"/>
      <c r="PFC432" s="141"/>
      <c r="PFD432" s="141"/>
      <c r="PFE432" s="141"/>
      <c r="PFF432" s="141"/>
      <c r="PFG432" s="141"/>
      <c r="PFH432" s="141"/>
      <c r="PFI432" s="141"/>
      <c r="PFJ432" s="141"/>
      <c r="PFK432" s="141"/>
      <c r="PFL432" s="141"/>
      <c r="PFM432" s="141"/>
      <c r="PFN432" s="141"/>
      <c r="PFO432" s="141"/>
      <c r="PFP432" s="141"/>
      <c r="PFQ432" s="141"/>
      <c r="PFR432" s="141"/>
      <c r="PFS432" s="141"/>
      <c r="PFT432" s="141"/>
      <c r="PFU432" s="141"/>
      <c r="PFV432" s="141"/>
      <c r="PFW432" s="141"/>
      <c r="PFX432" s="141"/>
      <c r="PFY432" s="141"/>
      <c r="PFZ432" s="141"/>
      <c r="PGA432" s="141"/>
      <c r="PGB432" s="141"/>
      <c r="PGC432" s="141"/>
      <c r="PGD432" s="141"/>
      <c r="PGE432" s="141"/>
      <c r="PGF432" s="141"/>
      <c r="PGG432" s="141"/>
      <c r="PGH432" s="141"/>
      <c r="PGI432" s="141"/>
      <c r="PGJ432" s="141"/>
      <c r="PGK432" s="141"/>
      <c r="PGL432" s="141"/>
      <c r="PGM432" s="141"/>
      <c r="PGN432" s="141"/>
      <c r="PGO432" s="141"/>
      <c r="PGP432" s="141"/>
      <c r="PGQ432" s="141"/>
      <c r="PGR432" s="141"/>
      <c r="PGS432" s="141"/>
      <c r="PGT432" s="141"/>
      <c r="PGU432" s="141"/>
      <c r="PGV432" s="141"/>
      <c r="PGW432" s="141"/>
      <c r="PGX432" s="141"/>
      <c r="PGY432" s="141"/>
      <c r="PGZ432" s="141"/>
      <c r="PHA432" s="141"/>
      <c r="PHB432" s="141"/>
      <c r="PHC432" s="141"/>
      <c r="PHD432" s="141"/>
      <c r="PHE432" s="141"/>
      <c r="PHF432" s="141"/>
      <c r="PHG432" s="141"/>
      <c r="PHH432" s="141"/>
      <c r="PHI432" s="141"/>
      <c r="PHJ432" s="141"/>
      <c r="PHK432" s="141"/>
      <c r="PHL432" s="141"/>
      <c r="PHM432" s="141"/>
      <c r="PHN432" s="141"/>
      <c r="PHO432" s="141"/>
      <c r="PHP432" s="141"/>
      <c r="PHQ432" s="141"/>
      <c r="PHR432" s="141"/>
      <c r="PHS432" s="141"/>
      <c r="PHT432" s="141"/>
      <c r="PHU432" s="141"/>
      <c r="PHV432" s="141"/>
      <c r="PHW432" s="141"/>
      <c r="PHX432" s="141"/>
      <c r="PHY432" s="141"/>
      <c r="PHZ432" s="141"/>
      <c r="PIA432" s="141"/>
      <c r="PIB432" s="141"/>
      <c r="PIC432" s="141"/>
      <c r="PID432" s="141"/>
      <c r="PIE432" s="141"/>
      <c r="PIF432" s="141"/>
      <c r="PIG432" s="141"/>
      <c r="PIH432" s="141"/>
      <c r="PII432" s="141"/>
      <c r="PIJ432" s="141"/>
      <c r="PIK432" s="141"/>
      <c r="PIL432" s="141"/>
      <c r="PIM432" s="141"/>
      <c r="PIN432" s="141"/>
      <c r="PIO432" s="141"/>
      <c r="PIP432" s="141"/>
      <c r="PIQ432" s="141"/>
      <c r="PIR432" s="141"/>
      <c r="PIS432" s="141"/>
      <c r="PIT432" s="141"/>
      <c r="PIU432" s="141"/>
      <c r="PIV432" s="141"/>
      <c r="PIW432" s="141"/>
      <c r="PIX432" s="141"/>
      <c r="PIY432" s="141"/>
      <c r="PIZ432" s="141"/>
      <c r="PJA432" s="141"/>
      <c r="PJB432" s="141"/>
      <c r="PJC432" s="141"/>
      <c r="PJD432" s="141"/>
      <c r="PJE432" s="141"/>
      <c r="PJF432" s="141"/>
      <c r="PJG432" s="141"/>
      <c r="PJH432" s="141"/>
      <c r="PJI432" s="141"/>
      <c r="PJJ432" s="141"/>
      <c r="PJK432" s="141"/>
      <c r="PJL432" s="141"/>
      <c r="PJM432" s="141"/>
      <c r="PJN432" s="141"/>
      <c r="PJO432" s="141"/>
      <c r="PJP432" s="141"/>
      <c r="PJQ432" s="141"/>
      <c r="PJR432" s="141"/>
      <c r="PJS432" s="141"/>
      <c r="PJT432" s="141"/>
      <c r="PJU432" s="141"/>
      <c r="PJV432" s="141"/>
      <c r="PJW432" s="141"/>
      <c r="PJX432" s="141"/>
      <c r="PJY432" s="141"/>
      <c r="PJZ432" s="141"/>
      <c r="PKA432" s="141"/>
      <c r="PKB432" s="141"/>
      <c r="PKC432" s="141"/>
      <c r="PKD432" s="141"/>
      <c r="PKE432" s="141"/>
      <c r="PKF432" s="141"/>
      <c r="PKG432" s="141"/>
      <c r="PKH432" s="141"/>
      <c r="PKI432" s="141"/>
      <c r="PKJ432" s="141"/>
      <c r="PKK432" s="141"/>
      <c r="PKL432" s="141"/>
      <c r="PKM432" s="141"/>
      <c r="PKN432" s="141"/>
      <c r="PKO432" s="141"/>
      <c r="PKP432" s="141"/>
      <c r="PKQ432" s="141"/>
      <c r="PKR432" s="141"/>
      <c r="PKS432" s="141"/>
      <c r="PKT432" s="141"/>
      <c r="PKU432" s="141"/>
      <c r="PKV432" s="141"/>
      <c r="PKW432" s="141"/>
      <c r="PKX432" s="141"/>
      <c r="PKY432" s="141"/>
      <c r="PKZ432" s="141"/>
      <c r="PLA432" s="141"/>
      <c r="PLB432" s="141"/>
      <c r="PLC432" s="141"/>
      <c r="PLD432" s="141"/>
      <c r="PLE432" s="141"/>
      <c r="PLF432" s="141"/>
      <c r="PLG432" s="141"/>
      <c r="PLH432" s="141"/>
      <c r="PLI432" s="141"/>
      <c r="PLJ432" s="141"/>
      <c r="PLK432" s="141"/>
      <c r="PLL432" s="141"/>
      <c r="PLM432" s="141"/>
      <c r="PLN432" s="141"/>
      <c r="PLO432" s="141"/>
      <c r="PLP432" s="141"/>
      <c r="PLQ432" s="141"/>
      <c r="PLR432" s="141"/>
      <c r="PLS432" s="141"/>
      <c r="PLT432" s="141"/>
      <c r="PLU432" s="141"/>
      <c r="PLV432" s="141"/>
      <c r="PLW432" s="141"/>
      <c r="PLX432" s="141"/>
      <c r="PLY432" s="141"/>
      <c r="PLZ432" s="141"/>
      <c r="PMA432" s="141"/>
      <c r="PMB432" s="141"/>
      <c r="PMC432" s="141"/>
      <c r="PMD432" s="141"/>
      <c r="PME432" s="141"/>
      <c r="PMF432" s="141"/>
      <c r="PMG432" s="141"/>
      <c r="PMH432" s="141"/>
      <c r="PMI432" s="141"/>
      <c r="PMJ432" s="141"/>
      <c r="PMK432" s="141"/>
      <c r="PML432" s="141"/>
      <c r="PMM432" s="141"/>
      <c r="PMN432" s="141"/>
      <c r="PMO432" s="141"/>
      <c r="PMP432" s="141"/>
      <c r="PMQ432" s="141"/>
      <c r="PMR432" s="141"/>
      <c r="PMS432" s="141"/>
      <c r="PMT432" s="141"/>
      <c r="PMU432" s="141"/>
      <c r="PMV432" s="141"/>
      <c r="PMW432" s="141"/>
      <c r="PMX432" s="141"/>
      <c r="PMY432" s="141"/>
      <c r="PMZ432" s="141"/>
      <c r="PNA432" s="141"/>
      <c r="PNB432" s="141"/>
      <c r="PNC432" s="141"/>
      <c r="PND432" s="141"/>
      <c r="PNE432" s="141"/>
      <c r="PNF432" s="141"/>
      <c r="PNG432" s="141"/>
      <c r="PNH432" s="141"/>
      <c r="PNI432" s="141"/>
      <c r="PNJ432" s="141"/>
      <c r="PNK432" s="141"/>
      <c r="PNL432" s="141"/>
      <c r="PNM432" s="141"/>
      <c r="PNN432" s="141"/>
      <c r="PNO432" s="141"/>
      <c r="PNP432" s="141"/>
      <c r="PNQ432" s="141"/>
      <c r="PNR432" s="141"/>
      <c r="PNS432" s="141"/>
      <c r="PNT432" s="141"/>
      <c r="PNU432" s="141"/>
      <c r="PNV432" s="141"/>
      <c r="PNW432" s="141"/>
      <c r="PNX432" s="141"/>
      <c r="PNY432" s="141"/>
      <c r="PNZ432" s="141"/>
      <c r="POA432" s="141"/>
      <c r="POB432" s="141"/>
      <c r="POC432" s="141"/>
      <c r="POD432" s="141"/>
      <c r="POE432" s="141"/>
      <c r="POF432" s="141"/>
      <c r="POG432" s="141"/>
      <c r="POH432" s="141"/>
      <c r="POI432" s="141"/>
      <c r="POJ432" s="141"/>
      <c r="POK432" s="141"/>
      <c r="POL432" s="141"/>
      <c r="POM432" s="141"/>
      <c r="PON432" s="141"/>
      <c r="POO432" s="141"/>
      <c r="POP432" s="141"/>
      <c r="POQ432" s="141"/>
      <c r="POR432" s="141"/>
      <c r="POS432" s="141"/>
      <c r="POT432" s="141"/>
      <c r="POU432" s="141"/>
      <c r="POV432" s="141"/>
      <c r="POW432" s="141"/>
      <c r="POX432" s="141"/>
      <c r="POY432" s="141"/>
      <c r="POZ432" s="141"/>
      <c r="PPA432" s="141"/>
      <c r="PPB432" s="141"/>
      <c r="PPC432" s="141"/>
      <c r="PPD432" s="141"/>
      <c r="PPE432" s="141"/>
      <c r="PPF432" s="141"/>
      <c r="PPG432" s="141"/>
      <c r="PPH432" s="141"/>
      <c r="PPI432" s="141"/>
      <c r="PPJ432" s="141"/>
      <c r="PPK432" s="141"/>
      <c r="PPL432" s="141"/>
      <c r="PPM432" s="141"/>
      <c r="PPN432" s="141"/>
      <c r="PPO432" s="141"/>
      <c r="PPP432" s="141"/>
      <c r="PPQ432" s="141"/>
      <c r="PPR432" s="141"/>
      <c r="PPS432" s="141"/>
      <c r="PPT432" s="141"/>
      <c r="PPU432" s="141"/>
      <c r="PPV432" s="141"/>
      <c r="PPW432" s="141"/>
      <c r="PPX432" s="141"/>
      <c r="PPY432" s="141"/>
      <c r="PPZ432" s="141"/>
      <c r="PQA432" s="141"/>
      <c r="PQB432" s="141"/>
      <c r="PQC432" s="141"/>
      <c r="PQD432" s="141"/>
      <c r="PQE432" s="141"/>
      <c r="PQF432" s="141"/>
      <c r="PQG432" s="141"/>
      <c r="PQH432" s="141"/>
      <c r="PQI432" s="141"/>
      <c r="PQJ432" s="141"/>
      <c r="PQK432" s="141"/>
      <c r="PQL432" s="141"/>
      <c r="PQM432" s="141"/>
      <c r="PQN432" s="141"/>
      <c r="PQO432" s="141"/>
      <c r="PQP432" s="141"/>
      <c r="PQQ432" s="141"/>
      <c r="PQR432" s="141"/>
      <c r="PQS432" s="141"/>
      <c r="PQT432" s="141"/>
      <c r="PQU432" s="141"/>
      <c r="PQV432" s="141"/>
      <c r="PQW432" s="141"/>
      <c r="PQX432" s="141"/>
      <c r="PQY432" s="141"/>
      <c r="PQZ432" s="141"/>
      <c r="PRA432" s="141"/>
      <c r="PRB432" s="141"/>
      <c r="PRC432" s="141"/>
      <c r="PRD432" s="141"/>
      <c r="PRE432" s="141"/>
      <c r="PRF432" s="141"/>
      <c r="PRG432" s="141"/>
      <c r="PRH432" s="141"/>
      <c r="PRI432" s="141"/>
      <c r="PRJ432" s="141"/>
      <c r="PRK432" s="141"/>
      <c r="PRL432" s="141"/>
      <c r="PRM432" s="141"/>
      <c r="PRN432" s="141"/>
      <c r="PRO432" s="141"/>
      <c r="PRP432" s="141"/>
      <c r="PRQ432" s="141"/>
      <c r="PRR432" s="141"/>
      <c r="PRS432" s="141"/>
      <c r="PRT432" s="141"/>
      <c r="PRU432" s="141"/>
      <c r="PRV432" s="141"/>
      <c r="PRW432" s="141"/>
      <c r="PRX432" s="141"/>
      <c r="PRY432" s="141"/>
      <c r="PRZ432" s="141"/>
      <c r="PSA432" s="141"/>
      <c r="PSB432" s="141"/>
      <c r="PSC432" s="141"/>
      <c r="PSD432" s="141"/>
      <c r="PSE432" s="141"/>
      <c r="PSF432" s="141"/>
      <c r="PSG432" s="141"/>
      <c r="PSH432" s="141"/>
      <c r="PSI432" s="141"/>
      <c r="PSJ432" s="141"/>
      <c r="PSK432" s="141"/>
      <c r="PSL432" s="141"/>
      <c r="PSM432" s="141"/>
      <c r="PSN432" s="141"/>
      <c r="PSO432" s="141"/>
      <c r="PSP432" s="141"/>
      <c r="PSQ432" s="141"/>
      <c r="PSR432" s="141"/>
      <c r="PSS432" s="141"/>
      <c r="PST432" s="141"/>
      <c r="PSU432" s="141"/>
      <c r="PSV432" s="141"/>
      <c r="PSW432" s="141"/>
      <c r="PSX432" s="141"/>
      <c r="PSY432" s="141"/>
      <c r="PSZ432" s="141"/>
      <c r="PTA432" s="141"/>
      <c r="PTB432" s="141"/>
      <c r="PTC432" s="141"/>
      <c r="PTD432" s="141"/>
      <c r="PTE432" s="141"/>
      <c r="PTF432" s="141"/>
      <c r="PTG432" s="141"/>
      <c r="PTH432" s="141"/>
      <c r="PTI432" s="141"/>
      <c r="PTJ432" s="141"/>
      <c r="PTK432" s="141"/>
      <c r="PTL432" s="141"/>
      <c r="PTM432" s="141"/>
      <c r="PTN432" s="141"/>
      <c r="PTO432" s="141"/>
      <c r="PTP432" s="141"/>
      <c r="PTQ432" s="141"/>
      <c r="PTR432" s="141"/>
      <c r="PTS432" s="141"/>
      <c r="PTT432" s="141"/>
      <c r="PTU432" s="141"/>
      <c r="PTV432" s="141"/>
      <c r="PTW432" s="141"/>
      <c r="PTX432" s="141"/>
      <c r="PTY432" s="141"/>
      <c r="PTZ432" s="141"/>
      <c r="PUA432" s="141"/>
      <c r="PUB432" s="141"/>
      <c r="PUC432" s="141"/>
      <c r="PUD432" s="141"/>
      <c r="PUE432" s="141"/>
      <c r="PUF432" s="141"/>
      <c r="PUG432" s="141"/>
      <c r="PUH432" s="141"/>
      <c r="PUI432" s="141"/>
      <c r="PUJ432" s="141"/>
      <c r="PUK432" s="141"/>
      <c r="PUL432" s="141"/>
      <c r="PUM432" s="141"/>
      <c r="PUN432" s="141"/>
      <c r="PUO432" s="141"/>
      <c r="PUP432" s="141"/>
      <c r="PUQ432" s="141"/>
      <c r="PUR432" s="141"/>
      <c r="PUS432" s="141"/>
      <c r="PUT432" s="141"/>
      <c r="PUU432" s="141"/>
      <c r="PUV432" s="141"/>
      <c r="PUW432" s="141"/>
      <c r="PUX432" s="141"/>
      <c r="PUY432" s="141"/>
      <c r="PUZ432" s="141"/>
      <c r="PVA432" s="141"/>
      <c r="PVB432" s="141"/>
      <c r="PVC432" s="141"/>
      <c r="PVD432" s="141"/>
      <c r="PVE432" s="141"/>
      <c r="PVF432" s="141"/>
      <c r="PVG432" s="141"/>
      <c r="PVH432" s="141"/>
      <c r="PVI432" s="141"/>
      <c r="PVJ432" s="141"/>
      <c r="PVK432" s="141"/>
      <c r="PVL432" s="141"/>
      <c r="PVM432" s="141"/>
      <c r="PVN432" s="141"/>
      <c r="PVO432" s="141"/>
      <c r="PVP432" s="141"/>
      <c r="PVQ432" s="141"/>
      <c r="PVR432" s="141"/>
      <c r="PVS432" s="141"/>
      <c r="PVT432" s="141"/>
      <c r="PVU432" s="141"/>
      <c r="PVV432" s="141"/>
      <c r="PVW432" s="141"/>
      <c r="PVX432" s="141"/>
      <c r="PVY432" s="141"/>
      <c r="PVZ432" s="141"/>
      <c r="PWA432" s="141"/>
      <c r="PWB432" s="141"/>
      <c r="PWC432" s="141"/>
      <c r="PWD432" s="141"/>
      <c r="PWE432" s="141"/>
      <c r="PWF432" s="141"/>
      <c r="PWG432" s="141"/>
      <c r="PWH432" s="141"/>
      <c r="PWI432" s="141"/>
      <c r="PWJ432" s="141"/>
      <c r="PWK432" s="141"/>
      <c r="PWL432" s="141"/>
      <c r="PWM432" s="141"/>
      <c r="PWN432" s="141"/>
      <c r="PWO432" s="141"/>
      <c r="PWP432" s="141"/>
      <c r="PWQ432" s="141"/>
      <c r="PWR432" s="141"/>
      <c r="PWS432" s="141"/>
      <c r="PWT432" s="141"/>
      <c r="PWU432" s="141"/>
      <c r="PWV432" s="141"/>
      <c r="PWW432" s="141"/>
      <c r="PWX432" s="141"/>
      <c r="PWY432" s="141"/>
      <c r="PWZ432" s="141"/>
      <c r="PXA432" s="141"/>
      <c r="PXB432" s="141"/>
      <c r="PXC432" s="141"/>
      <c r="PXD432" s="141"/>
      <c r="PXE432" s="141"/>
      <c r="PXF432" s="141"/>
      <c r="PXG432" s="141"/>
      <c r="PXH432" s="141"/>
      <c r="PXI432" s="141"/>
      <c r="PXJ432" s="141"/>
      <c r="PXK432" s="141"/>
      <c r="PXL432" s="141"/>
      <c r="PXM432" s="141"/>
      <c r="PXN432" s="141"/>
      <c r="PXO432" s="141"/>
      <c r="PXP432" s="141"/>
      <c r="PXQ432" s="141"/>
      <c r="PXR432" s="141"/>
      <c r="PXS432" s="141"/>
      <c r="PXT432" s="141"/>
      <c r="PXU432" s="141"/>
      <c r="PXV432" s="141"/>
      <c r="PXW432" s="141"/>
      <c r="PXX432" s="141"/>
      <c r="PXY432" s="141"/>
      <c r="PXZ432" s="141"/>
      <c r="PYA432" s="141"/>
      <c r="PYB432" s="141"/>
      <c r="PYC432" s="141"/>
      <c r="PYD432" s="141"/>
      <c r="PYE432" s="141"/>
      <c r="PYF432" s="141"/>
      <c r="PYG432" s="141"/>
      <c r="PYH432" s="141"/>
      <c r="PYI432" s="141"/>
      <c r="PYJ432" s="141"/>
      <c r="PYK432" s="141"/>
      <c r="PYL432" s="141"/>
      <c r="PYM432" s="141"/>
      <c r="PYN432" s="141"/>
      <c r="PYO432" s="141"/>
      <c r="PYP432" s="141"/>
      <c r="PYQ432" s="141"/>
      <c r="PYR432" s="141"/>
      <c r="PYS432" s="141"/>
      <c r="PYT432" s="141"/>
      <c r="PYU432" s="141"/>
      <c r="PYV432" s="141"/>
      <c r="PYW432" s="141"/>
      <c r="PYX432" s="141"/>
      <c r="PYY432" s="141"/>
      <c r="PYZ432" s="141"/>
      <c r="PZA432" s="141"/>
      <c r="PZB432" s="141"/>
      <c r="PZC432" s="141"/>
      <c r="PZD432" s="141"/>
      <c r="PZE432" s="141"/>
      <c r="PZF432" s="141"/>
      <c r="PZG432" s="141"/>
      <c r="PZH432" s="141"/>
      <c r="PZI432" s="141"/>
      <c r="PZJ432" s="141"/>
      <c r="PZK432" s="141"/>
      <c r="PZL432" s="141"/>
      <c r="PZM432" s="141"/>
      <c r="PZN432" s="141"/>
      <c r="PZO432" s="141"/>
      <c r="PZP432" s="141"/>
      <c r="PZQ432" s="141"/>
      <c r="PZR432" s="141"/>
      <c r="PZS432" s="141"/>
      <c r="PZT432" s="141"/>
      <c r="PZU432" s="141"/>
      <c r="PZV432" s="141"/>
      <c r="PZW432" s="141"/>
      <c r="PZX432" s="141"/>
      <c r="PZY432" s="141"/>
      <c r="PZZ432" s="141"/>
      <c r="QAA432" s="141"/>
      <c r="QAB432" s="141"/>
      <c r="QAC432" s="141"/>
      <c r="QAD432" s="141"/>
      <c r="QAE432" s="141"/>
      <c r="QAF432" s="141"/>
      <c r="QAG432" s="141"/>
      <c r="QAH432" s="141"/>
      <c r="QAI432" s="141"/>
      <c r="QAJ432" s="141"/>
      <c r="QAK432" s="141"/>
      <c r="QAL432" s="141"/>
      <c r="QAM432" s="141"/>
      <c r="QAN432" s="141"/>
      <c r="QAO432" s="141"/>
      <c r="QAP432" s="141"/>
      <c r="QAQ432" s="141"/>
      <c r="QAR432" s="141"/>
      <c r="QAS432" s="141"/>
      <c r="QAT432" s="141"/>
      <c r="QAU432" s="141"/>
      <c r="QAV432" s="141"/>
      <c r="QAW432" s="141"/>
      <c r="QAX432" s="141"/>
      <c r="QAY432" s="141"/>
      <c r="QAZ432" s="141"/>
      <c r="QBA432" s="141"/>
      <c r="QBB432" s="141"/>
      <c r="QBC432" s="141"/>
      <c r="QBD432" s="141"/>
      <c r="QBE432" s="141"/>
      <c r="QBF432" s="141"/>
      <c r="QBG432" s="141"/>
      <c r="QBH432" s="141"/>
      <c r="QBI432" s="141"/>
      <c r="QBJ432" s="141"/>
      <c r="QBK432" s="141"/>
      <c r="QBL432" s="141"/>
      <c r="QBM432" s="141"/>
      <c r="QBN432" s="141"/>
      <c r="QBO432" s="141"/>
      <c r="QBP432" s="141"/>
      <c r="QBQ432" s="141"/>
      <c r="QBR432" s="141"/>
      <c r="QBS432" s="141"/>
      <c r="QBT432" s="141"/>
      <c r="QBU432" s="141"/>
      <c r="QBV432" s="141"/>
      <c r="QBW432" s="141"/>
      <c r="QBX432" s="141"/>
      <c r="QBY432" s="141"/>
      <c r="QBZ432" s="141"/>
      <c r="QCA432" s="141"/>
      <c r="QCB432" s="141"/>
      <c r="QCC432" s="141"/>
      <c r="QCD432" s="141"/>
      <c r="QCE432" s="141"/>
      <c r="QCF432" s="141"/>
      <c r="QCG432" s="141"/>
      <c r="QCH432" s="141"/>
      <c r="QCI432" s="141"/>
      <c r="QCJ432" s="141"/>
      <c r="QCK432" s="141"/>
      <c r="QCL432" s="141"/>
      <c r="QCM432" s="141"/>
      <c r="QCN432" s="141"/>
      <c r="QCO432" s="141"/>
      <c r="QCP432" s="141"/>
      <c r="QCQ432" s="141"/>
      <c r="QCR432" s="141"/>
      <c r="QCS432" s="141"/>
      <c r="QCT432" s="141"/>
      <c r="QCU432" s="141"/>
      <c r="QCV432" s="141"/>
      <c r="QCW432" s="141"/>
      <c r="QCX432" s="141"/>
      <c r="QCY432" s="141"/>
      <c r="QCZ432" s="141"/>
      <c r="QDA432" s="141"/>
      <c r="QDB432" s="141"/>
      <c r="QDC432" s="141"/>
      <c r="QDD432" s="141"/>
      <c r="QDE432" s="141"/>
      <c r="QDF432" s="141"/>
      <c r="QDG432" s="141"/>
      <c r="QDH432" s="141"/>
      <c r="QDI432" s="141"/>
      <c r="QDJ432" s="141"/>
      <c r="QDK432" s="141"/>
      <c r="QDL432" s="141"/>
      <c r="QDM432" s="141"/>
      <c r="QDN432" s="141"/>
      <c r="QDO432" s="141"/>
      <c r="QDP432" s="141"/>
      <c r="QDQ432" s="141"/>
      <c r="QDR432" s="141"/>
      <c r="QDS432" s="141"/>
      <c r="QDT432" s="141"/>
      <c r="QDU432" s="141"/>
      <c r="QDV432" s="141"/>
      <c r="QDW432" s="141"/>
      <c r="QDX432" s="141"/>
      <c r="QDY432" s="141"/>
      <c r="QDZ432" s="141"/>
      <c r="QEA432" s="141"/>
      <c r="QEB432" s="141"/>
      <c r="QEC432" s="141"/>
      <c r="QED432" s="141"/>
      <c r="QEE432" s="141"/>
      <c r="QEF432" s="141"/>
      <c r="QEG432" s="141"/>
      <c r="QEH432" s="141"/>
      <c r="QEI432" s="141"/>
      <c r="QEJ432" s="141"/>
      <c r="QEK432" s="141"/>
      <c r="QEL432" s="141"/>
      <c r="QEM432" s="141"/>
      <c r="QEN432" s="141"/>
      <c r="QEO432" s="141"/>
      <c r="QEP432" s="141"/>
      <c r="QEQ432" s="141"/>
      <c r="QER432" s="141"/>
      <c r="QES432" s="141"/>
      <c r="QET432" s="141"/>
      <c r="QEU432" s="141"/>
      <c r="QEV432" s="141"/>
      <c r="QEW432" s="141"/>
      <c r="QEX432" s="141"/>
      <c r="QEY432" s="141"/>
      <c r="QEZ432" s="141"/>
      <c r="QFA432" s="141"/>
      <c r="QFB432" s="141"/>
      <c r="QFC432" s="141"/>
      <c r="QFD432" s="141"/>
      <c r="QFE432" s="141"/>
      <c r="QFF432" s="141"/>
      <c r="QFG432" s="141"/>
      <c r="QFH432" s="141"/>
      <c r="QFI432" s="141"/>
      <c r="QFJ432" s="141"/>
      <c r="QFK432" s="141"/>
      <c r="QFL432" s="141"/>
      <c r="QFM432" s="141"/>
      <c r="QFN432" s="141"/>
      <c r="QFO432" s="141"/>
      <c r="QFP432" s="141"/>
      <c r="QFQ432" s="141"/>
      <c r="QFR432" s="141"/>
      <c r="QFS432" s="141"/>
      <c r="QFT432" s="141"/>
      <c r="QFU432" s="141"/>
      <c r="QFV432" s="141"/>
      <c r="QFW432" s="141"/>
      <c r="QFX432" s="141"/>
      <c r="QFY432" s="141"/>
      <c r="QFZ432" s="141"/>
      <c r="QGA432" s="141"/>
      <c r="QGB432" s="141"/>
      <c r="QGC432" s="141"/>
      <c r="QGD432" s="141"/>
      <c r="QGE432" s="141"/>
      <c r="QGF432" s="141"/>
      <c r="QGG432" s="141"/>
      <c r="QGH432" s="141"/>
      <c r="QGI432" s="141"/>
      <c r="QGJ432" s="141"/>
      <c r="QGK432" s="141"/>
      <c r="QGL432" s="141"/>
      <c r="QGM432" s="141"/>
      <c r="QGN432" s="141"/>
      <c r="QGO432" s="141"/>
      <c r="QGP432" s="141"/>
      <c r="QGQ432" s="141"/>
      <c r="QGR432" s="141"/>
      <c r="QGS432" s="141"/>
      <c r="QGT432" s="141"/>
      <c r="QGU432" s="141"/>
      <c r="QGV432" s="141"/>
      <c r="QGW432" s="141"/>
      <c r="QGX432" s="141"/>
      <c r="QGY432" s="141"/>
      <c r="QGZ432" s="141"/>
      <c r="QHA432" s="141"/>
      <c r="QHB432" s="141"/>
      <c r="QHC432" s="141"/>
      <c r="QHD432" s="141"/>
      <c r="QHE432" s="141"/>
      <c r="QHF432" s="141"/>
      <c r="QHG432" s="141"/>
      <c r="QHH432" s="141"/>
      <c r="QHI432" s="141"/>
      <c r="QHJ432" s="141"/>
      <c r="QHK432" s="141"/>
      <c r="QHL432" s="141"/>
      <c r="QHM432" s="141"/>
      <c r="QHN432" s="141"/>
      <c r="QHO432" s="141"/>
      <c r="QHP432" s="141"/>
      <c r="QHQ432" s="141"/>
      <c r="QHR432" s="141"/>
      <c r="QHS432" s="141"/>
      <c r="QHT432" s="141"/>
      <c r="QHU432" s="141"/>
      <c r="QHV432" s="141"/>
      <c r="QHW432" s="141"/>
      <c r="QHX432" s="141"/>
      <c r="QHY432" s="141"/>
      <c r="QHZ432" s="141"/>
      <c r="QIA432" s="141"/>
      <c r="QIB432" s="141"/>
      <c r="QIC432" s="141"/>
      <c r="QID432" s="141"/>
      <c r="QIE432" s="141"/>
      <c r="QIF432" s="141"/>
      <c r="QIG432" s="141"/>
      <c r="QIH432" s="141"/>
      <c r="QII432" s="141"/>
      <c r="QIJ432" s="141"/>
      <c r="QIK432" s="141"/>
      <c r="QIL432" s="141"/>
      <c r="QIM432" s="141"/>
      <c r="QIN432" s="141"/>
      <c r="QIO432" s="141"/>
      <c r="QIP432" s="141"/>
      <c r="QIQ432" s="141"/>
      <c r="QIR432" s="141"/>
      <c r="QIS432" s="141"/>
      <c r="QIT432" s="141"/>
      <c r="QIU432" s="141"/>
      <c r="QIV432" s="141"/>
      <c r="QIW432" s="141"/>
      <c r="QIX432" s="141"/>
      <c r="QIY432" s="141"/>
      <c r="QIZ432" s="141"/>
      <c r="QJA432" s="141"/>
      <c r="QJB432" s="141"/>
      <c r="QJC432" s="141"/>
      <c r="QJD432" s="141"/>
      <c r="QJE432" s="141"/>
      <c r="QJF432" s="141"/>
      <c r="QJG432" s="141"/>
      <c r="QJH432" s="141"/>
      <c r="QJI432" s="141"/>
      <c r="QJJ432" s="141"/>
      <c r="QJK432" s="141"/>
      <c r="QJL432" s="141"/>
      <c r="QJM432" s="141"/>
      <c r="QJN432" s="141"/>
      <c r="QJO432" s="141"/>
      <c r="QJP432" s="141"/>
      <c r="QJQ432" s="141"/>
      <c r="QJR432" s="141"/>
      <c r="QJS432" s="141"/>
      <c r="QJT432" s="141"/>
      <c r="QJU432" s="141"/>
      <c r="QJV432" s="141"/>
      <c r="QJW432" s="141"/>
      <c r="QJX432" s="141"/>
      <c r="QJY432" s="141"/>
      <c r="QJZ432" s="141"/>
      <c r="QKA432" s="141"/>
      <c r="QKB432" s="141"/>
      <c r="QKC432" s="141"/>
      <c r="QKD432" s="141"/>
      <c r="QKE432" s="141"/>
      <c r="QKF432" s="141"/>
      <c r="QKG432" s="141"/>
      <c r="QKH432" s="141"/>
      <c r="QKI432" s="141"/>
      <c r="QKJ432" s="141"/>
      <c r="QKK432" s="141"/>
      <c r="QKL432" s="141"/>
      <c r="QKM432" s="141"/>
      <c r="QKN432" s="141"/>
      <c r="QKO432" s="141"/>
      <c r="QKP432" s="141"/>
      <c r="QKQ432" s="141"/>
      <c r="QKR432" s="141"/>
      <c r="QKS432" s="141"/>
      <c r="QKT432" s="141"/>
      <c r="QKU432" s="141"/>
      <c r="QKV432" s="141"/>
      <c r="QKW432" s="141"/>
      <c r="QKX432" s="141"/>
      <c r="QKY432" s="141"/>
      <c r="QKZ432" s="141"/>
      <c r="QLA432" s="141"/>
      <c r="QLB432" s="141"/>
      <c r="QLC432" s="141"/>
      <c r="QLD432" s="141"/>
      <c r="QLE432" s="141"/>
      <c r="QLF432" s="141"/>
      <c r="QLG432" s="141"/>
      <c r="QLH432" s="141"/>
      <c r="QLI432" s="141"/>
      <c r="QLJ432" s="141"/>
      <c r="QLK432" s="141"/>
      <c r="QLL432" s="141"/>
      <c r="QLM432" s="141"/>
      <c r="QLN432" s="141"/>
      <c r="QLO432" s="141"/>
      <c r="QLP432" s="141"/>
      <c r="QLQ432" s="141"/>
      <c r="QLR432" s="141"/>
      <c r="QLS432" s="141"/>
      <c r="QLT432" s="141"/>
      <c r="QLU432" s="141"/>
      <c r="QLV432" s="141"/>
      <c r="QLW432" s="141"/>
      <c r="QLX432" s="141"/>
      <c r="QLY432" s="141"/>
      <c r="QLZ432" s="141"/>
      <c r="QMA432" s="141"/>
      <c r="QMB432" s="141"/>
      <c r="QMC432" s="141"/>
      <c r="QMD432" s="141"/>
      <c r="QME432" s="141"/>
      <c r="QMF432" s="141"/>
      <c r="QMG432" s="141"/>
      <c r="QMH432" s="141"/>
      <c r="QMI432" s="141"/>
      <c r="QMJ432" s="141"/>
      <c r="QMK432" s="141"/>
      <c r="QML432" s="141"/>
      <c r="QMM432" s="141"/>
      <c r="QMN432" s="141"/>
      <c r="QMO432" s="141"/>
      <c r="QMP432" s="141"/>
      <c r="QMQ432" s="141"/>
      <c r="QMR432" s="141"/>
      <c r="QMS432" s="141"/>
      <c r="QMT432" s="141"/>
      <c r="QMU432" s="141"/>
      <c r="QMV432" s="141"/>
      <c r="QMW432" s="141"/>
      <c r="QMX432" s="141"/>
      <c r="QMY432" s="141"/>
      <c r="QMZ432" s="141"/>
      <c r="QNA432" s="141"/>
      <c r="QNB432" s="141"/>
      <c r="QNC432" s="141"/>
      <c r="QND432" s="141"/>
      <c r="QNE432" s="141"/>
      <c r="QNF432" s="141"/>
      <c r="QNG432" s="141"/>
      <c r="QNH432" s="141"/>
      <c r="QNI432" s="141"/>
      <c r="QNJ432" s="141"/>
      <c r="QNK432" s="141"/>
      <c r="QNL432" s="141"/>
      <c r="QNM432" s="141"/>
      <c r="QNN432" s="141"/>
      <c r="QNO432" s="141"/>
      <c r="QNP432" s="141"/>
      <c r="QNQ432" s="141"/>
      <c r="QNR432" s="141"/>
      <c r="QNS432" s="141"/>
      <c r="QNT432" s="141"/>
      <c r="QNU432" s="141"/>
      <c r="QNV432" s="141"/>
      <c r="QNW432" s="141"/>
      <c r="QNX432" s="141"/>
      <c r="QNY432" s="141"/>
      <c r="QNZ432" s="141"/>
      <c r="QOA432" s="141"/>
      <c r="QOB432" s="141"/>
      <c r="QOC432" s="141"/>
      <c r="QOD432" s="141"/>
      <c r="QOE432" s="141"/>
      <c r="QOF432" s="141"/>
      <c r="QOG432" s="141"/>
      <c r="QOH432" s="141"/>
      <c r="QOI432" s="141"/>
      <c r="QOJ432" s="141"/>
      <c r="QOK432" s="141"/>
      <c r="QOL432" s="141"/>
      <c r="QOM432" s="141"/>
      <c r="QON432" s="141"/>
      <c r="QOO432" s="141"/>
      <c r="QOP432" s="141"/>
      <c r="QOQ432" s="141"/>
      <c r="QOR432" s="141"/>
      <c r="QOS432" s="141"/>
      <c r="QOT432" s="141"/>
      <c r="QOU432" s="141"/>
      <c r="QOV432" s="141"/>
      <c r="QOW432" s="141"/>
      <c r="QOX432" s="141"/>
      <c r="QOY432" s="141"/>
      <c r="QOZ432" s="141"/>
      <c r="QPA432" s="141"/>
      <c r="QPB432" s="141"/>
      <c r="QPC432" s="141"/>
      <c r="QPD432" s="141"/>
      <c r="QPE432" s="141"/>
      <c r="QPF432" s="141"/>
      <c r="QPG432" s="141"/>
      <c r="QPH432" s="141"/>
      <c r="QPI432" s="141"/>
      <c r="QPJ432" s="141"/>
      <c r="QPK432" s="141"/>
      <c r="QPL432" s="141"/>
      <c r="QPM432" s="141"/>
      <c r="QPN432" s="141"/>
      <c r="QPO432" s="141"/>
      <c r="QPP432" s="141"/>
      <c r="QPQ432" s="141"/>
      <c r="QPR432" s="141"/>
      <c r="QPS432" s="141"/>
      <c r="QPT432" s="141"/>
      <c r="QPU432" s="141"/>
      <c r="QPV432" s="141"/>
      <c r="QPW432" s="141"/>
      <c r="QPX432" s="141"/>
      <c r="QPY432" s="141"/>
      <c r="QPZ432" s="141"/>
      <c r="QQA432" s="141"/>
      <c r="QQB432" s="141"/>
      <c r="QQC432" s="141"/>
      <c r="QQD432" s="141"/>
      <c r="QQE432" s="141"/>
      <c r="QQF432" s="141"/>
      <c r="QQG432" s="141"/>
      <c r="QQH432" s="141"/>
      <c r="QQI432" s="141"/>
      <c r="QQJ432" s="141"/>
      <c r="QQK432" s="141"/>
      <c r="QQL432" s="141"/>
      <c r="QQM432" s="141"/>
      <c r="QQN432" s="141"/>
      <c r="QQO432" s="141"/>
      <c r="QQP432" s="141"/>
      <c r="QQQ432" s="141"/>
      <c r="QQR432" s="141"/>
      <c r="QQS432" s="141"/>
      <c r="QQT432" s="141"/>
      <c r="QQU432" s="141"/>
      <c r="QQV432" s="141"/>
      <c r="QQW432" s="141"/>
      <c r="QQX432" s="141"/>
      <c r="QQY432" s="141"/>
      <c r="QQZ432" s="141"/>
      <c r="QRA432" s="141"/>
      <c r="QRB432" s="141"/>
      <c r="QRC432" s="141"/>
      <c r="QRD432" s="141"/>
      <c r="QRE432" s="141"/>
      <c r="QRF432" s="141"/>
      <c r="QRG432" s="141"/>
      <c r="QRH432" s="141"/>
      <c r="QRI432" s="141"/>
      <c r="QRJ432" s="141"/>
      <c r="QRK432" s="141"/>
      <c r="QRL432" s="141"/>
      <c r="QRM432" s="141"/>
      <c r="QRN432" s="141"/>
      <c r="QRO432" s="141"/>
      <c r="QRP432" s="141"/>
      <c r="QRQ432" s="141"/>
      <c r="QRR432" s="141"/>
      <c r="QRS432" s="141"/>
      <c r="QRT432" s="141"/>
      <c r="QRU432" s="141"/>
      <c r="QRV432" s="141"/>
      <c r="QRW432" s="141"/>
      <c r="QRX432" s="141"/>
      <c r="QRY432" s="141"/>
      <c r="QRZ432" s="141"/>
      <c r="QSA432" s="141"/>
      <c r="QSB432" s="141"/>
      <c r="QSC432" s="141"/>
      <c r="QSD432" s="141"/>
      <c r="QSE432" s="141"/>
      <c r="QSF432" s="141"/>
      <c r="QSG432" s="141"/>
      <c r="QSH432" s="141"/>
      <c r="QSI432" s="141"/>
      <c r="QSJ432" s="141"/>
      <c r="QSK432" s="141"/>
      <c r="QSL432" s="141"/>
      <c r="QSM432" s="141"/>
      <c r="QSN432" s="141"/>
      <c r="QSO432" s="141"/>
      <c r="QSP432" s="141"/>
      <c r="QSQ432" s="141"/>
      <c r="QSR432" s="141"/>
      <c r="QSS432" s="141"/>
      <c r="QST432" s="141"/>
      <c r="QSU432" s="141"/>
      <c r="QSV432" s="141"/>
      <c r="QSW432" s="141"/>
      <c r="QSX432" s="141"/>
      <c r="QSY432" s="141"/>
      <c r="QSZ432" s="141"/>
      <c r="QTA432" s="141"/>
      <c r="QTB432" s="141"/>
      <c r="QTC432" s="141"/>
      <c r="QTD432" s="141"/>
      <c r="QTE432" s="141"/>
      <c r="QTF432" s="141"/>
      <c r="QTG432" s="141"/>
      <c r="QTH432" s="141"/>
      <c r="QTI432" s="141"/>
      <c r="QTJ432" s="141"/>
      <c r="QTK432" s="141"/>
      <c r="QTL432" s="141"/>
      <c r="QTM432" s="141"/>
      <c r="QTN432" s="141"/>
      <c r="QTO432" s="141"/>
      <c r="QTP432" s="141"/>
      <c r="QTQ432" s="141"/>
      <c r="QTR432" s="141"/>
      <c r="QTS432" s="141"/>
      <c r="QTT432" s="141"/>
      <c r="QTU432" s="141"/>
      <c r="QTV432" s="141"/>
      <c r="QTW432" s="141"/>
      <c r="QTX432" s="141"/>
      <c r="QTY432" s="141"/>
      <c r="QTZ432" s="141"/>
      <c r="QUA432" s="141"/>
      <c r="QUB432" s="141"/>
      <c r="QUC432" s="141"/>
      <c r="QUD432" s="141"/>
      <c r="QUE432" s="141"/>
      <c r="QUF432" s="141"/>
      <c r="QUG432" s="141"/>
      <c r="QUH432" s="141"/>
      <c r="QUI432" s="141"/>
      <c r="QUJ432" s="141"/>
      <c r="QUK432" s="141"/>
      <c r="QUL432" s="141"/>
      <c r="QUM432" s="141"/>
      <c r="QUN432" s="141"/>
      <c r="QUO432" s="141"/>
      <c r="QUP432" s="141"/>
      <c r="QUQ432" s="141"/>
      <c r="QUR432" s="141"/>
      <c r="QUS432" s="141"/>
      <c r="QUT432" s="141"/>
      <c r="QUU432" s="141"/>
      <c r="QUV432" s="141"/>
      <c r="QUW432" s="141"/>
      <c r="QUX432" s="141"/>
      <c r="QUY432" s="141"/>
      <c r="QUZ432" s="141"/>
      <c r="QVA432" s="141"/>
      <c r="QVB432" s="141"/>
      <c r="QVC432" s="141"/>
      <c r="QVD432" s="141"/>
      <c r="QVE432" s="141"/>
      <c r="QVF432" s="141"/>
      <c r="QVG432" s="141"/>
      <c r="QVH432" s="141"/>
      <c r="QVI432" s="141"/>
      <c r="QVJ432" s="141"/>
      <c r="QVK432" s="141"/>
      <c r="QVL432" s="141"/>
      <c r="QVM432" s="141"/>
      <c r="QVN432" s="141"/>
      <c r="QVO432" s="141"/>
      <c r="QVP432" s="141"/>
      <c r="QVQ432" s="141"/>
      <c r="QVR432" s="141"/>
      <c r="QVS432" s="141"/>
      <c r="QVT432" s="141"/>
      <c r="QVU432" s="141"/>
      <c r="QVV432" s="141"/>
      <c r="QVW432" s="141"/>
      <c r="QVX432" s="141"/>
      <c r="QVY432" s="141"/>
      <c r="QVZ432" s="141"/>
      <c r="QWA432" s="141"/>
      <c r="QWB432" s="141"/>
      <c r="QWC432" s="141"/>
      <c r="QWD432" s="141"/>
      <c r="QWE432" s="141"/>
      <c r="QWF432" s="141"/>
      <c r="QWG432" s="141"/>
      <c r="QWH432" s="141"/>
      <c r="QWI432" s="141"/>
      <c r="QWJ432" s="141"/>
      <c r="QWK432" s="141"/>
      <c r="QWL432" s="141"/>
      <c r="QWM432" s="141"/>
      <c r="QWN432" s="141"/>
      <c r="QWO432" s="141"/>
      <c r="QWP432" s="141"/>
      <c r="QWQ432" s="141"/>
      <c r="QWR432" s="141"/>
      <c r="QWS432" s="141"/>
      <c r="QWT432" s="141"/>
      <c r="QWU432" s="141"/>
      <c r="QWV432" s="141"/>
      <c r="QWW432" s="141"/>
      <c r="QWX432" s="141"/>
      <c r="QWY432" s="141"/>
      <c r="QWZ432" s="141"/>
      <c r="QXA432" s="141"/>
      <c r="QXB432" s="141"/>
      <c r="QXC432" s="141"/>
      <c r="QXD432" s="141"/>
      <c r="QXE432" s="141"/>
      <c r="QXF432" s="141"/>
      <c r="QXG432" s="141"/>
      <c r="QXH432" s="141"/>
      <c r="QXI432" s="141"/>
      <c r="QXJ432" s="141"/>
      <c r="QXK432" s="141"/>
      <c r="QXL432" s="141"/>
      <c r="QXM432" s="141"/>
      <c r="QXN432" s="141"/>
      <c r="QXO432" s="141"/>
      <c r="QXP432" s="141"/>
      <c r="QXQ432" s="141"/>
      <c r="QXR432" s="141"/>
      <c r="QXS432" s="141"/>
      <c r="QXT432" s="141"/>
      <c r="QXU432" s="141"/>
      <c r="QXV432" s="141"/>
      <c r="QXW432" s="141"/>
      <c r="QXX432" s="141"/>
      <c r="QXY432" s="141"/>
      <c r="QXZ432" s="141"/>
      <c r="QYA432" s="141"/>
      <c r="QYB432" s="141"/>
      <c r="QYC432" s="141"/>
      <c r="QYD432" s="141"/>
      <c r="QYE432" s="141"/>
      <c r="QYF432" s="141"/>
      <c r="QYG432" s="141"/>
      <c r="QYH432" s="141"/>
      <c r="QYI432" s="141"/>
      <c r="QYJ432" s="141"/>
      <c r="QYK432" s="141"/>
      <c r="QYL432" s="141"/>
      <c r="QYM432" s="141"/>
      <c r="QYN432" s="141"/>
      <c r="QYO432" s="141"/>
      <c r="QYP432" s="141"/>
      <c r="QYQ432" s="141"/>
      <c r="QYR432" s="141"/>
      <c r="QYS432" s="141"/>
      <c r="QYT432" s="141"/>
      <c r="QYU432" s="141"/>
      <c r="QYV432" s="141"/>
      <c r="QYW432" s="141"/>
      <c r="QYX432" s="141"/>
      <c r="QYY432" s="141"/>
      <c r="QYZ432" s="141"/>
      <c r="QZA432" s="141"/>
      <c r="QZB432" s="141"/>
      <c r="QZC432" s="141"/>
      <c r="QZD432" s="141"/>
      <c r="QZE432" s="141"/>
      <c r="QZF432" s="141"/>
      <c r="QZG432" s="141"/>
      <c r="QZH432" s="141"/>
      <c r="QZI432" s="141"/>
      <c r="QZJ432" s="141"/>
      <c r="QZK432" s="141"/>
      <c r="QZL432" s="141"/>
      <c r="QZM432" s="141"/>
      <c r="QZN432" s="141"/>
      <c r="QZO432" s="141"/>
      <c r="QZP432" s="141"/>
      <c r="QZQ432" s="141"/>
      <c r="QZR432" s="141"/>
      <c r="QZS432" s="141"/>
      <c r="QZT432" s="141"/>
      <c r="QZU432" s="141"/>
      <c r="QZV432" s="141"/>
      <c r="QZW432" s="141"/>
      <c r="QZX432" s="141"/>
      <c r="QZY432" s="141"/>
      <c r="QZZ432" s="141"/>
      <c r="RAA432" s="141"/>
      <c r="RAB432" s="141"/>
      <c r="RAC432" s="141"/>
      <c r="RAD432" s="141"/>
      <c r="RAE432" s="141"/>
      <c r="RAF432" s="141"/>
      <c r="RAG432" s="141"/>
      <c r="RAH432" s="141"/>
      <c r="RAI432" s="141"/>
      <c r="RAJ432" s="141"/>
      <c r="RAK432" s="141"/>
      <c r="RAL432" s="141"/>
      <c r="RAM432" s="141"/>
      <c r="RAN432" s="141"/>
      <c r="RAO432" s="141"/>
      <c r="RAP432" s="141"/>
      <c r="RAQ432" s="141"/>
      <c r="RAR432" s="141"/>
      <c r="RAS432" s="141"/>
      <c r="RAT432" s="141"/>
      <c r="RAU432" s="141"/>
      <c r="RAV432" s="141"/>
      <c r="RAW432" s="141"/>
      <c r="RAX432" s="141"/>
      <c r="RAY432" s="141"/>
      <c r="RAZ432" s="141"/>
      <c r="RBA432" s="141"/>
      <c r="RBB432" s="141"/>
      <c r="RBC432" s="141"/>
      <c r="RBD432" s="141"/>
      <c r="RBE432" s="141"/>
      <c r="RBF432" s="141"/>
      <c r="RBG432" s="141"/>
      <c r="RBH432" s="141"/>
      <c r="RBI432" s="141"/>
      <c r="RBJ432" s="141"/>
      <c r="RBK432" s="141"/>
      <c r="RBL432" s="141"/>
      <c r="RBM432" s="141"/>
      <c r="RBN432" s="141"/>
      <c r="RBO432" s="141"/>
      <c r="RBP432" s="141"/>
      <c r="RBQ432" s="141"/>
      <c r="RBR432" s="141"/>
      <c r="RBS432" s="141"/>
      <c r="RBT432" s="141"/>
      <c r="RBU432" s="141"/>
      <c r="RBV432" s="141"/>
      <c r="RBW432" s="141"/>
      <c r="RBX432" s="141"/>
      <c r="RBY432" s="141"/>
      <c r="RBZ432" s="141"/>
      <c r="RCA432" s="141"/>
      <c r="RCB432" s="141"/>
      <c r="RCC432" s="141"/>
      <c r="RCD432" s="141"/>
      <c r="RCE432" s="141"/>
      <c r="RCF432" s="141"/>
      <c r="RCG432" s="141"/>
      <c r="RCH432" s="141"/>
      <c r="RCI432" s="141"/>
      <c r="RCJ432" s="141"/>
      <c r="RCK432" s="141"/>
      <c r="RCL432" s="141"/>
      <c r="RCM432" s="141"/>
      <c r="RCN432" s="141"/>
      <c r="RCO432" s="141"/>
      <c r="RCP432" s="141"/>
      <c r="RCQ432" s="141"/>
      <c r="RCR432" s="141"/>
      <c r="RCS432" s="141"/>
      <c r="RCT432" s="141"/>
      <c r="RCU432" s="141"/>
      <c r="RCV432" s="141"/>
      <c r="RCW432" s="141"/>
      <c r="RCX432" s="141"/>
      <c r="RCY432" s="141"/>
      <c r="RCZ432" s="141"/>
      <c r="RDA432" s="141"/>
      <c r="RDB432" s="141"/>
      <c r="RDC432" s="141"/>
      <c r="RDD432" s="141"/>
      <c r="RDE432" s="141"/>
      <c r="RDF432" s="141"/>
      <c r="RDG432" s="141"/>
      <c r="RDH432" s="141"/>
      <c r="RDI432" s="141"/>
      <c r="RDJ432" s="141"/>
      <c r="RDK432" s="141"/>
      <c r="RDL432" s="141"/>
      <c r="RDM432" s="141"/>
      <c r="RDN432" s="141"/>
      <c r="RDO432" s="141"/>
      <c r="RDP432" s="141"/>
      <c r="RDQ432" s="141"/>
      <c r="RDR432" s="141"/>
      <c r="RDS432" s="141"/>
      <c r="RDT432" s="141"/>
      <c r="RDU432" s="141"/>
      <c r="RDV432" s="141"/>
      <c r="RDW432" s="141"/>
      <c r="RDX432" s="141"/>
      <c r="RDY432" s="141"/>
      <c r="RDZ432" s="141"/>
      <c r="REA432" s="141"/>
      <c r="REB432" s="141"/>
      <c r="REC432" s="141"/>
      <c r="RED432" s="141"/>
      <c r="REE432" s="141"/>
      <c r="REF432" s="141"/>
      <c r="REG432" s="141"/>
      <c r="REH432" s="141"/>
      <c r="REI432" s="141"/>
      <c r="REJ432" s="141"/>
      <c r="REK432" s="141"/>
      <c r="REL432" s="141"/>
      <c r="REM432" s="141"/>
      <c r="REN432" s="141"/>
      <c r="REO432" s="141"/>
      <c r="REP432" s="141"/>
      <c r="REQ432" s="141"/>
      <c r="RER432" s="141"/>
      <c r="RES432" s="141"/>
      <c r="RET432" s="141"/>
      <c r="REU432" s="141"/>
      <c r="REV432" s="141"/>
      <c r="REW432" s="141"/>
      <c r="REX432" s="141"/>
      <c r="REY432" s="141"/>
      <c r="REZ432" s="141"/>
      <c r="RFA432" s="141"/>
      <c r="RFB432" s="141"/>
      <c r="RFC432" s="141"/>
      <c r="RFD432" s="141"/>
      <c r="RFE432" s="141"/>
      <c r="RFF432" s="141"/>
      <c r="RFG432" s="141"/>
      <c r="RFH432" s="141"/>
      <c r="RFI432" s="141"/>
      <c r="RFJ432" s="141"/>
      <c r="RFK432" s="141"/>
      <c r="RFL432" s="141"/>
      <c r="RFM432" s="141"/>
      <c r="RFN432" s="141"/>
      <c r="RFO432" s="141"/>
      <c r="RFP432" s="141"/>
      <c r="RFQ432" s="141"/>
      <c r="RFR432" s="141"/>
      <c r="RFS432" s="141"/>
      <c r="RFT432" s="141"/>
      <c r="RFU432" s="141"/>
      <c r="RFV432" s="141"/>
      <c r="RFW432" s="141"/>
      <c r="RFX432" s="141"/>
      <c r="RFY432" s="141"/>
      <c r="RFZ432" s="141"/>
      <c r="RGA432" s="141"/>
      <c r="RGB432" s="141"/>
      <c r="RGC432" s="141"/>
      <c r="RGD432" s="141"/>
      <c r="RGE432" s="141"/>
      <c r="RGF432" s="141"/>
      <c r="RGG432" s="141"/>
      <c r="RGH432" s="141"/>
      <c r="RGI432" s="141"/>
      <c r="RGJ432" s="141"/>
      <c r="RGK432" s="141"/>
      <c r="RGL432" s="141"/>
      <c r="RGM432" s="141"/>
      <c r="RGN432" s="141"/>
      <c r="RGO432" s="141"/>
      <c r="RGP432" s="141"/>
      <c r="RGQ432" s="141"/>
      <c r="RGR432" s="141"/>
      <c r="RGS432" s="141"/>
      <c r="RGT432" s="141"/>
      <c r="RGU432" s="141"/>
      <c r="RGV432" s="141"/>
      <c r="RGW432" s="141"/>
      <c r="RGX432" s="141"/>
      <c r="RGY432" s="141"/>
      <c r="RGZ432" s="141"/>
      <c r="RHA432" s="141"/>
      <c r="RHB432" s="141"/>
      <c r="RHC432" s="141"/>
      <c r="RHD432" s="141"/>
      <c r="RHE432" s="141"/>
      <c r="RHF432" s="141"/>
      <c r="RHG432" s="141"/>
      <c r="RHH432" s="141"/>
      <c r="RHI432" s="141"/>
      <c r="RHJ432" s="141"/>
      <c r="RHK432" s="141"/>
      <c r="RHL432" s="141"/>
      <c r="RHM432" s="141"/>
      <c r="RHN432" s="141"/>
      <c r="RHO432" s="141"/>
      <c r="RHP432" s="141"/>
      <c r="RHQ432" s="141"/>
      <c r="RHR432" s="141"/>
      <c r="RHS432" s="141"/>
      <c r="RHT432" s="141"/>
      <c r="RHU432" s="141"/>
      <c r="RHV432" s="141"/>
      <c r="RHW432" s="141"/>
      <c r="RHX432" s="141"/>
      <c r="RHY432" s="141"/>
      <c r="RHZ432" s="141"/>
      <c r="RIA432" s="141"/>
      <c r="RIB432" s="141"/>
      <c r="RIC432" s="141"/>
      <c r="RID432" s="141"/>
      <c r="RIE432" s="141"/>
      <c r="RIF432" s="141"/>
      <c r="RIG432" s="141"/>
      <c r="RIH432" s="141"/>
      <c r="RII432" s="141"/>
      <c r="RIJ432" s="141"/>
      <c r="RIK432" s="141"/>
      <c r="RIL432" s="141"/>
      <c r="RIM432" s="141"/>
      <c r="RIN432" s="141"/>
      <c r="RIO432" s="141"/>
      <c r="RIP432" s="141"/>
      <c r="RIQ432" s="141"/>
      <c r="RIR432" s="141"/>
      <c r="RIS432" s="141"/>
      <c r="RIT432" s="141"/>
      <c r="RIU432" s="141"/>
      <c r="RIV432" s="141"/>
      <c r="RIW432" s="141"/>
      <c r="RIX432" s="141"/>
      <c r="RIY432" s="141"/>
      <c r="RIZ432" s="141"/>
      <c r="RJA432" s="141"/>
      <c r="RJB432" s="141"/>
      <c r="RJC432" s="141"/>
      <c r="RJD432" s="141"/>
      <c r="RJE432" s="141"/>
      <c r="RJF432" s="141"/>
      <c r="RJG432" s="141"/>
      <c r="RJH432" s="141"/>
      <c r="RJI432" s="141"/>
      <c r="RJJ432" s="141"/>
      <c r="RJK432" s="141"/>
      <c r="RJL432" s="141"/>
      <c r="RJM432" s="141"/>
      <c r="RJN432" s="141"/>
      <c r="RJO432" s="141"/>
      <c r="RJP432" s="141"/>
      <c r="RJQ432" s="141"/>
      <c r="RJR432" s="141"/>
      <c r="RJS432" s="141"/>
      <c r="RJT432" s="141"/>
      <c r="RJU432" s="141"/>
      <c r="RJV432" s="141"/>
      <c r="RJW432" s="141"/>
      <c r="RJX432" s="141"/>
      <c r="RJY432" s="141"/>
      <c r="RJZ432" s="141"/>
      <c r="RKA432" s="141"/>
      <c r="RKB432" s="141"/>
      <c r="RKC432" s="141"/>
      <c r="RKD432" s="141"/>
      <c r="RKE432" s="141"/>
      <c r="RKF432" s="141"/>
      <c r="RKG432" s="141"/>
      <c r="RKH432" s="141"/>
      <c r="RKI432" s="141"/>
      <c r="RKJ432" s="141"/>
      <c r="RKK432" s="141"/>
      <c r="RKL432" s="141"/>
      <c r="RKM432" s="141"/>
      <c r="RKN432" s="141"/>
      <c r="RKO432" s="141"/>
      <c r="RKP432" s="141"/>
      <c r="RKQ432" s="141"/>
      <c r="RKR432" s="141"/>
      <c r="RKS432" s="141"/>
      <c r="RKT432" s="141"/>
      <c r="RKU432" s="141"/>
      <c r="RKV432" s="141"/>
      <c r="RKW432" s="141"/>
      <c r="RKX432" s="141"/>
      <c r="RKY432" s="141"/>
      <c r="RKZ432" s="141"/>
      <c r="RLA432" s="141"/>
      <c r="RLB432" s="141"/>
      <c r="RLC432" s="141"/>
      <c r="RLD432" s="141"/>
      <c r="RLE432" s="141"/>
      <c r="RLF432" s="141"/>
      <c r="RLG432" s="141"/>
      <c r="RLH432" s="141"/>
      <c r="RLI432" s="141"/>
      <c r="RLJ432" s="141"/>
      <c r="RLK432" s="141"/>
      <c r="RLL432" s="141"/>
      <c r="RLM432" s="141"/>
      <c r="RLN432" s="141"/>
      <c r="RLO432" s="141"/>
      <c r="RLP432" s="141"/>
      <c r="RLQ432" s="141"/>
      <c r="RLR432" s="141"/>
      <c r="RLS432" s="141"/>
      <c r="RLT432" s="141"/>
      <c r="RLU432" s="141"/>
      <c r="RLV432" s="141"/>
      <c r="RLW432" s="141"/>
      <c r="RLX432" s="141"/>
      <c r="RLY432" s="141"/>
      <c r="RLZ432" s="141"/>
      <c r="RMA432" s="141"/>
      <c r="RMB432" s="141"/>
      <c r="RMC432" s="141"/>
      <c r="RMD432" s="141"/>
      <c r="RME432" s="141"/>
      <c r="RMF432" s="141"/>
      <c r="RMG432" s="141"/>
      <c r="RMH432" s="141"/>
      <c r="RMI432" s="141"/>
      <c r="RMJ432" s="141"/>
      <c r="RMK432" s="141"/>
      <c r="RML432" s="141"/>
      <c r="RMM432" s="141"/>
      <c r="RMN432" s="141"/>
      <c r="RMO432" s="141"/>
      <c r="RMP432" s="141"/>
      <c r="RMQ432" s="141"/>
      <c r="RMR432" s="141"/>
      <c r="RMS432" s="141"/>
      <c r="RMT432" s="141"/>
      <c r="RMU432" s="141"/>
      <c r="RMV432" s="141"/>
      <c r="RMW432" s="141"/>
      <c r="RMX432" s="141"/>
      <c r="RMY432" s="141"/>
      <c r="RMZ432" s="141"/>
      <c r="RNA432" s="141"/>
      <c r="RNB432" s="141"/>
      <c r="RNC432" s="141"/>
      <c r="RND432" s="141"/>
      <c r="RNE432" s="141"/>
      <c r="RNF432" s="141"/>
      <c r="RNG432" s="141"/>
      <c r="RNH432" s="141"/>
      <c r="RNI432" s="141"/>
      <c r="RNJ432" s="141"/>
      <c r="RNK432" s="141"/>
      <c r="RNL432" s="141"/>
      <c r="RNM432" s="141"/>
      <c r="RNN432" s="141"/>
      <c r="RNO432" s="141"/>
      <c r="RNP432" s="141"/>
      <c r="RNQ432" s="141"/>
      <c r="RNR432" s="141"/>
      <c r="RNS432" s="141"/>
      <c r="RNT432" s="141"/>
      <c r="RNU432" s="141"/>
      <c r="RNV432" s="141"/>
      <c r="RNW432" s="141"/>
      <c r="RNX432" s="141"/>
      <c r="RNY432" s="141"/>
      <c r="RNZ432" s="141"/>
      <c r="ROA432" s="141"/>
      <c r="ROB432" s="141"/>
      <c r="ROC432" s="141"/>
      <c r="ROD432" s="141"/>
      <c r="ROE432" s="141"/>
      <c r="ROF432" s="141"/>
      <c r="ROG432" s="141"/>
      <c r="ROH432" s="141"/>
      <c r="ROI432" s="141"/>
      <c r="ROJ432" s="141"/>
      <c r="ROK432" s="141"/>
      <c r="ROL432" s="141"/>
      <c r="ROM432" s="141"/>
      <c r="RON432" s="141"/>
      <c r="ROO432" s="141"/>
      <c r="ROP432" s="141"/>
      <c r="ROQ432" s="141"/>
      <c r="ROR432" s="141"/>
      <c r="ROS432" s="141"/>
      <c r="ROT432" s="141"/>
      <c r="ROU432" s="141"/>
      <c r="ROV432" s="141"/>
      <c r="ROW432" s="141"/>
      <c r="ROX432" s="141"/>
      <c r="ROY432" s="141"/>
      <c r="ROZ432" s="141"/>
      <c r="RPA432" s="141"/>
      <c r="RPB432" s="141"/>
      <c r="RPC432" s="141"/>
      <c r="RPD432" s="141"/>
      <c r="RPE432" s="141"/>
      <c r="RPF432" s="141"/>
      <c r="RPG432" s="141"/>
      <c r="RPH432" s="141"/>
      <c r="RPI432" s="141"/>
      <c r="RPJ432" s="141"/>
      <c r="RPK432" s="141"/>
      <c r="RPL432" s="141"/>
      <c r="RPM432" s="141"/>
      <c r="RPN432" s="141"/>
      <c r="RPO432" s="141"/>
      <c r="RPP432" s="141"/>
      <c r="RPQ432" s="141"/>
      <c r="RPR432" s="141"/>
      <c r="RPS432" s="141"/>
      <c r="RPT432" s="141"/>
      <c r="RPU432" s="141"/>
      <c r="RPV432" s="141"/>
      <c r="RPW432" s="141"/>
      <c r="RPX432" s="141"/>
      <c r="RPY432" s="141"/>
      <c r="RPZ432" s="141"/>
      <c r="RQA432" s="141"/>
      <c r="RQB432" s="141"/>
      <c r="RQC432" s="141"/>
      <c r="RQD432" s="141"/>
      <c r="RQE432" s="141"/>
      <c r="RQF432" s="141"/>
      <c r="RQG432" s="141"/>
      <c r="RQH432" s="141"/>
      <c r="RQI432" s="141"/>
      <c r="RQJ432" s="141"/>
      <c r="RQK432" s="141"/>
      <c r="RQL432" s="141"/>
      <c r="RQM432" s="141"/>
      <c r="RQN432" s="141"/>
      <c r="RQO432" s="141"/>
      <c r="RQP432" s="141"/>
      <c r="RQQ432" s="141"/>
      <c r="RQR432" s="141"/>
      <c r="RQS432" s="141"/>
      <c r="RQT432" s="141"/>
      <c r="RQU432" s="141"/>
      <c r="RQV432" s="141"/>
      <c r="RQW432" s="141"/>
      <c r="RQX432" s="141"/>
      <c r="RQY432" s="141"/>
      <c r="RQZ432" s="141"/>
      <c r="RRA432" s="141"/>
      <c r="RRB432" s="141"/>
      <c r="RRC432" s="141"/>
      <c r="RRD432" s="141"/>
      <c r="RRE432" s="141"/>
      <c r="RRF432" s="141"/>
      <c r="RRG432" s="141"/>
      <c r="RRH432" s="141"/>
      <c r="RRI432" s="141"/>
      <c r="RRJ432" s="141"/>
      <c r="RRK432" s="141"/>
      <c r="RRL432" s="141"/>
      <c r="RRM432" s="141"/>
      <c r="RRN432" s="141"/>
      <c r="RRO432" s="141"/>
      <c r="RRP432" s="141"/>
      <c r="RRQ432" s="141"/>
      <c r="RRR432" s="141"/>
      <c r="RRS432" s="141"/>
      <c r="RRT432" s="141"/>
      <c r="RRU432" s="141"/>
      <c r="RRV432" s="141"/>
      <c r="RRW432" s="141"/>
      <c r="RRX432" s="141"/>
      <c r="RRY432" s="141"/>
      <c r="RRZ432" s="141"/>
      <c r="RSA432" s="141"/>
      <c r="RSB432" s="141"/>
      <c r="RSC432" s="141"/>
      <c r="RSD432" s="141"/>
      <c r="RSE432" s="141"/>
      <c r="RSF432" s="141"/>
      <c r="RSG432" s="141"/>
      <c r="RSH432" s="141"/>
      <c r="RSI432" s="141"/>
      <c r="RSJ432" s="141"/>
      <c r="RSK432" s="141"/>
      <c r="RSL432" s="141"/>
      <c r="RSM432" s="141"/>
      <c r="RSN432" s="141"/>
      <c r="RSO432" s="141"/>
      <c r="RSP432" s="141"/>
      <c r="RSQ432" s="141"/>
      <c r="RSR432" s="141"/>
      <c r="RSS432" s="141"/>
      <c r="RST432" s="141"/>
      <c r="RSU432" s="141"/>
      <c r="RSV432" s="141"/>
      <c r="RSW432" s="141"/>
      <c r="RSX432" s="141"/>
      <c r="RSY432" s="141"/>
      <c r="RSZ432" s="141"/>
      <c r="RTA432" s="141"/>
      <c r="RTB432" s="141"/>
      <c r="RTC432" s="141"/>
      <c r="RTD432" s="141"/>
      <c r="RTE432" s="141"/>
      <c r="RTF432" s="141"/>
      <c r="RTG432" s="141"/>
      <c r="RTH432" s="141"/>
      <c r="RTI432" s="141"/>
      <c r="RTJ432" s="141"/>
      <c r="RTK432" s="141"/>
      <c r="RTL432" s="141"/>
      <c r="RTM432" s="141"/>
      <c r="RTN432" s="141"/>
      <c r="RTO432" s="141"/>
      <c r="RTP432" s="141"/>
      <c r="RTQ432" s="141"/>
      <c r="RTR432" s="141"/>
      <c r="RTS432" s="141"/>
      <c r="RTT432" s="141"/>
      <c r="RTU432" s="141"/>
      <c r="RTV432" s="141"/>
      <c r="RTW432" s="141"/>
      <c r="RTX432" s="141"/>
      <c r="RTY432" s="141"/>
      <c r="RTZ432" s="141"/>
      <c r="RUA432" s="141"/>
      <c r="RUB432" s="141"/>
      <c r="RUC432" s="141"/>
      <c r="RUD432" s="141"/>
      <c r="RUE432" s="141"/>
      <c r="RUF432" s="141"/>
      <c r="RUG432" s="141"/>
      <c r="RUH432" s="141"/>
      <c r="RUI432" s="141"/>
      <c r="RUJ432" s="141"/>
      <c r="RUK432" s="141"/>
      <c r="RUL432" s="141"/>
      <c r="RUM432" s="141"/>
      <c r="RUN432" s="141"/>
      <c r="RUO432" s="141"/>
      <c r="RUP432" s="141"/>
      <c r="RUQ432" s="141"/>
      <c r="RUR432" s="141"/>
      <c r="RUS432" s="141"/>
      <c r="RUT432" s="141"/>
      <c r="RUU432" s="141"/>
      <c r="RUV432" s="141"/>
      <c r="RUW432" s="141"/>
      <c r="RUX432" s="141"/>
      <c r="RUY432" s="141"/>
      <c r="RUZ432" s="141"/>
      <c r="RVA432" s="141"/>
      <c r="RVB432" s="141"/>
      <c r="RVC432" s="141"/>
      <c r="RVD432" s="141"/>
      <c r="RVE432" s="141"/>
      <c r="RVF432" s="141"/>
      <c r="RVG432" s="141"/>
      <c r="RVH432" s="141"/>
      <c r="RVI432" s="141"/>
      <c r="RVJ432" s="141"/>
      <c r="RVK432" s="141"/>
      <c r="RVL432" s="141"/>
      <c r="RVM432" s="141"/>
      <c r="RVN432" s="141"/>
      <c r="RVO432" s="141"/>
      <c r="RVP432" s="141"/>
      <c r="RVQ432" s="141"/>
      <c r="RVR432" s="141"/>
      <c r="RVS432" s="141"/>
      <c r="RVT432" s="141"/>
      <c r="RVU432" s="141"/>
      <c r="RVV432" s="141"/>
      <c r="RVW432" s="141"/>
      <c r="RVX432" s="141"/>
      <c r="RVY432" s="141"/>
      <c r="RVZ432" s="141"/>
      <c r="RWA432" s="141"/>
      <c r="RWB432" s="141"/>
      <c r="RWC432" s="141"/>
      <c r="RWD432" s="141"/>
      <c r="RWE432" s="141"/>
      <c r="RWF432" s="141"/>
      <c r="RWG432" s="141"/>
      <c r="RWH432" s="141"/>
      <c r="RWI432" s="141"/>
      <c r="RWJ432" s="141"/>
      <c r="RWK432" s="141"/>
      <c r="RWL432" s="141"/>
      <c r="RWM432" s="141"/>
      <c r="RWN432" s="141"/>
      <c r="RWO432" s="141"/>
      <c r="RWP432" s="141"/>
      <c r="RWQ432" s="141"/>
      <c r="RWR432" s="141"/>
      <c r="RWS432" s="141"/>
      <c r="RWT432" s="141"/>
      <c r="RWU432" s="141"/>
      <c r="RWV432" s="141"/>
      <c r="RWW432" s="141"/>
      <c r="RWX432" s="141"/>
      <c r="RWY432" s="141"/>
      <c r="RWZ432" s="141"/>
      <c r="RXA432" s="141"/>
      <c r="RXB432" s="141"/>
      <c r="RXC432" s="141"/>
      <c r="RXD432" s="141"/>
      <c r="RXE432" s="141"/>
      <c r="RXF432" s="141"/>
      <c r="RXG432" s="141"/>
      <c r="RXH432" s="141"/>
      <c r="RXI432" s="141"/>
      <c r="RXJ432" s="141"/>
      <c r="RXK432" s="141"/>
      <c r="RXL432" s="141"/>
      <c r="RXM432" s="141"/>
      <c r="RXN432" s="141"/>
      <c r="RXO432" s="141"/>
      <c r="RXP432" s="141"/>
      <c r="RXQ432" s="141"/>
      <c r="RXR432" s="141"/>
      <c r="RXS432" s="141"/>
      <c r="RXT432" s="141"/>
      <c r="RXU432" s="141"/>
      <c r="RXV432" s="141"/>
      <c r="RXW432" s="141"/>
      <c r="RXX432" s="141"/>
      <c r="RXY432" s="141"/>
      <c r="RXZ432" s="141"/>
      <c r="RYA432" s="141"/>
      <c r="RYB432" s="141"/>
      <c r="RYC432" s="141"/>
      <c r="RYD432" s="141"/>
      <c r="RYE432" s="141"/>
      <c r="RYF432" s="141"/>
      <c r="RYG432" s="141"/>
      <c r="RYH432" s="141"/>
      <c r="RYI432" s="141"/>
      <c r="RYJ432" s="141"/>
      <c r="RYK432" s="141"/>
      <c r="RYL432" s="141"/>
      <c r="RYM432" s="141"/>
      <c r="RYN432" s="141"/>
      <c r="RYO432" s="141"/>
      <c r="RYP432" s="141"/>
      <c r="RYQ432" s="141"/>
      <c r="RYR432" s="141"/>
      <c r="RYS432" s="141"/>
      <c r="RYT432" s="141"/>
      <c r="RYU432" s="141"/>
      <c r="RYV432" s="141"/>
      <c r="RYW432" s="141"/>
      <c r="RYX432" s="141"/>
      <c r="RYY432" s="141"/>
      <c r="RYZ432" s="141"/>
      <c r="RZA432" s="141"/>
      <c r="RZB432" s="141"/>
      <c r="RZC432" s="141"/>
      <c r="RZD432" s="141"/>
      <c r="RZE432" s="141"/>
      <c r="RZF432" s="141"/>
      <c r="RZG432" s="141"/>
      <c r="RZH432" s="141"/>
      <c r="RZI432" s="141"/>
      <c r="RZJ432" s="141"/>
      <c r="RZK432" s="141"/>
      <c r="RZL432" s="141"/>
      <c r="RZM432" s="141"/>
      <c r="RZN432" s="141"/>
      <c r="RZO432" s="141"/>
      <c r="RZP432" s="141"/>
      <c r="RZQ432" s="141"/>
      <c r="RZR432" s="141"/>
      <c r="RZS432" s="141"/>
      <c r="RZT432" s="141"/>
      <c r="RZU432" s="141"/>
      <c r="RZV432" s="141"/>
      <c r="RZW432" s="141"/>
      <c r="RZX432" s="141"/>
      <c r="RZY432" s="141"/>
      <c r="RZZ432" s="141"/>
      <c r="SAA432" s="141"/>
      <c r="SAB432" s="141"/>
      <c r="SAC432" s="141"/>
      <c r="SAD432" s="141"/>
      <c r="SAE432" s="141"/>
      <c r="SAF432" s="141"/>
      <c r="SAG432" s="141"/>
      <c r="SAH432" s="141"/>
      <c r="SAI432" s="141"/>
      <c r="SAJ432" s="141"/>
      <c r="SAK432" s="141"/>
      <c r="SAL432" s="141"/>
      <c r="SAM432" s="141"/>
      <c r="SAN432" s="141"/>
      <c r="SAO432" s="141"/>
      <c r="SAP432" s="141"/>
      <c r="SAQ432" s="141"/>
      <c r="SAR432" s="141"/>
      <c r="SAS432" s="141"/>
      <c r="SAT432" s="141"/>
      <c r="SAU432" s="141"/>
      <c r="SAV432" s="141"/>
      <c r="SAW432" s="141"/>
      <c r="SAX432" s="141"/>
      <c r="SAY432" s="141"/>
      <c r="SAZ432" s="141"/>
      <c r="SBA432" s="141"/>
      <c r="SBB432" s="141"/>
      <c r="SBC432" s="141"/>
      <c r="SBD432" s="141"/>
      <c r="SBE432" s="141"/>
      <c r="SBF432" s="141"/>
      <c r="SBG432" s="141"/>
      <c r="SBH432" s="141"/>
      <c r="SBI432" s="141"/>
      <c r="SBJ432" s="141"/>
      <c r="SBK432" s="141"/>
      <c r="SBL432" s="141"/>
      <c r="SBM432" s="141"/>
      <c r="SBN432" s="141"/>
      <c r="SBO432" s="141"/>
      <c r="SBP432" s="141"/>
      <c r="SBQ432" s="141"/>
      <c r="SBR432" s="141"/>
      <c r="SBS432" s="141"/>
      <c r="SBT432" s="141"/>
      <c r="SBU432" s="141"/>
      <c r="SBV432" s="141"/>
      <c r="SBW432" s="141"/>
      <c r="SBX432" s="141"/>
      <c r="SBY432" s="141"/>
      <c r="SBZ432" s="141"/>
      <c r="SCA432" s="141"/>
      <c r="SCB432" s="141"/>
      <c r="SCC432" s="141"/>
      <c r="SCD432" s="141"/>
      <c r="SCE432" s="141"/>
      <c r="SCF432" s="141"/>
      <c r="SCG432" s="141"/>
      <c r="SCH432" s="141"/>
      <c r="SCI432" s="141"/>
      <c r="SCJ432" s="141"/>
      <c r="SCK432" s="141"/>
      <c r="SCL432" s="141"/>
      <c r="SCM432" s="141"/>
      <c r="SCN432" s="141"/>
      <c r="SCO432" s="141"/>
      <c r="SCP432" s="141"/>
      <c r="SCQ432" s="141"/>
      <c r="SCR432" s="141"/>
      <c r="SCS432" s="141"/>
      <c r="SCT432" s="141"/>
      <c r="SCU432" s="141"/>
      <c r="SCV432" s="141"/>
      <c r="SCW432" s="141"/>
      <c r="SCX432" s="141"/>
      <c r="SCY432" s="141"/>
      <c r="SCZ432" s="141"/>
      <c r="SDA432" s="141"/>
      <c r="SDB432" s="141"/>
      <c r="SDC432" s="141"/>
      <c r="SDD432" s="141"/>
      <c r="SDE432" s="141"/>
      <c r="SDF432" s="141"/>
      <c r="SDG432" s="141"/>
      <c r="SDH432" s="141"/>
      <c r="SDI432" s="141"/>
      <c r="SDJ432" s="141"/>
      <c r="SDK432" s="141"/>
      <c r="SDL432" s="141"/>
      <c r="SDM432" s="141"/>
      <c r="SDN432" s="141"/>
      <c r="SDO432" s="141"/>
      <c r="SDP432" s="141"/>
      <c r="SDQ432" s="141"/>
      <c r="SDR432" s="141"/>
      <c r="SDS432" s="141"/>
      <c r="SDT432" s="141"/>
      <c r="SDU432" s="141"/>
      <c r="SDV432" s="141"/>
      <c r="SDW432" s="141"/>
      <c r="SDX432" s="141"/>
      <c r="SDY432" s="141"/>
      <c r="SDZ432" s="141"/>
      <c r="SEA432" s="141"/>
      <c r="SEB432" s="141"/>
      <c r="SEC432" s="141"/>
      <c r="SED432" s="141"/>
      <c r="SEE432" s="141"/>
      <c r="SEF432" s="141"/>
      <c r="SEG432" s="141"/>
      <c r="SEH432" s="141"/>
      <c r="SEI432" s="141"/>
      <c r="SEJ432" s="141"/>
      <c r="SEK432" s="141"/>
      <c r="SEL432" s="141"/>
      <c r="SEM432" s="141"/>
      <c r="SEN432" s="141"/>
      <c r="SEO432" s="141"/>
      <c r="SEP432" s="141"/>
      <c r="SEQ432" s="141"/>
      <c r="SER432" s="141"/>
      <c r="SES432" s="141"/>
      <c r="SET432" s="141"/>
      <c r="SEU432" s="141"/>
      <c r="SEV432" s="141"/>
      <c r="SEW432" s="141"/>
      <c r="SEX432" s="141"/>
      <c r="SEY432" s="141"/>
      <c r="SEZ432" s="141"/>
      <c r="SFA432" s="141"/>
      <c r="SFB432" s="141"/>
      <c r="SFC432" s="141"/>
      <c r="SFD432" s="141"/>
      <c r="SFE432" s="141"/>
      <c r="SFF432" s="141"/>
      <c r="SFG432" s="141"/>
      <c r="SFH432" s="141"/>
      <c r="SFI432" s="141"/>
      <c r="SFJ432" s="141"/>
      <c r="SFK432" s="141"/>
      <c r="SFL432" s="141"/>
      <c r="SFM432" s="141"/>
      <c r="SFN432" s="141"/>
      <c r="SFO432" s="141"/>
      <c r="SFP432" s="141"/>
      <c r="SFQ432" s="141"/>
      <c r="SFR432" s="141"/>
      <c r="SFS432" s="141"/>
      <c r="SFT432" s="141"/>
      <c r="SFU432" s="141"/>
      <c r="SFV432" s="141"/>
      <c r="SFW432" s="141"/>
      <c r="SFX432" s="141"/>
      <c r="SFY432" s="141"/>
      <c r="SFZ432" s="141"/>
      <c r="SGA432" s="141"/>
      <c r="SGB432" s="141"/>
      <c r="SGC432" s="141"/>
      <c r="SGD432" s="141"/>
      <c r="SGE432" s="141"/>
      <c r="SGF432" s="141"/>
      <c r="SGG432" s="141"/>
      <c r="SGH432" s="141"/>
      <c r="SGI432" s="141"/>
      <c r="SGJ432" s="141"/>
      <c r="SGK432" s="141"/>
      <c r="SGL432" s="141"/>
      <c r="SGM432" s="141"/>
      <c r="SGN432" s="141"/>
      <c r="SGO432" s="141"/>
      <c r="SGP432" s="141"/>
      <c r="SGQ432" s="141"/>
      <c r="SGR432" s="141"/>
      <c r="SGS432" s="141"/>
      <c r="SGT432" s="141"/>
      <c r="SGU432" s="141"/>
      <c r="SGV432" s="141"/>
      <c r="SGW432" s="141"/>
      <c r="SGX432" s="141"/>
      <c r="SGY432" s="141"/>
      <c r="SGZ432" s="141"/>
      <c r="SHA432" s="141"/>
      <c r="SHB432" s="141"/>
      <c r="SHC432" s="141"/>
      <c r="SHD432" s="141"/>
      <c r="SHE432" s="141"/>
      <c r="SHF432" s="141"/>
      <c r="SHG432" s="141"/>
      <c r="SHH432" s="141"/>
      <c r="SHI432" s="141"/>
      <c r="SHJ432" s="141"/>
      <c r="SHK432" s="141"/>
      <c r="SHL432" s="141"/>
      <c r="SHM432" s="141"/>
      <c r="SHN432" s="141"/>
      <c r="SHO432" s="141"/>
      <c r="SHP432" s="141"/>
      <c r="SHQ432" s="141"/>
      <c r="SHR432" s="141"/>
      <c r="SHS432" s="141"/>
      <c r="SHT432" s="141"/>
      <c r="SHU432" s="141"/>
      <c r="SHV432" s="141"/>
      <c r="SHW432" s="141"/>
      <c r="SHX432" s="141"/>
      <c r="SHY432" s="141"/>
      <c r="SHZ432" s="141"/>
      <c r="SIA432" s="141"/>
      <c r="SIB432" s="141"/>
      <c r="SIC432" s="141"/>
      <c r="SID432" s="141"/>
      <c r="SIE432" s="141"/>
      <c r="SIF432" s="141"/>
      <c r="SIG432" s="141"/>
      <c r="SIH432" s="141"/>
      <c r="SII432" s="141"/>
      <c r="SIJ432" s="141"/>
      <c r="SIK432" s="141"/>
      <c r="SIL432" s="141"/>
      <c r="SIM432" s="141"/>
      <c r="SIN432" s="141"/>
      <c r="SIO432" s="141"/>
      <c r="SIP432" s="141"/>
      <c r="SIQ432" s="141"/>
      <c r="SIR432" s="141"/>
      <c r="SIS432" s="141"/>
      <c r="SIT432" s="141"/>
      <c r="SIU432" s="141"/>
      <c r="SIV432" s="141"/>
      <c r="SIW432" s="141"/>
      <c r="SIX432" s="141"/>
      <c r="SIY432" s="141"/>
      <c r="SIZ432" s="141"/>
      <c r="SJA432" s="141"/>
      <c r="SJB432" s="141"/>
      <c r="SJC432" s="141"/>
      <c r="SJD432" s="141"/>
      <c r="SJE432" s="141"/>
      <c r="SJF432" s="141"/>
      <c r="SJG432" s="141"/>
      <c r="SJH432" s="141"/>
      <c r="SJI432" s="141"/>
      <c r="SJJ432" s="141"/>
      <c r="SJK432" s="141"/>
      <c r="SJL432" s="141"/>
      <c r="SJM432" s="141"/>
      <c r="SJN432" s="141"/>
      <c r="SJO432" s="141"/>
      <c r="SJP432" s="141"/>
      <c r="SJQ432" s="141"/>
      <c r="SJR432" s="141"/>
      <c r="SJS432" s="141"/>
      <c r="SJT432" s="141"/>
      <c r="SJU432" s="141"/>
      <c r="SJV432" s="141"/>
      <c r="SJW432" s="141"/>
      <c r="SJX432" s="141"/>
      <c r="SJY432" s="141"/>
      <c r="SJZ432" s="141"/>
      <c r="SKA432" s="141"/>
      <c r="SKB432" s="141"/>
      <c r="SKC432" s="141"/>
      <c r="SKD432" s="141"/>
      <c r="SKE432" s="141"/>
      <c r="SKF432" s="141"/>
      <c r="SKG432" s="141"/>
      <c r="SKH432" s="141"/>
      <c r="SKI432" s="141"/>
      <c r="SKJ432" s="141"/>
      <c r="SKK432" s="141"/>
      <c r="SKL432" s="141"/>
      <c r="SKM432" s="141"/>
      <c r="SKN432" s="141"/>
      <c r="SKO432" s="141"/>
      <c r="SKP432" s="141"/>
      <c r="SKQ432" s="141"/>
      <c r="SKR432" s="141"/>
      <c r="SKS432" s="141"/>
      <c r="SKT432" s="141"/>
      <c r="SKU432" s="141"/>
      <c r="SKV432" s="141"/>
      <c r="SKW432" s="141"/>
      <c r="SKX432" s="141"/>
      <c r="SKY432" s="141"/>
      <c r="SKZ432" s="141"/>
      <c r="SLA432" s="141"/>
      <c r="SLB432" s="141"/>
      <c r="SLC432" s="141"/>
      <c r="SLD432" s="141"/>
      <c r="SLE432" s="141"/>
      <c r="SLF432" s="141"/>
      <c r="SLG432" s="141"/>
      <c r="SLH432" s="141"/>
      <c r="SLI432" s="141"/>
      <c r="SLJ432" s="141"/>
      <c r="SLK432" s="141"/>
      <c r="SLL432" s="141"/>
      <c r="SLM432" s="141"/>
      <c r="SLN432" s="141"/>
      <c r="SLO432" s="141"/>
      <c r="SLP432" s="141"/>
      <c r="SLQ432" s="141"/>
      <c r="SLR432" s="141"/>
      <c r="SLS432" s="141"/>
      <c r="SLT432" s="141"/>
      <c r="SLU432" s="141"/>
      <c r="SLV432" s="141"/>
      <c r="SLW432" s="141"/>
      <c r="SLX432" s="141"/>
      <c r="SLY432" s="141"/>
      <c r="SLZ432" s="141"/>
      <c r="SMA432" s="141"/>
      <c r="SMB432" s="141"/>
      <c r="SMC432" s="141"/>
      <c r="SMD432" s="141"/>
      <c r="SME432" s="141"/>
      <c r="SMF432" s="141"/>
      <c r="SMG432" s="141"/>
      <c r="SMH432" s="141"/>
      <c r="SMI432" s="141"/>
      <c r="SMJ432" s="141"/>
      <c r="SMK432" s="141"/>
      <c r="SML432" s="141"/>
      <c r="SMM432" s="141"/>
      <c r="SMN432" s="141"/>
      <c r="SMO432" s="141"/>
      <c r="SMP432" s="141"/>
      <c r="SMQ432" s="141"/>
      <c r="SMR432" s="141"/>
      <c r="SMS432" s="141"/>
      <c r="SMT432" s="141"/>
      <c r="SMU432" s="141"/>
      <c r="SMV432" s="141"/>
      <c r="SMW432" s="141"/>
      <c r="SMX432" s="141"/>
      <c r="SMY432" s="141"/>
      <c r="SMZ432" s="141"/>
      <c r="SNA432" s="141"/>
      <c r="SNB432" s="141"/>
      <c r="SNC432" s="141"/>
      <c r="SND432" s="141"/>
      <c r="SNE432" s="141"/>
      <c r="SNF432" s="141"/>
      <c r="SNG432" s="141"/>
      <c r="SNH432" s="141"/>
      <c r="SNI432" s="141"/>
      <c r="SNJ432" s="141"/>
      <c r="SNK432" s="141"/>
      <c r="SNL432" s="141"/>
      <c r="SNM432" s="141"/>
      <c r="SNN432" s="141"/>
      <c r="SNO432" s="141"/>
      <c r="SNP432" s="141"/>
      <c r="SNQ432" s="141"/>
      <c r="SNR432" s="141"/>
      <c r="SNS432" s="141"/>
      <c r="SNT432" s="141"/>
      <c r="SNU432" s="141"/>
      <c r="SNV432" s="141"/>
      <c r="SNW432" s="141"/>
      <c r="SNX432" s="141"/>
      <c r="SNY432" s="141"/>
      <c r="SNZ432" s="141"/>
      <c r="SOA432" s="141"/>
      <c r="SOB432" s="141"/>
      <c r="SOC432" s="141"/>
      <c r="SOD432" s="141"/>
      <c r="SOE432" s="141"/>
      <c r="SOF432" s="141"/>
      <c r="SOG432" s="141"/>
      <c r="SOH432" s="141"/>
      <c r="SOI432" s="141"/>
      <c r="SOJ432" s="141"/>
      <c r="SOK432" s="141"/>
      <c r="SOL432" s="141"/>
      <c r="SOM432" s="141"/>
      <c r="SON432" s="141"/>
      <c r="SOO432" s="141"/>
      <c r="SOP432" s="141"/>
      <c r="SOQ432" s="141"/>
      <c r="SOR432" s="141"/>
      <c r="SOS432" s="141"/>
      <c r="SOT432" s="141"/>
      <c r="SOU432" s="141"/>
      <c r="SOV432" s="141"/>
      <c r="SOW432" s="141"/>
      <c r="SOX432" s="141"/>
      <c r="SOY432" s="141"/>
      <c r="SOZ432" s="141"/>
      <c r="SPA432" s="141"/>
      <c r="SPB432" s="141"/>
      <c r="SPC432" s="141"/>
      <c r="SPD432" s="141"/>
      <c r="SPE432" s="141"/>
      <c r="SPF432" s="141"/>
      <c r="SPG432" s="141"/>
      <c r="SPH432" s="141"/>
      <c r="SPI432" s="141"/>
      <c r="SPJ432" s="141"/>
      <c r="SPK432" s="141"/>
      <c r="SPL432" s="141"/>
      <c r="SPM432" s="141"/>
      <c r="SPN432" s="141"/>
      <c r="SPO432" s="141"/>
      <c r="SPP432" s="141"/>
      <c r="SPQ432" s="141"/>
      <c r="SPR432" s="141"/>
      <c r="SPS432" s="141"/>
      <c r="SPT432" s="141"/>
      <c r="SPU432" s="141"/>
      <c r="SPV432" s="141"/>
      <c r="SPW432" s="141"/>
      <c r="SPX432" s="141"/>
      <c r="SPY432" s="141"/>
      <c r="SPZ432" s="141"/>
      <c r="SQA432" s="141"/>
      <c r="SQB432" s="141"/>
      <c r="SQC432" s="141"/>
      <c r="SQD432" s="141"/>
      <c r="SQE432" s="141"/>
      <c r="SQF432" s="141"/>
      <c r="SQG432" s="141"/>
      <c r="SQH432" s="141"/>
      <c r="SQI432" s="141"/>
      <c r="SQJ432" s="141"/>
      <c r="SQK432" s="141"/>
      <c r="SQL432" s="141"/>
      <c r="SQM432" s="141"/>
      <c r="SQN432" s="141"/>
      <c r="SQO432" s="141"/>
      <c r="SQP432" s="141"/>
      <c r="SQQ432" s="141"/>
      <c r="SQR432" s="141"/>
      <c r="SQS432" s="141"/>
      <c r="SQT432" s="141"/>
      <c r="SQU432" s="141"/>
      <c r="SQV432" s="141"/>
      <c r="SQW432" s="141"/>
      <c r="SQX432" s="141"/>
      <c r="SQY432" s="141"/>
      <c r="SQZ432" s="141"/>
      <c r="SRA432" s="141"/>
      <c r="SRB432" s="141"/>
      <c r="SRC432" s="141"/>
      <c r="SRD432" s="141"/>
      <c r="SRE432" s="141"/>
      <c r="SRF432" s="141"/>
      <c r="SRG432" s="141"/>
      <c r="SRH432" s="141"/>
      <c r="SRI432" s="141"/>
      <c r="SRJ432" s="141"/>
      <c r="SRK432" s="141"/>
      <c r="SRL432" s="141"/>
      <c r="SRM432" s="141"/>
      <c r="SRN432" s="141"/>
      <c r="SRO432" s="141"/>
      <c r="SRP432" s="141"/>
      <c r="SRQ432" s="141"/>
      <c r="SRR432" s="141"/>
      <c r="SRS432" s="141"/>
      <c r="SRT432" s="141"/>
      <c r="SRU432" s="141"/>
      <c r="SRV432" s="141"/>
      <c r="SRW432" s="141"/>
      <c r="SRX432" s="141"/>
      <c r="SRY432" s="141"/>
      <c r="SRZ432" s="141"/>
      <c r="SSA432" s="141"/>
      <c r="SSB432" s="141"/>
      <c r="SSC432" s="141"/>
      <c r="SSD432" s="141"/>
      <c r="SSE432" s="141"/>
      <c r="SSF432" s="141"/>
      <c r="SSG432" s="141"/>
      <c r="SSH432" s="141"/>
      <c r="SSI432" s="141"/>
      <c r="SSJ432" s="141"/>
      <c r="SSK432" s="141"/>
      <c r="SSL432" s="141"/>
      <c r="SSM432" s="141"/>
      <c r="SSN432" s="141"/>
      <c r="SSO432" s="141"/>
      <c r="SSP432" s="141"/>
      <c r="SSQ432" s="141"/>
      <c r="SSR432" s="141"/>
      <c r="SSS432" s="141"/>
      <c r="SST432" s="141"/>
      <c r="SSU432" s="141"/>
      <c r="SSV432" s="141"/>
      <c r="SSW432" s="141"/>
      <c r="SSX432" s="141"/>
      <c r="SSY432" s="141"/>
      <c r="SSZ432" s="141"/>
      <c r="STA432" s="141"/>
      <c r="STB432" s="141"/>
      <c r="STC432" s="141"/>
      <c r="STD432" s="141"/>
      <c r="STE432" s="141"/>
      <c r="STF432" s="141"/>
      <c r="STG432" s="141"/>
      <c r="STH432" s="141"/>
      <c r="STI432" s="141"/>
      <c r="STJ432" s="141"/>
      <c r="STK432" s="141"/>
      <c r="STL432" s="141"/>
      <c r="STM432" s="141"/>
      <c r="STN432" s="141"/>
      <c r="STO432" s="141"/>
      <c r="STP432" s="141"/>
      <c r="STQ432" s="141"/>
      <c r="STR432" s="141"/>
      <c r="STS432" s="141"/>
      <c r="STT432" s="141"/>
      <c r="STU432" s="141"/>
      <c r="STV432" s="141"/>
      <c r="STW432" s="141"/>
      <c r="STX432" s="141"/>
      <c r="STY432" s="141"/>
      <c r="STZ432" s="141"/>
      <c r="SUA432" s="141"/>
      <c r="SUB432" s="141"/>
      <c r="SUC432" s="141"/>
      <c r="SUD432" s="141"/>
      <c r="SUE432" s="141"/>
      <c r="SUF432" s="141"/>
      <c r="SUG432" s="141"/>
      <c r="SUH432" s="141"/>
      <c r="SUI432" s="141"/>
      <c r="SUJ432" s="141"/>
      <c r="SUK432" s="141"/>
      <c r="SUL432" s="141"/>
      <c r="SUM432" s="141"/>
      <c r="SUN432" s="141"/>
      <c r="SUO432" s="141"/>
      <c r="SUP432" s="141"/>
      <c r="SUQ432" s="141"/>
      <c r="SUR432" s="141"/>
      <c r="SUS432" s="141"/>
      <c r="SUT432" s="141"/>
      <c r="SUU432" s="141"/>
      <c r="SUV432" s="141"/>
      <c r="SUW432" s="141"/>
      <c r="SUX432" s="141"/>
      <c r="SUY432" s="141"/>
      <c r="SUZ432" s="141"/>
      <c r="SVA432" s="141"/>
      <c r="SVB432" s="141"/>
      <c r="SVC432" s="141"/>
      <c r="SVD432" s="141"/>
      <c r="SVE432" s="141"/>
      <c r="SVF432" s="141"/>
      <c r="SVG432" s="141"/>
      <c r="SVH432" s="141"/>
      <c r="SVI432" s="141"/>
      <c r="SVJ432" s="141"/>
      <c r="SVK432" s="141"/>
      <c r="SVL432" s="141"/>
      <c r="SVM432" s="141"/>
      <c r="SVN432" s="141"/>
      <c r="SVO432" s="141"/>
      <c r="SVP432" s="141"/>
      <c r="SVQ432" s="141"/>
      <c r="SVR432" s="141"/>
      <c r="SVS432" s="141"/>
      <c r="SVT432" s="141"/>
      <c r="SVU432" s="141"/>
      <c r="SVV432" s="141"/>
      <c r="SVW432" s="141"/>
      <c r="SVX432" s="141"/>
      <c r="SVY432" s="141"/>
      <c r="SVZ432" s="141"/>
      <c r="SWA432" s="141"/>
      <c r="SWB432" s="141"/>
      <c r="SWC432" s="141"/>
      <c r="SWD432" s="141"/>
      <c r="SWE432" s="141"/>
      <c r="SWF432" s="141"/>
      <c r="SWG432" s="141"/>
      <c r="SWH432" s="141"/>
      <c r="SWI432" s="141"/>
      <c r="SWJ432" s="141"/>
      <c r="SWK432" s="141"/>
      <c r="SWL432" s="141"/>
      <c r="SWM432" s="141"/>
      <c r="SWN432" s="141"/>
      <c r="SWO432" s="141"/>
      <c r="SWP432" s="141"/>
      <c r="SWQ432" s="141"/>
      <c r="SWR432" s="141"/>
      <c r="SWS432" s="141"/>
      <c r="SWT432" s="141"/>
      <c r="SWU432" s="141"/>
      <c r="SWV432" s="141"/>
      <c r="SWW432" s="141"/>
      <c r="SWX432" s="141"/>
      <c r="SWY432" s="141"/>
      <c r="SWZ432" s="141"/>
      <c r="SXA432" s="141"/>
      <c r="SXB432" s="141"/>
      <c r="SXC432" s="141"/>
      <c r="SXD432" s="141"/>
      <c r="SXE432" s="141"/>
      <c r="SXF432" s="141"/>
      <c r="SXG432" s="141"/>
      <c r="SXH432" s="141"/>
      <c r="SXI432" s="141"/>
      <c r="SXJ432" s="141"/>
      <c r="SXK432" s="141"/>
      <c r="SXL432" s="141"/>
      <c r="SXM432" s="141"/>
      <c r="SXN432" s="141"/>
      <c r="SXO432" s="141"/>
      <c r="SXP432" s="141"/>
      <c r="SXQ432" s="141"/>
      <c r="SXR432" s="141"/>
      <c r="SXS432" s="141"/>
      <c r="SXT432" s="141"/>
      <c r="SXU432" s="141"/>
      <c r="SXV432" s="141"/>
      <c r="SXW432" s="141"/>
      <c r="SXX432" s="141"/>
      <c r="SXY432" s="141"/>
      <c r="SXZ432" s="141"/>
      <c r="SYA432" s="141"/>
      <c r="SYB432" s="141"/>
      <c r="SYC432" s="141"/>
      <c r="SYD432" s="141"/>
      <c r="SYE432" s="141"/>
      <c r="SYF432" s="141"/>
      <c r="SYG432" s="141"/>
      <c r="SYH432" s="141"/>
      <c r="SYI432" s="141"/>
      <c r="SYJ432" s="141"/>
      <c r="SYK432" s="141"/>
      <c r="SYL432" s="141"/>
      <c r="SYM432" s="141"/>
      <c r="SYN432" s="141"/>
      <c r="SYO432" s="141"/>
      <c r="SYP432" s="141"/>
      <c r="SYQ432" s="141"/>
      <c r="SYR432" s="141"/>
      <c r="SYS432" s="141"/>
      <c r="SYT432" s="141"/>
      <c r="SYU432" s="141"/>
      <c r="SYV432" s="141"/>
      <c r="SYW432" s="141"/>
      <c r="SYX432" s="141"/>
      <c r="SYY432" s="141"/>
      <c r="SYZ432" s="141"/>
      <c r="SZA432" s="141"/>
      <c r="SZB432" s="141"/>
      <c r="SZC432" s="141"/>
      <c r="SZD432" s="141"/>
      <c r="SZE432" s="141"/>
      <c r="SZF432" s="141"/>
      <c r="SZG432" s="141"/>
      <c r="SZH432" s="141"/>
      <c r="SZI432" s="141"/>
      <c r="SZJ432" s="141"/>
      <c r="SZK432" s="141"/>
      <c r="SZL432" s="141"/>
      <c r="SZM432" s="141"/>
      <c r="SZN432" s="141"/>
      <c r="SZO432" s="141"/>
      <c r="SZP432" s="141"/>
      <c r="SZQ432" s="141"/>
      <c r="SZR432" s="141"/>
      <c r="SZS432" s="141"/>
      <c r="SZT432" s="141"/>
      <c r="SZU432" s="141"/>
      <c r="SZV432" s="141"/>
      <c r="SZW432" s="141"/>
      <c r="SZX432" s="141"/>
      <c r="SZY432" s="141"/>
      <c r="SZZ432" s="141"/>
      <c r="TAA432" s="141"/>
      <c r="TAB432" s="141"/>
      <c r="TAC432" s="141"/>
      <c r="TAD432" s="141"/>
      <c r="TAE432" s="141"/>
      <c r="TAF432" s="141"/>
      <c r="TAG432" s="141"/>
      <c r="TAH432" s="141"/>
      <c r="TAI432" s="141"/>
      <c r="TAJ432" s="141"/>
      <c r="TAK432" s="141"/>
      <c r="TAL432" s="141"/>
      <c r="TAM432" s="141"/>
      <c r="TAN432" s="141"/>
      <c r="TAO432" s="141"/>
      <c r="TAP432" s="141"/>
      <c r="TAQ432" s="141"/>
      <c r="TAR432" s="141"/>
      <c r="TAS432" s="141"/>
      <c r="TAT432" s="141"/>
      <c r="TAU432" s="141"/>
      <c r="TAV432" s="141"/>
      <c r="TAW432" s="141"/>
      <c r="TAX432" s="141"/>
      <c r="TAY432" s="141"/>
      <c r="TAZ432" s="141"/>
      <c r="TBA432" s="141"/>
      <c r="TBB432" s="141"/>
      <c r="TBC432" s="141"/>
      <c r="TBD432" s="141"/>
      <c r="TBE432" s="141"/>
      <c r="TBF432" s="141"/>
      <c r="TBG432" s="141"/>
      <c r="TBH432" s="141"/>
      <c r="TBI432" s="141"/>
      <c r="TBJ432" s="141"/>
      <c r="TBK432" s="141"/>
      <c r="TBL432" s="141"/>
      <c r="TBM432" s="141"/>
      <c r="TBN432" s="141"/>
      <c r="TBO432" s="141"/>
      <c r="TBP432" s="141"/>
      <c r="TBQ432" s="141"/>
      <c r="TBR432" s="141"/>
      <c r="TBS432" s="141"/>
      <c r="TBT432" s="141"/>
      <c r="TBU432" s="141"/>
      <c r="TBV432" s="141"/>
      <c r="TBW432" s="141"/>
      <c r="TBX432" s="141"/>
      <c r="TBY432" s="141"/>
      <c r="TBZ432" s="141"/>
      <c r="TCA432" s="141"/>
      <c r="TCB432" s="141"/>
      <c r="TCC432" s="141"/>
      <c r="TCD432" s="141"/>
      <c r="TCE432" s="141"/>
      <c r="TCF432" s="141"/>
      <c r="TCG432" s="141"/>
      <c r="TCH432" s="141"/>
      <c r="TCI432" s="141"/>
      <c r="TCJ432" s="141"/>
      <c r="TCK432" s="141"/>
      <c r="TCL432" s="141"/>
      <c r="TCM432" s="141"/>
      <c r="TCN432" s="141"/>
      <c r="TCO432" s="141"/>
      <c r="TCP432" s="141"/>
      <c r="TCQ432" s="141"/>
      <c r="TCR432" s="141"/>
      <c r="TCS432" s="141"/>
      <c r="TCT432" s="141"/>
      <c r="TCU432" s="141"/>
      <c r="TCV432" s="141"/>
      <c r="TCW432" s="141"/>
      <c r="TCX432" s="141"/>
      <c r="TCY432" s="141"/>
      <c r="TCZ432" s="141"/>
      <c r="TDA432" s="141"/>
      <c r="TDB432" s="141"/>
      <c r="TDC432" s="141"/>
      <c r="TDD432" s="141"/>
      <c r="TDE432" s="141"/>
      <c r="TDF432" s="141"/>
      <c r="TDG432" s="141"/>
      <c r="TDH432" s="141"/>
      <c r="TDI432" s="141"/>
      <c r="TDJ432" s="141"/>
      <c r="TDK432" s="141"/>
      <c r="TDL432" s="141"/>
      <c r="TDM432" s="141"/>
      <c r="TDN432" s="141"/>
      <c r="TDO432" s="141"/>
      <c r="TDP432" s="141"/>
      <c r="TDQ432" s="141"/>
      <c r="TDR432" s="141"/>
      <c r="TDS432" s="141"/>
      <c r="TDT432" s="141"/>
      <c r="TDU432" s="141"/>
      <c r="TDV432" s="141"/>
      <c r="TDW432" s="141"/>
      <c r="TDX432" s="141"/>
      <c r="TDY432" s="141"/>
      <c r="TDZ432" s="141"/>
      <c r="TEA432" s="141"/>
      <c r="TEB432" s="141"/>
      <c r="TEC432" s="141"/>
      <c r="TED432" s="141"/>
      <c r="TEE432" s="141"/>
      <c r="TEF432" s="141"/>
      <c r="TEG432" s="141"/>
      <c r="TEH432" s="141"/>
      <c r="TEI432" s="141"/>
      <c r="TEJ432" s="141"/>
      <c r="TEK432" s="141"/>
      <c r="TEL432" s="141"/>
      <c r="TEM432" s="141"/>
      <c r="TEN432" s="141"/>
      <c r="TEO432" s="141"/>
      <c r="TEP432" s="141"/>
      <c r="TEQ432" s="141"/>
      <c r="TER432" s="141"/>
      <c r="TES432" s="141"/>
      <c r="TET432" s="141"/>
      <c r="TEU432" s="141"/>
      <c r="TEV432" s="141"/>
      <c r="TEW432" s="141"/>
      <c r="TEX432" s="141"/>
      <c r="TEY432" s="141"/>
      <c r="TEZ432" s="141"/>
      <c r="TFA432" s="141"/>
      <c r="TFB432" s="141"/>
      <c r="TFC432" s="141"/>
      <c r="TFD432" s="141"/>
      <c r="TFE432" s="141"/>
      <c r="TFF432" s="141"/>
      <c r="TFG432" s="141"/>
      <c r="TFH432" s="141"/>
      <c r="TFI432" s="141"/>
      <c r="TFJ432" s="141"/>
      <c r="TFK432" s="141"/>
      <c r="TFL432" s="141"/>
      <c r="TFM432" s="141"/>
      <c r="TFN432" s="141"/>
      <c r="TFO432" s="141"/>
      <c r="TFP432" s="141"/>
      <c r="TFQ432" s="141"/>
      <c r="TFR432" s="141"/>
      <c r="TFS432" s="141"/>
      <c r="TFT432" s="141"/>
      <c r="TFU432" s="141"/>
      <c r="TFV432" s="141"/>
      <c r="TFW432" s="141"/>
      <c r="TFX432" s="141"/>
      <c r="TFY432" s="141"/>
      <c r="TFZ432" s="141"/>
      <c r="TGA432" s="141"/>
      <c r="TGB432" s="141"/>
      <c r="TGC432" s="141"/>
      <c r="TGD432" s="141"/>
      <c r="TGE432" s="141"/>
      <c r="TGF432" s="141"/>
      <c r="TGG432" s="141"/>
      <c r="TGH432" s="141"/>
      <c r="TGI432" s="141"/>
      <c r="TGJ432" s="141"/>
      <c r="TGK432" s="141"/>
      <c r="TGL432" s="141"/>
      <c r="TGM432" s="141"/>
      <c r="TGN432" s="141"/>
      <c r="TGO432" s="141"/>
      <c r="TGP432" s="141"/>
      <c r="TGQ432" s="141"/>
      <c r="TGR432" s="141"/>
      <c r="TGS432" s="141"/>
      <c r="TGT432" s="141"/>
      <c r="TGU432" s="141"/>
      <c r="TGV432" s="141"/>
      <c r="TGW432" s="141"/>
      <c r="TGX432" s="141"/>
      <c r="TGY432" s="141"/>
      <c r="TGZ432" s="141"/>
      <c r="THA432" s="141"/>
      <c r="THB432" s="141"/>
      <c r="THC432" s="141"/>
      <c r="THD432" s="141"/>
      <c r="THE432" s="141"/>
      <c r="THF432" s="141"/>
      <c r="THG432" s="141"/>
      <c r="THH432" s="141"/>
      <c r="THI432" s="141"/>
      <c r="THJ432" s="141"/>
      <c r="THK432" s="141"/>
      <c r="THL432" s="141"/>
      <c r="THM432" s="141"/>
      <c r="THN432" s="141"/>
      <c r="THO432" s="141"/>
      <c r="THP432" s="141"/>
      <c r="THQ432" s="141"/>
      <c r="THR432" s="141"/>
      <c r="THS432" s="141"/>
      <c r="THT432" s="141"/>
      <c r="THU432" s="141"/>
      <c r="THV432" s="141"/>
      <c r="THW432" s="141"/>
      <c r="THX432" s="141"/>
      <c r="THY432" s="141"/>
      <c r="THZ432" s="141"/>
      <c r="TIA432" s="141"/>
      <c r="TIB432" s="141"/>
      <c r="TIC432" s="141"/>
      <c r="TID432" s="141"/>
      <c r="TIE432" s="141"/>
      <c r="TIF432" s="141"/>
      <c r="TIG432" s="141"/>
      <c r="TIH432" s="141"/>
      <c r="TII432" s="141"/>
      <c r="TIJ432" s="141"/>
      <c r="TIK432" s="141"/>
      <c r="TIL432" s="141"/>
      <c r="TIM432" s="141"/>
      <c r="TIN432" s="141"/>
      <c r="TIO432" s="141"/>
      <c r="TIP432" s="141"/>
      <c r="TIQ432" s="141"/>
      <c r="TIR432" s="141"/>
      <c r="TIS432" s="141"/>
      <c r="TIT432" s="141"/>
      <c r="TIU432" s="141"/>
      <c r="TIV432" s="141"/>
      <c r="TIW432" s="141"/>
      <c r="TIX432" s="141"/>
      <c r="TIY432" s="141"/>
      <c r="TIZ432" s="141"/>
      <c r="TJA432" s="141"/>
      <c r="TJB432" s="141"/>
      <c r="TJC432" s="141"/>
      <c r="TJD432" s="141"/>
      <c r="TJE432" s="141"/>
      <c r="TJF432" s="141"/>
      <c r="TJG432" s="141"/>
      <c r="TJH432" s="141"/>
      <c r="TJI432" s="141"/>
      <c r="TJJ432" s="141"/>
      <c r="TJK432" s="141"/>
      <c r="TJL432" s="141"/>
      <c r="TJM432" s="141"/>
      <c r="TJN432" s="141"/>
      <c r="TJO432" s="141"/>
      <c r="TJP432" s="141"/>
      <c r="TJQ432" s="141"/>
      <c r="TJR432" s="141"/>
      <c r="TJS432" s="141"/>
      <c r="TJT432" s="141"/>
      <c r="TJU432" s="141"/>
      <c r="TJV432" s="141"/>
      <c r="TJW432" s="141"/>
      <c r="TJX432" s="141"/>
      <c r="TJY432" s="141"/>
      <c r="TJZ432" s="141"/>
      <c r="TKA432" s="141"/>
      <c r="TKB432" s="141"/>
      <c r="TKC432" s="141"/>
      <c r="TKD432" s="141"/>
      <c r="TKE432" s="141"/>
      <c r="TKF432" s="141"/>
      <c r="TKG432" s="141"/>
      <c r="TKH432" s="141"/>
      <c r="TKI432" s="141"/>
      <c r="TKJ432" s="141"/>
      <c r="TKK432" s="141"/>
      <c r="TKL432" s="141"/>
      <c r="TKM432" s="141"/>
      <c r="TKN432" s="141"/>
      <c r="TKO432" s="141"/>
      <c r="TKP432" s="141"/>
      <c r="TKQ432" s="141"/>
      <c r="TKR432" s="141"/>
      <c r="TKS432" s="141"/>
      <c r="TKT432" s="141"/>
      <c r="TKU432" s="141"/>
      <c r="TKV432" s="141"/>
      <c r="TKW432" s="141"/>
      <c r="TKX432" s="141"/>
      <c r="TKY432" s="141"/>
      <c r="TKZ432" s="141"/>
      <c r="TLA432" s="141"/>
      <c r="TLB432" s="141"/>
      <c r="TLC432" s="141"/>
      <c r="TLD432" s="141"/>
      <c r="TLE432" s="141"/>
      <c r="TLF432" s="141"/>
      <c r="TLG432" s="141"/>
      <c r="TLH432" s="141"/>
      <c r="TLI432" s="141"/>
      <c r="TLJ432" s="141"/>
      <c r="TLK432" s="141"/>
      <c r="TLL432" s="141"/>
      <c r="TLM432" s="141"/>
      <c r="TLN432" s="141"/>
      <c r="TLO432" s="141"/>
      <c r="TLP432" s="141"/>
      <c r="TLQ432" s="141"/>
      <c r="TLR432" s="141"/>
      <c r="TLS432" s="141"/>
      <c r="TLT432" s="141"/>
      <c r="TLU432" s="141"/>
      <c r="TLV432" s="141"/>
      <c r="TLW432" s="141"/>
      <c r="TLX432" s="141"/>
      <c r="TLY432" s="141"/>
      <c r="TLZ432" s="141"/>
      <c r="TMA432" s="141"/>
      <c r="TMB432" s="141"/>
      <c r="TMC432" s="141"/>
      <c r="TMD432" s="141"/>
      <c r="TME432" s="141"/>
      <c r="TMF432" s="141"/>
      <c r="TMG432" s="141"/>
      <c r="TMH432" s="141"/>
      <c r="TMI432" s="141"/>
      <c r="TMJ432" s="141"/>
      <c r="TMK432" s="141"/>
      <c r="TML432" s="141"/>
      <c r="TMM432" s="141"/>
      <c r="TMN432" s="141"/>
      <c r="TMO432" s="141"/>
      <c r="TMP432" s="141"/>
      <c r="TMQ432" s="141"/>
      <c r="TMR432" s="141"/>
      <c r="TMS432" s="141"/>
      <c r="TMT432" s="141"/>
      <c r="TMU432" s="141"/>
      <c r="TMV432" s="141"/>
      <c r="TMW432" s="141"/>
      <c r="TMX432" s="141"/>
      <c r="TMY432" s="141"/>
      <c r="TMZ432" s="141"/>
      <c r="TNA432" s="141"/>
      <c r="TNB432" s="141"/>
      <c r="TNC432" s="141"/>
      <c r="TND432" s="141"/>
      <c r="TNE432" s="141"/>
      <c r="TNF432" s="141"/>
      <c r="TNG432" s="141"/>
      <c r="TNH432" s="141"/>
      <c r="TNI432" s="141"/>
      <c r="TNJ432" s="141"/>
      <c r="TNK432" s="141"/>
      <c r="TNL432" s="141"/>
      <c r="TNM432" s="141"/>
      <c r="TNN432" s="141"/>
      <c r="TNO432" s="141"/>
      <c r="TNP432" s="141"/>
      <c r="TNQ432" s="141"/>
      <c r="TNR432" s="141"/>
      <c r="TNS432" s="141"/>
      <c r="TNT432" s="141"/>
      <c r="TNU432" s="141"/>
      <c r="TNV432" s="141"/>
      <c r="TNW432" s="141"/>
      <c r="TNX432" s="141"/>
      <c r="TNY432" s="141"/>
      <c r="TNZ432" s="141"/>
      <c r="TOA432" s="141"/>
      <c r="TOB432" s="141"/>
      <c r="TOC432" s="141"/>
      <c r="TOD432" s="141"/>
      <c r="TOE432" s="141"/>
      <c r="TOF432" s="141"/>
      <c r="TOG432" s="141"/>
      <c r="TOH432" s="141"/>
      <c r="TOI432" s="141"/>
      <c r="TOJ432" s="141"/>
      <c r="TOK432" s="141"/>
      <c r="TOL432" s="141"/>
      <c r="TOM432" s="141"/>
      <c r="TON432" s="141"/>
      <c r="TOO432" s="141"/>
      <c r="TOP432" s="141"/>
      <c r="TOQ432" s="141"/>
      <c r="TOR432" s="141"/>
      <c r="TOS432" s="141"/>
      <c r="TOT432" s="141"/>
      <c r="TOU432" s="141"/>
      <c r="TOV432" s="141"/>
      <c r="TOW432" s="141"/>
      <c r="TOX432" s="141"/>
      <c r="TOY432" s="141"/>
      <c r="TOZ432" s="141"/>
      <c r="TPA432" s="141"/>
      <c r="TPB432" s="141"/>
      <c r="TPC432" s="141"/>
      <c r="TPD432" s="141"/>
      <c r="TPE432" s="141"/>
      <c r="TPF432" s="141"/>
      <c r="TPG432" s="141"/>
      <c r="TPH432" s="141"/>
      <c r="TPI432" s="141"/>
      <c r="TPJ432" s="141"/>
      <c r="TPK432" s="141"/>
      <c r="TPL432" s="141"/>
      <c r="TPM432" s="141"/>
      <c r="TPN432" s="141"/>
      <c r="TPO432" s="141"/>
      <c r="TPP432" s="141"/>
      <c r="TPQ432" s="141"/>
      <c r="TPR432" s="141"/>
      <c r="TPS432" s="141"/>
      <c r="TPT432" s="141"/>
      <c r="TPU432" s="141"/>
      <c r="TPV432" s="141"/>
      <c r="TPW432" s="141"/>
      <c r="TPX432" s="141"/>
      <c r="TPY432" s="141"/>
      <c r="TPZ432" s="141"/>
      <c r="TQA432" s="141"/>
      <c r="TQB432" s="141"/>
      <c r="TQC432" s="141"/>
      <c r="TQD432" s="141"/>
      <c r="TQE432" s="141"/>
      <c r="TQF432" s="141"/>
      <c r="TQG432" s="141"/>
      <c r="TQH432" s="141"/>
      <c r="TQI432" s="141"/>
      <c r="TQJ432" s="141"/>
      <c r="TQK432" s="141"/>
      <c r="TQL432" s="141"/>
      <c r="TQM432" s="141"/>
      <c r="TQN432" s="141"/>
      <c r="TQO432" s="141"/>
      <c r="TQP432" s="141"/>
      <c r="TQQ432" s="141"/>
      <c r="TQR432" s="141"/>
      <c r="TQS432" s="141"/>
      <c r="TQT432" s="141"/>
      <c r="TQU432" s="141"/>
      <c r="TQV432" s="141"/>
      <c r="TQW432" s="141"/>
      <c r="TQX432" s="141"/>
      <c r="TQY432" s="141"/>
      <c r="TQZ432" s="141"/>
      <c r="TRA432" s="141"/>
      <c r="TRB432" s="141"/>
      <c r="TRC432" s="141"/>
      <c r="TRD432" s="141"/>
      <c r="TRE432" s="141"/>
      <c r="TRF432" s="141"/>
      <c r="TRG432" s="141"/>
      <c r="TRH432" s="141"/>
      <c r="TRI432" s="141"/>
      <c r="TRJ432" s="141"/>
      <c r="TRK432" s="141"/>
      <c r="TRL432" s="141"/>
      <c r="TRM432" s="141"/>
      <c r="TRN432" s="141"/>
      <c r="TRO432" s="141"/>
      <c r="TRP432" s="141"/>
      <c r="TRQ432" s="141"/>
      <c r="TRR432" s="141"/>
      <c r="TRS432" s="141"/>
      <c r="TRT432" s="141"/>
      <c r="TRU432" s="141"/>
      <c r="TRV432" s="141"/>
      <c r="TRW432" s="141"/>
      <c r="TRX432" s="141"/>
      <c r="TRY432" s="141"/>
      <c r="TRZ432" s="141"/>
      <c r="TSA432" s="141"/>
      <c r="TSB432" s="141"/>
      <c r="TSC432" s="141"/>
      <c r="TSD432" s="141"/>
      <c r="TSE432" s="141"/>
      <c r="TSF432" s="141"/>
      <c r="TSG432" s="141"/>
      <c r="TSH432" s="141"/>
      <c r="TSI432" s="141"/>
      <c r="TSJ432" s="141"/>
      <c r="TSK432" s="141"/>
      <c r="TSL432" s="141"/>
      <c r="TSM432" s="141"/>
      <c r="TSN432" s="141"/>
      <c r="TSO432" s="141"/>
      <c r="TSP432" s="141"/>
      <c r="TSQ432" s="141"/>
      <c r="TSR432" s="141"/>
      <c r="TSS432" s="141"/>
      <c r="TST432" s="141"/>
      <c r="TSU432" s="141"/>
      <c r="TSV432" s="141"/>
      <c r="TSW432" s="141"/>
      <c r="TSX432" s="141"/>
      <c r="TSY432" s="141"/>
      <c r="TSZ432" s="141"/>
      <c r="TTA432" s="141"/>
      <c r="TTB432" s="141"/>
      <c r="TTC432" s="141"/>
      <c r="TTD432" s="141"/>
      <c r="TTE432" s="141"/>
      <c r="TTF432" s="141"/>
      <c r="TTG432" s="141"/>
      <c r="TTH432" s="141"/>
      <c r="TTI432" s="141"/>
      <c r="TTJ432" s="141"/>
      <c r="TTK432" s="141"/>
      <c r="TTL432" s="141"/>
      <c r="TTM432" s="141"/>
      <c r="TTN432" s="141"/>
      <c r="TTO432" s="141"/>
      <c r="TTP432" s="141"/>
      <c r="TTQ432" s="141"/>
      <c r="TTR432" s="141"/>
      <c r="TTS432" s="141"/>
      <c r="TTT432" s="141"/>
      <c r="TTU432" s="141"/>
      <c r="TTV432" s="141"/>
      <c r="TTW432" s="141"/>
      <c r="TTX432" s="141"/>
      <c r="TTY432" s="141"/>
      <c r="TTZ432" s="141"/>
      <c r="TUA432" s="141"/>
      <c r="TUB432" s="141"/>
      <c r="TUC432" s="141"/>
      <c r="TUD432" s="141"/>
      <c r="TUE432" s="141"/>
      <c r="TUF432" s="141"/>
      <c r="TUG432" s="141"/>
      <c r="TUH432" s="141"/>
      <c r="TUI432" s="141"/>
      <c r="TUJ432" s="141"/>
      <c r="TUK432" s="141"/>
      <c r="TUL432" s="141"/>
      <c r="TUM432" s="141"/>
      <c r="TUN432" s="141"/>
      <c r="TUO432" s="141"/>
      <c r="TUP432" s="141"/>
      <c r="TUQ432" s="141"/>
      <c r="TUR432" s="141"/>
      <c r="TUS432" s="141"/>
      <c r="TUT432" s="141"/>
      <c r="TUU432" s="141"/>
      <c r="TUV432" s="141"/>
      <c r="TUW432" s="141"/>
      <c r="TUX432" s="141"/>
      <c r="TUY432" s="141"/>
      <c r="TUZ432" s="141"/>
      <c r="TVA432" s="141"/>
      <c r="TVB432" s="141"/>
      <c r="TVC432" s="141"/>
      <c r="TVD432" s="141"/>
      <c r="TVE432" s="141"/>
      <c r="TVF432" s="141"/>
      <c r="TVG432" s="141"/>
      <c r="TVH432" s="141"/>
      <c r="TVI432" s="141"/>
      <c r="TVJ432" s="141"/>
      <c r="TVK432" s="141"/>
      <c r="TVL432" s="141"/>
      <c r="TVM432" s="141"/>
      <c r="TVN432" s="141"/>
      <c r="TVO432" s="141"/>
      <c r="TVP432" s="141"/>
      <c r="TVQ432" s="141"/>
      <c r="TVR432" s="141"/>
      <c r="TVS432" s="141"/>
      <c r="TVT432" s="141"/>
      <c r="TVU432" s="141"/>
      <c r="TVV432" s="141"/>
      <c r="TVW432" s="141"/>
      <c r="TVX432" s="141"/>
      <c r="TVY432" s="141"/>
      <c r="TVZ432" s="141"/>
      <c r="TWA432" s="141"/>
      <c r="TWB432" s="141"/>
      <c r="TWC432" s="141"/>
      <c r="TWD432" s="141"/>
      <c r="TWE432" s="141"/>
      <c r="TWF432" s="141"/>
      <c r="TWG432" s="141"/>
      <c r="TWH432" s="141"/>
      <c r="TWI432" s="141"/>
      <c r="TWJ432" s="141"/>
      <c r="TWK432" s="141"/>
      <c r="TWL432" s="141"/>
      <c r="TWM432" s="141"/>
      <c r="TWN432" s="141"/>
      <c r="TWO432" s="141"/>
      <c r="TWP432" s="141"/>
      <c r="TWQ432" s="141"/>
      <c r="TWR432" s="141"/>
      <c r="TWS432" s="141"/>
      <c r="TWT432" s="141"/>
      <c r="TWU432" s="141"/>
      <c r="TWV432" s="141"/>
      <c r="TWW432" s="141"/>
      <c r="TWX432" s="141"/>
      <c r="TWY432" s="141"/>
      <c r="TWZ432" s="141"/>
      <c r="TXA432" s="141"/>
      <c r="TXB432" s="141"/>
      <c r="TXC432" s="141"/>
      <c r="TXD432" s="141"/>
      <c r="TXE432" s="141"/>
      <c r="TXF432" s="141"/>
      <c r="TXG432" s="141"/>
      <c r="TXH432" s="141"/>
      <c r="TXI432" s="141"/>
      <c r="TXJ432" s="141"/>
      <c r="TXK432" s="141"/>
      <c r="TXL432" s="141"/>
      <c r="TXM432" s="141"/>
      <c r="TXN432" s="141"/>
      <c r="TXO432" s="141"/>
      <c r="TXP432" s="141"/>
      <c r="TXQ432" s="141"/>
      <c r="TXR432" s="141"/>
      <c r="TXS432" s="141"/>
      <c r="TXT432" s="141"/>
      <c r="TXU432" s="141"/>
      <c r="TXV432" s="141"/>
      <c r="TXW432" s="141"/>
      <c r="TXX432" s="141"/>
      <c r="TXY432" s="141"/>
      <c r="TXZ432" s="141"/>
      <c r="TYA432" s="141"/>
      <c r="TYB432" s="141"/>
      <c r="TYC432" s="141"/>
      <c r="TYD432" s="141"/>
      <c r="TYE432" s="141"/>
      <c r="TYF432" s="141"/>
      <c r="TYG432" s="141"/>
      <c r="TYH432" s="141"/>
      <c r="TYI432" s="141"/>
      <c r="TYJ432" s="141"/>
      <c r="TYK432" s="141"/>
      <c r="TYL432" s="141"/>
      <c r="TYM432" s="141"/>
      <c r="TYN432" s="141"/>
      <c r="TYO432" s="141"/>
      <c r="TYP432" s="141"/>
      <c r="TYQ432" s="141"/>
      <c r="TYR432" s="141"/>
      <c r="TYS432" s="141"/>
      <c r="TYT432" s="141"/>
      <c r="TYU432" s="141"/>
      <c r="TYV432" s="141"/>
      <c r="TYW432" s="141"/>
      <c r="TYX432" s="141"/>
      <c r="TYY432" s="141"/>
      <c r="TYZ432" s="141"/>
      <c r="TZA432" s="141"/>
      <c r="TZB432" s="141"/>
      <c r="TZC432" s="141"/>
      <c r="TZD432" s="141"/>
      <c r="TZE432" s="141"/>
      <c r="TZF432" s="141"/>
      <c r="TZG432" s="141"/>
      <c r="TZH432" s="141"/>
      <c r="TZI432" s="141"/>
      <c r="TZJ432" s="141"/>
      <c r="TZK432" s="141"/>
      <c r="TZL432" s="141"/>
      <c r="TZM432" s="141"/>
      <c r="TZN432" s="141"/>
      <c r="TZO432" s="141"/>
      <c r="TZP432" s="141"/>
      <c r="TZQ432" s="141"/>
      <c r="TZR432" s="141"/>
      <c r="TZS432" s="141"/>
      <c r="TZT432" s="141"/>
      <c r="TZU432" s="141"/>
      <c r="TZV432" s="141"/>
      <c r="TZW432" s="141"/>
      <c r="TZX432" s="141"/>
      <c r="TZY432" s="141"/>
      <c r="TZZ432" s="141"/>
      <c r="UAA432" s="141"/>
      <c r="UAB432" s="141"/>
      <c r="UAC432" s="141"/>
      <c r="UAD432" s="141"/>
      <c r="UAE432" s="141"/>
      <c r="UAF432" s="141"/>
      <c r="UAG432" s="141"/>
      <c r="UAH432" s="141"/>
      <c r="UAI432" s="141"/>
      <c r="UAJ432" s="141"/>
      <c r="UAK432" s="141"/>
      <c r="UAL432" s="141"/>
      <c r="UAM432" s="141"/>
      <c r="UAN432" s="141"/>
      <c r="UAO432" s="141"/>
      <c r="UAP432" s="141"/>
      <c r="UAQ432" s="141"/>
      <c r="UAR432" s="141"/>
      <c r="UAS432" s="141"/>
      <c r="UAT432" s="141"/>
      <c r="UAU432" s="141"/>
      <c r="UAV432" s="141"/>
      <c r="UAW432" s="141"/>
      <c r="UAX432" s="141"/>
      <c r="UAY432" s="141"/>
      <c r="UAZ432" s="141"/>
      <c r="UBA432" s="141"/>
      <c r="UBB432" s="141"/>
      <c r="UBC432" s="141"/>
      <c r="UBD432" s="141"/>
      <c r="UBE432" s="141"/>
      <c r="UBF432" s="141"/>
      <c r="UBG432" s="141"/>
      <c r="UBH432" s="141"/>
      <c r="UBI432" s="141"/>
      <c r="UBJ432" s="141"/>
      <c r="UBK432" s="141"/>
      <c r="UBL432" s="141"/>
      <c r="UBM432" s="141"/>
      <c r="UBN432" s="141"/>
      <c r="UBO432" s="141"/>
      <c r="UBP432" s="141"/>
      <c r="UBQ432" s="141"/>
      <c r="UBR432" s="141"/>
      <c r="UBS432" s="141"/>
      <c r="UBT432" s="141"/>
      <c r="UBU432" s="141"/>
      <c r="UBV432" s="141"/>
      <c r="UBW432" s="141"/>
      <c r="UBX432" s="141"/>
      <c r="UBY432" s="141"/>
      <c r="UBZ432" s="141"/>
      <c r="UCA432" s="141"/>
      <c r="UCB432" s="141"/>
      <c r="UCC432" s="141"/>
      <c r="UCD432" s="141"/>
      <c r="UCE432" s="141"/>
      <c r="UCF432" s="141"/>
      <c r="UCG432" s="141"/>
      <c r="UCH432" s="141"/>
      <c r="UCI432" s="141"/>
      <c r="UCJ432" s="141"/>
      <c r="UCK432" s="141"/>
      <c r="UCL432" s="141"/>
      <c r="UCM432" s="141"/>
      <c r="UCN432" s="141"/>
      <c r="UCO432" s="141"/>
      <c r="UCP432" s="141"/>
      <c r="UCQ432" s="141"/>
      <c r="UCR432" s="141"/>
      <c r="UCS432" s="141"/>
      <c r="UCT432" s="141"/>
      <c r="UCU432" s="141"/>
      <c r="UCV432" s="141"/>
      <c r="UCW432" s="141"/>
      <c r="UCX432" s="141"/>
      <c r="UCY432" s="141"/>
      <c r="UCZ432" s="141"/>
      <c r="UDA432" s="141"/>
      <c r="UDB432" s="141"/>
      <c r="UDC432" s="141"/>
      <c r="UDD432" s="141"/>
      <c r="UDE432" s="141"/>
      <c r="UDF432" s="141"/>
      <c r="UDG432" s="141"/>
      <c r="UDH432" s="141"/>
      <c r="UDI432" s="141"/>
      <c r="UDJ432" s="141"/>
      <c r="UDK432" s="141"/>
      <c r="UDL432" s="141"/>
      <c r="UDM432" s="141"/>
      <c r="UDN432" s="141"/>
      <c r="UDO432" s="141"/>
      <c r="UDP432" s="141"/>
      <c r="UDQ432" s="141"/>
      <c r="UDR432" s="141"/>
      <c r="UDS432" s="141"/>
      <c r="UDT432" s="141"/>
      <c r="UDU432" s="141"/>
      <c r="UDV432" s="141"/>
      <c r="UDW432" s="141"/>
      <c r="UDX432" s="141"/>
      <c r="UDY432" s="141"/>
      <c r="UDZ432" s="141"/>
      <c r="UEA432" s="141"/>
      <c r="UEB432" s="141"/>
      <c r="UEC432" s="141"/>
      <c r="UED432" s="141"/>
      <c r="UEE432" s="141"/>
      <c r="UEF432" s="141"/>
      <c r="UEG432" s="141"/>
      <c r="UEH432" s="141"/>
      <c r="UEI432" s="141"/>
      <c r="UEJ432" s="141"/>
      <c r="UEK432" s="141"/>
      <c r="UEL432" s="141"/>
      <c r="UEM432" s="141"/>
      <c r="UEN432" s="141"/>
      <c r="UEO432" s="141"/>
      <c r="UEP432" s="141"/>
      <c r="UEQ432" s="141"/>
      <c r="UER432" s="141"/>
      <c r="UES432" s="141"/>
      <c r="UET432" s="141"/>
      <c r="UEU432" s="141"/>
      <c r="UEV432" s="141"/>
      <c r="UEW432" s="141"/>
      <c r="UEX432" s="141"/>
      <c r="UEY432" s="141"/>
      <c r="UEZ432" s="141"/>
      <c r="UFA432" s="141"/>
      <c r="UFB432" s="141"/>
      <c r="UFC432" s="141"/>
      <c r="UFD432" s="141"/>
      <c r="UFE432" s="141"/>
      <c r="UFF432" s="141"/>
      <c r="UFG432" s="141"/>
      <c r="UFH432" s="141"/>
      <c r="UFI432" s="141"/>
      <c r="UFJ432" s="141"/>
      <c r="UFK432" s="141"/>
      <c r="UFL432" s="141"/>
      <c r="UFM432" s="141"/>
      <c r="UFN432" s="141"/>
      <c r="UFO432" s="141"/>
      <c r="UFP432" s="141"/>
      <c r="UFQ432" s="141"/>
      <c r="UFR432" s="141"/>
      <c r="UFS432" s="141"/>
      <c r="UFT432" s="141"/>
      <c r="UFU432" s="141"/>
      <c r="UFV432" s="141"/>
      <c r="UFW432" s="141"/>
      <c r="UFX432" s="141"/>
      <c r="UFY432" s="141"/>
      <c r="UFZ432" s="141"/>
      <c r="UGA432" s="141"/>
      <c r="UGB432" s="141"/>
      <c r="UGC432" s="141"/>
      <c r="UGD432" s="141"/>
      <c r="UGE432" s="141"/>
      <c r="UGF432" s="141"/>
      <c r="UGG432" s="141"/>
      <c r="UGH432" s="141"/>
      <c r="UGI432" s="141"/>
      <c r="UGJ432" s="141"/>
      <c r="UGK432" s="141"/>
      <c r="UGL432" s="141"/>
      <c r="UGM432" s="141"/>
      <c r="UGN432" s="141"/>
      <c r="UGO432" s="141"/>
      <c r="UGP432" s="141"/>
      <c r="UGQ432" s="141"/>
      <c r="UGR432" s="141"/>
      <c r="UGS432" s="141"/>
      <c r="UGT432" s="141"/>
      <c r="UGU432" s="141"/>
      <c r="UGV432" s="141"/>
      <c r="UGW432" s="141"/>
      <c r="UGX432" s="141"/>
      <c r="UGY432" s="141"/>
      <c r="UGZ432" s="141"/>
      <c r="UHA432" s="141"/>
      <c r="UHB432" s="141"/>
      <c r="UHC432" s="141"/>
      <c r="UHD432" s="141"/>
      <c r="UHE432" s="141"/>
      <c r="UHF432" s="141"/>
      <c r="UHG432" s="141"/>
      <c r="UHH432" s="141"/>
      <c r="UHI432" s="141"/>
      <c r="UHJ432" s="141"/>
      <c r="UHK432" s="141"/>
      <c r="UHL432" s="141"/>
      <c r="UHM432" s="141"/>
      <c r="UHN432" s="141"/>
      <c r="UHO432" s="141"/>
      <c r="UHP432" s="141"/>
      <c r="UHQ432" s="141"/>
      <c r="UHR432" s="141"/>
      <c r="UHS432" s="141"/>
      <c r="UHT432" s="141"/>
      <c r="UHU432" s="141"/>
      <c r="UHV432" s="141"/>
      <c r="UHW432" s="141"/>
      <c r="UHX432" s="141"/>
      <c r="UHY432" s="141"/>
      <c r="UHZ432" s="141"/>
      <c r="UIA432" s="141"/>
      <c r="UIB432" s="141"/>
      <c r="UIC432" s="141"/>
      <c r="UID432" s="141"/>
      <c r="UIE432" s="141"/>
      <c r="UIF432" s="141"/>
      <c r="UIG432" s="141"/>
      <c r="UIH432" s="141"/>
      <c r="UII432" s="141"/>
      <c r="UIJ432" s="141"/>
      <c r="UIK432" s="141"/>
      <c r="UIL432" s="141"/>
      <c r="UIM432" s="141"/>
      <c r="UIN432" s="141"/>
      <c r="UIO432" s="141"/>
      <c r="UIP432" s="141"/>
      <c r="UIQ432" s="141"/>
      <c r="UIR432" s="141"/>
      <c r="UIS432" s="141"/>
      <c r="UIT432" s="141"/>
      <c r="UIU432" s="141"/>
      <c r="UIV432" s="141"/>
      <c r="UIW432" s="141"/>
      <c r="UIX432" s="141"/>
      <c r="UIY432" s="141"/>
      <c r="UIZ432" s="141"/>
      <c r="UJA432" s="141"/>
      <c r="UJB432" s="141"/>
      <c r="UJC432" s="141"/>
      <c r="UJD432" s="141"/>
      <c r="UJE432" s="141"/>
      <c r="UJF432" s="141"/>
      <c r="UJG432" s="141"/>
      <c r="UJH432" s="141"/>
      <c r="UJI432" s="141"/>
      <c r="UJJ432" s="141"/>
      <c r="UJK432" s="141"/>
      <c r="UJL432" s="141"/>
      <c r="UJM432" s="141"/>
      <c r="UJN432" s="141"/>
      <c r="UJO432" s="141"/>
      <c r="UJP432" s="141"/>
      <c r="UJQ432" s="141"/>
      <c r="UJR432" s="141"/>
      <c r="UJS432" s="141"/>
      <c r="UJT432" s="141"/>
      <c r="UJU432" s="141"/>
      <c r="UJV432" s="141"/>
      <c r="UJW432" s="141"/>
      <c r="UJX432" s="141"/>
      <c r="UJY432" s="141"/>
      <c r="UJZ432" s="141"/>
      <c r="UKA432" s="141"/>
      <c r="UKB432" s="141"/>
      <c r="UKC432" s="141"/>
      <c r="UKD432" s="141"/>
      <c r="UKE432" s="141"/>
      <c r="UKF432" s="141"/>
      <c r="UKG432" s="141"/>
      <c r="UKH432" s="141"/>
      <c r="UKI432" s="141"/>
      <c r="UKJ432" s="141"/>
      <c r="UKK432" s="141"/>
      <c r="UKL432" s="141"/>
      <c r="UKM432" s="141"/>
      <c r="UKN432" s="141"/>
      <c r="UKO432" s="141"/>
      <c r="UKP432" s="141"/>
      <c r="UKQ432" s="141"/>
      <c r="UKR432" s="141"/>
      <c r="UKS432" s="141"/>
      <c r="UKT432" s="141"/>
      <c r="UKU432" s="141"/>
      <c r="UKV432" s="141"/>
      <c r="UKW432" s="141"/>
      <c r="UKX432" s="141"/>
      <c r="UKY432" s="141"/>
      <c r="UKZ432" s="141"/>
      <c r="ULA432" s="141"/>
      <c r="ULB432" s="141"/>
      <c r="ULC432" s="141"/>
      <c r="ULD432" s="141"/>
      <c r="ULE432" s="141"/>
      <c r="ULF432" s="141"/>
      <c r="ULG432" s="141"/>
      <c r="ULH432" s="141"/>
      <c r="ULI432" s="141"/>
      <c r="ULJ432" s="141"/>
      <c r="ULK432" s="141"/>
      <c r="ULL432" s="141"/>
      <c r="ULM432" s="141"/>
      <c r="ULN432" s="141"/>
      <c r="ULO432" s="141"/>
      <c r="ULP432" s="141"/>
      <c r="ULQ432" s="141"/>
      <c r="ULR432" s="141"/>
      <c r="ULS432" s="141"/>
      <c r="ULT432" s="141"/>
      <c r="ULU432" s="141"/>
      <c r="ULV432" s="141"/>
      <c r="ULW432" s="141"/>
      <c r="ULX432" s="141"/>
      <c r="ULY432" s="141"/>
      <c r="ULZ432" s="141"/>
      <c r="UMA432" s="141"/>
      <c r="UMB432" s="141"/>
      <c r="UMC432" s="141"/>
      <c r="UMD432" s="141"/>
      <c r="UME432" s="141"/>
      <c r="UMF432" s="141"/>
      <c r="UMG432" s="141"/>
      <c r="UMH432" s="141"/>
      <c r="UMI432" s="141"/>
      <c r="UMJ432" s="141"/>
      <c r="UMK432" s="141"/>
      <c r="UML432" s="141"/>
      <c r="UMM432" s="141"/>
      <c r="UMN432" s="141"/>
      <c r="UMO432" s="141"/>
      <c r="UMP432" s="141"/>
      <c r="UMQ432" s="141"/>
      <c r="UMR432" s="141"/>
      <c r="UMS432" s="141"/>
      <c r="UMT432" s="141"/>
      <c r="UMU432" s="141"/>
      <c r="UMV432" s="141"/>
      <c r="UMW432" s="141"/>
      <c r="UMX432" s="141"/>
      <c r="UMY432" s="141"/>
      <c r="UMZ432" s="141"/>
      <c r="UNA432" s="141"/>
      <c r="UNB432" s="141"/>
      <c r="UNC432" s="141"/>
      <c r="UND432" s="141"/>
      <c r="UNE432" s="141"/>
      <c r="UNF432" s="141"/>
      <c r="UNG432" s="141"/>
      <c r="UNH432" s="141"/>
      <c r="UNI432" s="141"/>
      <c r="UNJ432" s="141"/>
      <c r="UNK432" s="141"/>
      <c r="UNL432" s="141"/>
      <c r="UNM432" s="141"/>
      <c r="UNN432" s="141"/>
      <c r="UNO432" s="141"/>
      <c r="UNP432" s="141"/>
      <c r="UNQ432" s="141"/>
      <c r="UNR432" s="141"/>
      <c r="UNS432" s="141"/>
      <c r="UNT432" s="141"/>
      <c r="UNU432" s="141"/>
      <c r="UNV432" s="141"/>
      <c r="UNW432" s="141"/>
      <c r="UNX432" s="141"/>
      <c r="UNY432" s="141"/>
      <c r="UNZ432" s="141"/>
      <c r="UOA432" s="141"/>
      <c r="UOB432" s="141"/>
      <c r="UOC432" s="141"/>
      <c r="UOD432" s="141"/>
      <c r="UOE432" s="141"/>
      <c r="UOF432" s="141"/>
      <c r="UOG432" s="141"/>
      <c r="UOH432" s="141"/>
      <c r="UOI432" s="141"/>
      <c r="UOJ432" s="141"/>
      <c r="UOK432" s="141"/>
      <c r="UOL432" s="141"/>
      <c r="UOM432" s="141"/>
      <c r="UON432" s="141"/>
      <c r="UOO432" s="141"/>
      <c r="UOP432" s="141"/>
      <c r="UOQ432" s="141"/>
      <c r="UOR432" s="141"/>
      <c r="UOS432" s="141"/>
      <c r="UOT432" s="141"/>
      <c r="UOU432" s="141"/>
      <c r="UOV432" s="141"/>
      <c r="UOW432" s="141"/>
      <c r="UOX432" s="141"/>
      <c r="UOY432" s="141"/>
      <c r="UOZ432" s="141"/>
      <c r="UPA432" s="141"/>
      <c r="UPB432" s="141"/>
      <c r="UPC432" s="141"/>
      <c r="UPD432" s="141"/>
      <c r="UPE432" s="141"/>
      <c r="UPF432" s="141"/>
      <c r="UPG432" s="141"/>
      <c r="UPH432" s="141"/>
      <c r="UPI432" s="141"/>
      <c r="UPJ432" s="141"/>
      <c r="UPK432" s="141"/>
      <c r="UPL432" s="141"/>
      <c r="UPM432" s="141"/>
      <c r="UPN432" s="141"/>
      <c r="UPO432" s="141"/>
      <c r="UPP432" s="141"/>
      <c r="UPQ432" s="141"/>
      <c r="UPR432" s="141"/>
      <c r="UPS432" s="141"/>
      <c r="UPT432" s="141"/>
      <c r="UPU432" s="141"/>
      <c r="UPV432" s="141"/>
      <c r="UPW432" s="141"/>
      <c r="UPX432" s="141"/>
      <c r="UPY432" s="141"/>
      <c r="UPZ432" s="141"/>
      <c r="UQA432" s="141"/>
      <c r="UQB432" s="141"/>
      <c r="UQC432" s="141"/>
      <c r="UQD432" s="141"/>
      <c r="UQE432" s="141"/>
      <c r="UQF432" s="141"/>
      <c r="UQG432" s="141"/>
      <c r="UQH432" s="141"/>
      <c r="UQI432" s="141"/>
      <c r="UQJ432" s="141"/>
      <c r="UQK432" s="141"/>
      <c r="UQL432" s="141"/>
      <c r="UQM432" s="141"/>
      <c r="UQN432" s="141"/>
      <c r="UQO432" s="141"/>
      <c r="UQP432" s="141"/>
      <c r="UQQ432" s="141"/>
      <c r="UQR432" s="141"/>
      <c r="UQS432" s="141"/>
      <c r="UQT432" s="141"/>
      <c r="UQU432" s="141"/>
      <c r="UQV432" s="141"/>
      <c r="UQW432" s="141"/>
      <c r="UQX432" s="141"/>
      <c r="UQY432" s="141"/>
      <c r="UQZ432" s="141"/>
      <c r="URA432" s="141"/>
      <c r="URB432" s="141"/>
      <c r="URC432" s="141"/>
      <c r="URD432" s="141"/>
      <c r="URE432" s="141"/>
      <c r="URF432" s="141"/>
      <c r="URG432" s="141"/>
      <c r="URH432" s="141"/>
      <c r="URI432" s="141"/>
      <c r="URJ432" s="141"/>
      <c r="URK432" s="141"/>
      <c r="URL432" s="141"/>
      <c r="URM432" s="141"/>
      <c r="URN432" s="141"/>
      <c r="URO432" s="141"/>
      <c r="URP432" s="141"/>
      <c r="URQ432" s="141"/>
      <c r="URR432" s="141"/>
      <c r="URS432" s="141"/>
      <c r="URT432" s="141"/>
      <c r="URU432" s="141"/>
      <c r="URV432" s="141"/>
      <c r="URW432" s="141"/>
      <c r="URX432" s="141"/>
      <c r="URY432" s="141"/>
      <c r="URZ432" s="141"/>
      <c r="USA432" s="141"/>
      <c r="USB432" s="141"/>
      <c r="USC432" s="141"/>
      <c r="USD432" s="141"/>
      <c r="USE432" s="141"/>
      <c r="USF432" s="141"/>
      <c r="USG432" s="141"/>
      <c r="USH432" s="141"/>
      <c r="USI432" s="141"/>
      <c r="USJ432" s="141"/>
      <c r="USK432" s="141"/>
      <c r="USL432" s="141"/>
      <c r="USM432" s="141"/>
      <c r="USN432" s="141"/>
      <c r="USO432" s="141"/>
      <c r="USP432" s="141"/>
      <c r="USQ432" s="141"/>
      <c r="USR432" s="141"/>
      <c r="USS432" s="141"/>
      <c r="UST432" s="141"/>
      <c r="USU432" s="141"/>
      <c r="USV432" s="141"/>
      <c r="USW432" s="141"/>
      <c r="USX432" s="141"/>
      <c r="USY432" s="141"/>
      <c r="USZ432" s="141"/>
      <c r="UTA432" s="141"/>
      <c r="UTB432" s="141"/>
      <c r="UTC432" s="141"/>
      <c r="UTD432" s="141"/>
      <c r="UTE432" s="141"/>
      <c r="UTF432" s="141"/>
      <c r="UTG432" s="141"/>
      <c r="UTH432" s="141"/>
      <c r="UTI432" s="141"/>
      <c r="UTJ432" s="141"/>
      <c r="UTK432" s="141"/>
      <c r="UTL432" s="141"/>
      <c r="UTM432" s="141"/>
      <c r="UTN432" s="141"/>
      <c r="UTO432" s="141"/>
      <c r="UTP432" s="141"/>
      <c r="UTQ432" s="141"/>
      <c r="UTR432" s="141"/>
      <c r="UTS432" s="141"/>
      <c r="UTT432" s="141"/>
      <c r="UTU432" s="141"/>
      <c r="UTV432" s="141"/>
      <c r="UTW432" s="141"/>
      <c r="UTX432" s="141"/>
      <c r="UTY432" s="141"/>
      <c r="UTZ432" s="141"/>
      <c r="UUA432" s="141"/>
      <c r="UUB432" s="141"/>
      <c r="UUC432" s="141"/>
      <c r="UUD432" s="141"/>
      <c r="UUE432" s="141"/>
      <c r="UUF432" s="141"/>
      <c r="UUG432" s="141"/>
      <c r="UUH432" s="141"/>
      <c r="UUI432" s="141"/>
      <c r="UUJ432" s="141"/>
      <c r="UUK432" s="141"/>
      <c r="UUL432" s="141"/>
      <c r="UUM432" s="141"/>
      <c r="UUN432" s="141"/>
      <c r="UUO432" s="141"/>
      <c r="UUP432" s="141"/>
      <c r="UUQ432" s="141"/>
      <c r="UUR432" s="141"/>
      <c r="UUS432" s="141"/>
      <c r="UUT432" s="141"/>
      <c r="UUU432" s="141"/>
      <c r="UUV432" s="141"/>
      <c r="UUW432" s="141"/>
      <c r="UUX432" s="141"/>
      <c r="UUY432" s="141"/>
      <c r="UUZ432" s="141"/>
      <c r="UVA432" s="141"/>
      <c r="UVB432" s="141"/>
      <c r="UVC432" s="141"/>
      <c r="UVD432" s="141"/>
      <c r="UVE432" s="141"/>
      <c r="UVF432" s="141"/>
      <c r="UVG432" s="141"/>
      <c r="UVH432" s="141"/>
      <c r="UVI432" s="141"/>
      <c r="UVJ432" s="141"/>
      <c r="UVK432" s="141"/>
      <c r="UVL432" s="141"/>
      <c r="UVM432" s="141"/>
      <c r="UVN432" s="141"/>
      <c r="UVO432" s="141"/>
      <c r="UVP432" s="141"/>
      <c r="UVQ432" s="141"/>
      <c r="UVR432" s="141"/>
      <c r="UVS432" s="141"/>
      <c r="UVT432" s="141"/>
      <c r="UVU432" s="141"/>
      <c r="UVV432" s="141"/>
      <c r="UVW432" s="141"/>
      <c r="UVX432" s="141"/>
      <c r="UVY432" s="141"/>
      <c r="UVZ432" s="141"/>
      <c r="UWA432" s="141"/>
      <c r="UWB432" s="141"/>
      <c r="UWC432" s="141"/>
      <c r="UWD432" s="141"/>
      <c r="UWE432" s="141"/>
      <c r="UWF432" s="141"/>
      <c r="UWG432" s="141"/>
      <c r="UWH432" s="141"/>
      <c r="UWI432" s="141"/>
      <c r="UWJ432" s="141"/>
      <c r="UWK432" s="141"/>
      <c r="UWL432" s="141"/>
      <c r="UWM432" s="141"/>
      <c r="UWN432" s="141"/>
      <c r="UWO432" s="141"/>
      <c r="UWP432" s="141"/>
      <c r="UWQ432" s="141"/>
      <c r="UWR432" s="141"/>
      <c r="UWS432" s="141"/>
      <c r="UWT432" s="141"/>
      <c r="UWU432" s="141"/>
      <c r="UWV432" s="141"/>
      <c r="UWW432" s="141"/>
      <c r="UWX432" s="141"/>
      <c r="UWY432" s="141"/>
      <c r="UWZ432" s="141"/>
      <c r="UXA432" s="141"/>
      <c r="UXB432" s="141"/>
      <c r="UXC432" s="141"/>
      <c r="UXD432" s="141"/>
      <c r="UXE432" s="141"/>
      <c r="UXF432" s="141"/>
      <c r="UXG432" s="141"/>
      <c r="UXH432" s="141"/>
      <c r="UXI432" s="141"/>
      <c r="UXJ432" s="141"/>
      <c r="UXK432" s="141"/>
      <c r="UXL432" s="141"/>
      <c r="UXM432" s="141"/>
      <c r="UXN432" s="141"/>
      <c r="UXO432" s="141"/>
      <c r="UXP432" s="141"/>
      <c r="UXQ432" s="141"/>
      <c r="UXR432" s="141"/>
      <c r="UXS432" s="141"/>
      <c r="UXT432" s="141"/>
      <c r="UXU432" s="141"/>
      <c r="UXV432" s="141"/>
      <c r="UXW432" s="141"/>
      <c r="UXX432" s="141"/>
      <c r="UXY432" s="141"/>
      <c r="UXZ432" s="141"/>
      <c r="UYA432" s="141"/>
      <c r="UYB432" s="141"/>
      <c r="UYC432" s="141"/>
      <c r="UYD432" s="141"/>
      <c r="UYE432" s="141"/>
      <c r="UYF432" s="141"/>
      <c r="UYG432" s="141"/>
      <c r="UYH432" s="141"/>
      <c r="UYI432" s="141"/>
      <c r="UYJ432" s="141"/>
      <c r="UYK432" s="141"/>
      <c r="UYL432" s="141"/>
      <c r="UYM432" s="141"/>
      <c r="UYN432" s="141"/>
      <c r="UYO432" s="141"/>
      <c r="UYP432" s="141"/>
      <c r="UYQ432" s="141"/>
      <c r="UYR432" s="141"/>
      <c r="UYS432" s="141"/>
      <c r="UYT432" s="141"/>
      <c r="UYU432" s="141"/>
      <c r="UYV432" s="141"/>
      <c r="UYW432" s="141"/>
      <c r="UYX432" s="141"/>
      <c r="UYY432" s="141"/>
      <c r="UYZ432" s="141"/>
      <c r="UZA432" s="141"/>
      <c r="UZB432" s="141"/>
      <c r="UZC432" s="141"/>
      <c r="UZD432" s="141"/>
      <c r="UZE432" s="141"/>
      <c r="UZF432" s="141"/>
      <c r="UZG432" s="141"/>
      <c r="UZH432" s="141"/>
      <c r="UZI432" s="141"/>
      <c r="UZJ432" s="141"/>
      <c r="UZK432" s="141"/>
      <c r="UZL432" s="141"/>
      <c r="UZM432" s="141"/>
      <c r="UZN432" s="141"/>
      <c r="UZO432" s="141"/>
      <c r="UZP432" s="141"/>
      <c r="UZQ432" s="141"/>
      <c r="UZR432" s="141"/>
      <c r="UZS432" s="141"/>
      <c r="UZT432" s="141"/>
      <c r="UZU432" s="141"/>
      <c r="UZV432" s="141"/>
      <c r="UZW432" s="141"/>
      <c r="UZX432" s="141"/>
      <c r="UZY432" s="141"/>
      <c r="UZZ432" s="141"/>
      <c r="VAA432" s="141"/>
      <c r="VAB432" s="141"/>
      <c r="VAC432" s="141"/>
      <c r="VAD432" s="141"/>
      <c r="VAE432" s="141"/>
      <c r="VAF432" s="141"/>
      <c r="VAG432" s="141"/>
      <c r="VAH432" s="141"/>
      <c r="VAI432" s="141"/>
      <c r="VAJ432" s="141"/>
      <c r="VAK432" s="141"/>
      <c r="VAL432" s="141"/>
      <c r="VAM432" s="141"/>
      <c r="VAN432" s="141"/>
      <c r="VAO432" s="141"/>
      <c r="VAP432" s="141"/>
      <c r="VAQ432" s="141"/>
      <c r="VAR432" s="141"/>
      <c r="VAS432" s="141"/>
      <c r="VAT432" s="141"/>
      <c r="VAU432" s="141"/>
      <c r="VAV432" s="141"/>
      <c r="VAW432" s="141"/>
      <c r="VAX432" s="141"/>
      <c r="VAY432" s="141"/>
      <c r="VAZ432" s="141"/>
      <c r="VBA432" s="141"/>
      <c r="VBB432" s="141"/>
      <c r="VBC432" s="141"/>
      <c r="VBD432" s="141"/>
      <c r="VBE432" s="141"/>
      <c r="VBF432" s="141"/>
      <c r="VBG432" s="141"/>
      <c r="VBH432" s="141"/>
      <c r="VBI432" s="141"/>
      <c r="VBJ432" s="141"/>
      <c r="VBK432" s="141"/>
      <c r="VBL432" s="141"/>
      <c r="VBM432" s="141"/>
      <c r="VBN432" s="141"/>
      <c r="VBO432" s="141"/>
      <c r="VBP432" s="141"/>
      <c r="VBQ432" s="141"/>
      <c r="VBR432" s="141"/>
      <c r="VBS432" s="141"/>
      <c r="VBT432" s="141"/>
      <c r="VBU432" s="141"/>
      <c r="VBV432" s="141"/>
      <c r="VBW432" s="141"/>
      <c r="VBX432" s="141"/>
      <c r="VBY432" s="141"/>
      <c r="VBZ432" s="141"/>
      <c r="VCA432" s="141"/>
      <c r="VCB432" s="141"/>
      <c r="VCC432" s="141"/>
      <c r="VCD432" s="141"/>
      <c r="VCE432" s="141"/>
      <c r="VCF432" s="141"/>
      <c r="VCG432" s="141"/>
      <c r="VCH432" s="141"/>
      <c r="VCI432" s="141"/>
      <c r="VCJ432" s="141"/>
      <c r="VCK432" s="141"/>
      <c r="VCL432" s="141"/>
      <c r="VCM432" s="141"/>
      <c r="VCN432" s="141"/>
      <c r="VCO432" s="141"/>
      <c r="VCP432" s="141"/>
      <c r="VCQ432" s="141"/>
      <c r="VCR432" s="141"/>
      <c r="VCS432" s="141"/>
      <c r="VCT432" s="141"/>
      <c r="VCU432" s="141"/>
      <c r="VCV432" s="141"/>
      <c r="VCW432" s="141"/>
      <c r="VCX432" s="141"/>
      <c r="VCY432" s="141"/>
      <c r="VCZ432" s="141"/>
      <c r="VDA432" s="141"/>
      <c r="VDB432" s="141"/>
      <c r="VDC432" s="141"/>
      <c r="VDD432" s="141"/>
      <c r="VDE432" s="141"/>
      <c r="VDF432" s="141"/>
      <c r="VDG432" s="141"/>
      <c r="VDH432" s="141"/>
      <c r="VDI432" s="141"/>
      <c r="VDJ432" s="141"/>
      <c r="VDK432" s="141"/>
      <c r="VDL432" s="141"/>
      <c r="VDM432" s="141"/>
      <c r="VDN432" s="141"/>
      <c r="VDO432" s="141"/>
      <c r="VDP432" s="141"/>
      <c r="VDQ432" s="141"/>
      <c r="VDR432" s="141"/>
      <c r="VDS432" s="141"/>
      <c r="VDT432" s="141"/>
      <c r="VDU432" s="141"/>
      <c r="VDV432" s="141"/>
      <c r="VDW432" s="141"/>
      <c r="VDX432" s="141"/>
      <c r="VDY432" s="141"/>
      <c r="VDZ432" s="141"/>
      <c r="VEA432" s="141"/>
      <c r="VEB432" s="141"/>
      <c r="VEC432" s="141"/>
      <c r="VED432" s="141"/>
      <c r="VEE432" s="141"/>
      <c r="VEF432" s="141"/>
      <c r="VEG432" s="141"/>
      <c r="VEH432" s="141"/>
      <c r="VEI432" s="141"/>
      <c r="VEJ432" s="141"/>
      <c r="VEK432" s="141"/>
      <c r="VEL432" s="141"/>
      <c r="VEM432" s="141"/>
      <c r="VEN432" s="141"/>
      <c r="VEO432" s="141"/>
      <c r="VEP432" s="141"/>
      <c r="VEQ432" s="141"/>
      <c r="VER432" s="141"/>
      <c r="VES432" s="141"/>
      <c r="VET432" s="141"/>
      <c r="VEU432" s="141"/>
      <c r="VEV432" s="141"/>
      <c r="VEW432" s="141"/>
      <c r="VEX432" s="141"/>
      <c r="VEY432" s="141"/>
      <c r="VEZ432" s="141"/>
      <c r="VFA432" s="141"/>
      <c r="VFB432" s="141"/>
      <c r="VFC432" s="141"/>
      <c r="VFD432" s="141"/>
      <c r="VFE432" s="141"/>
      <c r="VFF432" s="141"/>
      <c r="VFG432" s="141"/>
      <c r="VFH432" s="141"/>
      <c r="VFI432" s="141"/>
      <c r="VFJ432" s="141"/>
      <c r="VFK432" s="141"/>
      <c r="VFL432" s="141"/>
      <c r="VFM432" s="141"/>
      <c r="VFN432" s="141"/>
      <c r="VFO432" s="141"/>
      <c r="VFP432" s="141"/>
      <c r="VFQ432" s="141"/>
      <c r="VFR432" s="141"/>
      <c r="VFS432" s="141"/>
      <c r="VFT432" s="141"/>
      <c r="VFU432" s="141"/>
      <c r="VFV432" s="141"/>
      <c r="VFW432" s="141"/>
      <c r="VFX432" s="141"/>
      <c r="VFY432" s="141"/>
      <c r="VFZ432" s="141"/>
      <c r="VGA432" s="141"/>
      <c r="VGB432" s="141"/>
      <c r="VGC432" s="141"/>
      <c r="VGD432" s="141"/>
      <c r="VGE432" s="141"/>
      <c r="VGF432" s="141"/>
      <c r="VGG432" s="141"/>
      <c r="VGH432" s="141"/>
      <c r="VGI432" s="141"/>
      <c r="VGJ432" s="141"/>
      <c r="VGK432" s="141"/>
      <c r="VGL432" s="141"/>
      <c r="VGM432" s="141"/>
      <c r="VGN432" s="141"/>
      <c r="VGO432" s="141"/>
      <c r="VGP432" s="141"/>
      <c r="VGQ432" s="141"/>
      <c r="VGR432" s="141"/>
      <c r="VGS432" s="141"/>
      <c r="VGT432" s="141"/>
      <c r="VGU432" s="141"/>
      <c r="VGV432" s="141"/>
      <c r="VGW432" s="141"/>
      <c r="VGX432" s="141"/>
      <c r="VGY432" s="141"/>
      <c r="VGZ432" s="141"/>
      <c r="VHA432" s="141"/>
      <c r="VHB432" s="141"/>
      <c r="VHC432" s="141"/>
      <c r="VHD432" s="141"/>
      <c r="VHE432" s="141"/>
      <c r="VHF432" s="141"/>
      <c r="VHG432" s="141"/>
      <c r="VHH432" s="141"/>
      <c r="VHI432" s="141"/>
      <c r="VHJ432" s="141"/>
      <c r="VHK432" s="141"/>
      <c r="VHL432" s="141"/>
      <c r="VHM432" s="141"/>
      <c r="VHN432" s="141"/>
      <c r="VHO432" s="141"/>
      <c r="VHP432" s="141"/>
      <c r="VHQ432" s="141"/>
      <c r="VHR432" s="141"/>
      <c r="VHS432" s="141"/>
      <c r="VHT432" s="141"/>
      <c r="VHU432" s="141"/>
      <c r="VHV432" s="141"/>
      <c r="VHW432" s="141"/>
      <c r="VHX432" s="141"/>
      <c r="VHY432" s="141"/>
      <c r="VHZ432" s="141"/>
      <c r="VIA432" s="141"/>
      <c r="VIB432" s="141"/>
      <c r="VIC432" s="141"/>
      <c r="VID432" s="141"/>
      <c r="VIE432" s="141"/>
      <c r="VIF432" s="141"/>
      <c r="VIG432" s="141"/>
      <c r="VIH432" s="141"/>
      <c r="VII432" s="141"/>
      <c r="VIJ432" s="141"/>
      <c r="VIK432" s="141"/>
      <c r="VIL432" s="141"/>
      <c r="VIM432" s="141"/>
      <c r="VIN432" s="141"/>
      <c r="VIO432" s="141"/>
      <c r="VIP432" s="141"/>
      <c r="VIQ432" s="141"/>
      <c r="VIR432" s="141"/>
      <c r="VIS432" s="141"/>
      <c r="VIT432" s="141"/>
      <c r="VIU432" s="141"/>
      <c r="VIV432" s="141"/>
      <c r="VIW432" s="141"/>
      <c r="VIX432" s="141"/>
      <c r="VIY432" s="141"/>
      <c r="VIZ432" s="141"/>
      <c r="VJA432" s="141"/>
      <c r="VJB432" s="141"/>
      <c r="VJC432" s="141"/>
      <c r="VJD432" s="141"/>
      <c r="VJE432" s="141"/>
      <c r="VJF432" s="141"/>
      <c r="VJG432" s="141"/>
      <c r="VJH432" s="141"/>
      <c r="VJI432" s="141"/>
      <c r="VJJ432" s="141"/>
      <c r="VJK432" s="141"/>
      <c r="VJL432" s="141"/>
      <c r="VJM432" s="141"/>
      <c r="VJN432" s="141"/>
      <c r="VJO432" s="141"/>
      <c r="VJP432" s="141"/>
      <c r="VJQ432" s="141"/>
      <c r="VJR432" s="141"/>
      <c r="VJS432" s="141"/>
      <c r="VJT432" s="141"/>
      <c r="VJU432" s="141"/>
      <c r="VJV432" s="141"/>
      <c r="VJW432" s="141"/>
      <c r="VJX432" s="141"/>
      <c r="VJY432" s="141"/>
      <c r="VJZ432" s="141"/>
      <c r="VKA432" s="141"/>
      <c r="VKB432" s="141"/>
      <c r="VKC432" s="141"/>
      <c r="VKD432" s="141"/>
      <c r="VKE432" s="141"/>
      <c r="VKF432" s="141"/>
      <c r="VKG432" s="141"/>
      <c r="VKH432" s="141"/>
      <c r="VKI432" s="141"/>
      <c r="VKJ432" s="141"/>
      <c r="VKK432" s="141"/>
      <c r="VKL432" s="141"/>
      <c r="VKM432" s="141"/>
      <c r="VKN432" s="141"/>
      <c r="VKO432" s="141"/>
      <c r="VKP432" s="141"/>
      <c r="VKQ432" s="141"/>
      <c r="VKR432" s="141"/>
      <c r="VKS432" s="141"/>
      <c r="VKT432" s="141"/>
      <c r="VKU432" s="141"/>
      <c r="VKV432" s="141"/>
      <c r="VKW432" s="141"/>
      <c r="VKX432" s="141"/>
      <c r="VKY432" s="141"/>
      <c r="VKZ432" s="141"/>
      <c r="VLA432" s="141"/>
      <c r="VLB432" s="141"/>
      <c r="VLC432" s="141"/>
      <c r="VLD432" s="141"/>
      <c r="VLE432" s="141"/>
      <c r="VLF432" s="141"/>
      <c r="VLG432" s="141"/>
      <c r="VLH432" s="141"/>
      <c r="VLI432" s="141"/>
      <c r="VLJ432" s="141"/>
      <c r="VLK432" s="141"/>
      <c r="VLL432" s="141"/>
      <c r="VLM432" s="141"/>
      <c r="VLN432" s="141"/>
      <c r="VLO432" s="141"/>
      <c r="VLP432" s="141"/>
      <c r="VLQ432" s="141"/>
      <c r="VLR432" s="141"/>
      <c r="VLS432" s="141"/>
      <c r="VLT432" s="141"/>
      <c r="VLU432" s="141"/>
      <c r="VLV432" s="141"/>
      <c r="VLW432" s="141"/>
      <c r="VLX432" s="141"/>
      <c r="VLY432" s="141"/>
      <c r="VLZ432" s="141"/>
      <c r="VMA432" s="141"/>
      <c r="VMB432" s="141"/>
      <c r="VMC432" s="141"/>
      <c r="VMD432" s="141"/>
      <c r="VME432" s="141"/>
      <c r="VMF432" s="141"/>
      <c r="VMG432" s="141"/>
      <c r="VMH432" s="141"/>
      <c r="VMI432" s="141"/>
      <c r="VMJ432" s="141"/>
      <c r="VMK432" s="141"/>
      <c r="VML432" s="141"/>
      <c r="VMM432" s="141"/>
      <c r="VMN432" s="141"/>
      <c r="VMO432" s="141"/>
      <c r="VMP432" s="141"/>
      <c r="VMQ432" s="141"/>
      <c r="VMR432" s="141"/>
      <c r="VMS432" s="141"/>
      <c r="VMT432" s="141"/>
      <c r="VMU432" s="141"/>
      <c r="VMV432" s="141"/>
      <c r="VMW432" s="141"/>
      <c r="VMX432" s="141"/>
      <c r="VMY432" s="141"/>
      <c r="VMZ432" s="141"/>
      <c r="VNA432" s="141"/>
      <c r="VNB432" s="141"/>
      <c r="VNC432" s="141"/>
      <c r="VND432" s="141"/>
      <c r="VNE432" s="141"/>
      <c r="VNF432" s="141"/>
      <c r="VNG432" s="141"/>
      <c r="VNH432" s="141"/>
      <c r="VNI432" s="141"/>
      <c r="VNJ432" s="141"/>
      <c r="VNK432" s="141"/>
      <c r="VNL432" s="141"/>
      <c r="VNM432" s="141"/>
      <c r="VNN432" s="141"/>
      <c r="VNO432" s="141"/>
      <c r="VNP432" s="141"/>
      <c r="VNQ432" s="141"/>
      <c r="VNR432" s="141"/>
      <c r="VNS432" s="141"/>
      <c r="VNT432" s="141"/>
      <c r="VNU432" s="141"/>
      <c r="VNV432" s="141"/>
      <c r="VNW432" s="141"/>
      <c r="VNX432" s="141"/>
      <c r="VNY432" s="141"/>
      <c r="VNZ432" s="141"/>
      <c r="VOA432" s="141"/>
      <c r="VOB432" s="141"/>
      <c r="VOC432" s="141"/>
      <c r="VOD432" s="141"/>
      <c r="VOE432" s="141"/>
      <c r="VOF432" s="141"/>
      <c r="VOG432" s="141"/>
      <c r="VOH432" s="141"/>
      <c r="VOI432" s="141"/>
      <c r="VOJ432" s="141"/>
      <c r="VOK432" s="141"/>
      <c r="VOL432" s="141"/>
      <c r="VOM432" s="141"/>
      <c r="VON432" s="141"/>
      <c r="VOO432" s="141"/>
      <c r="VOP432" s="141"/>
      <c r="VOQ432" s="141"/>
      <c r="VOR432" s="141"/>
      <c r="VOS432" s="141"/>
      <c r="VOT432" s="141"/>
      <c r="VOU432" s="141"/>
      <c r="VOV432" s="141"/>
      <c r="VOW432" s="141"/>
      <c r="VOX432" s="141"/>
      <c r="VOY432" s="141"/>
      <c r="VOZ432" s="141"/>
      <c r="VPA432" s="141"/>
      <c r="VPB432" s="141"/>
      <c r="VPC432" s="141"/>
      <c r="VPD432" s="141"/>
      <c r="VPE432" s="141"/>
      <c r="VPF432" s="141"/>
      <c r="VPG432" s="141"/>
      <c r="VPH432" s="141"/>
      <c r="VPI432" s="141"/>
      <c r="VPJ432" s="141"/>
      <c r="VPK432" s="141"/>
      <c r="VPL432" s="141"/>
      <c r="VPM432" s="141"/>
      <c r="VPN432" s="141"/>
      <c r="VPO432" s="141"/>
      <c r="VPP432" s="141"/>
      <c r="VPQ432" s="141"/>
      <c r="VPR432" s="141"/>
      <c r="VPS432" s="141"/>
      <c r="VPT432" s="141"/>
      <c r="VPU432" s="141"/>
      <c r="VPV432" s="141"/>
      <c r="VPW432" s="141"/>
      <c r="VPX432" s="141"/>
      <c r="VPY432" s="141"/>
      <c r="VPZ432" s="141"/>
      <c r="VQA432" s="141"/>
      <c r="VQB432" s="141"/>
      <c r="VQC432" s="141"/>
      <c r="VQD432" s="141"/>
      <c r="VQE432" s="141"/>
      <c r="VQF432" s="141"/>
      <c r="VQG432" s="141"/>
      <c r="VQH432" s="141"/>
      <c r="VQI432" s="141"/>
      <c r="VQJ432" s="141"/>
      <c r="VQK432" s="141"/>
      <c r="VQL432" s="141"/>
      <c r="VQM432" s="141"/>
      <c r="VQN432" s="141"/>
      <c r="VQO432" s="141"/>
      <c r="VQP432" s="141"/>
      <c r="VQQ432" s="141"/>
      <c r="VQR432" s="141"/>
      <c r="VQS432" s="141"/>
      <c r="VQT432" s="141"/>
      <c r="VQU432" s="141"/>
      <c r="VQV432" s="141"/>
      <c r="VQW432" s="141"/>
      <c r="VQX432" s="141"/>
      <c r="VQY432" s="141"/>
      <c r="VQZ432" s="141"/>
      <c r="VRA432" s="141"/>
      <c r="VRB432" s="141"/>
      <c r="VRC432" s="141"/>
      <c r="VRD432" s="141"/>
      <c r="VRE432" s="141"/>
      <c r="VRF432" s="141"/>
      <c r="VRG432" s="141"/>
      <c r="VRH432" s="141"/>
      <c r="VRI432" s="141"/>
      <c r="VRJ432" s="141"/>
      <c r="VRK432" s="141"/>
      <c r="VRL432" s="141"/>
      <c r="VRM432" s="141"/>
      <c r="VRN432" s="141"/>
      <c r="VRO432" s="141"/>
      <c r="VRP432" s="141"/>
      <c r="VRQ432" s="141"/>
      <c r="VRR432" s="141"/>
      <c r="VRS432" s="141"/>
      <c r="VRT432" s="141"/>
      <c r="VRU432" s="141"/>
      <c r="VRV432" s="141"/>
      <c r="VRW432" s="141"/>
      <c r="VRX432" s="141"/>
      <c r="VRY432" s="141"/>
      <c r="VRZ432" s="141"/>
      <c r="VSA432" s="141"/>
      <c r="VSB432" s="141"/>
      <c r="VSC432" s="141"/>
      <c r="VSD432" s="141"/>
      <c r="VSE432" s="141"/>
      <c r="VSF432" s="141"/>
      <c r="VSG432" s="141"/>
      <c r="VSH432" s="141"/>
      <c r="VSI432" s="141"/>
      <c r="VSJ432" s="141"/>
      <c r="VSK432" s="141"/>
      <c r="VSL432" s="141"/>
      <c r="VSM432" s="141"/>
      <c r="VSN432" s="141"/>
      <c r="VSO432" s="141"/>
      <c r="VSP432" s="141"/>
      <c r="VSQ432" s="141"/>
      <c r="VSR432" s="141"/>
      <c r="VSS432" s="141"/>
      <c r="VST432" s="141"/>
      <c r="VSU432" s="141"/>
      <c r="VSV432" s="141"/>
      <c r="VSW432" s="141"/>
      <c r="VSX432" s="141"/>
      <c r="VSY432" s="141"/>
      <c r="VSZ432" s="141"/>
      <c r="VTA432" s="141"/>
      <c r="VTB432" s="141"/>
      <c r="VTC432" s="141"/>
      <c r="VTD432" s="141"/>
      <c r="VTE432" s="141"/>
      <c r="VTF432" s="141"/>
      <c r="VTG432" s="141"/>
      <c r="VTH432" s="141"/>
      <c r="VTI432" s="141"/>
      <c r="VTJ432" s="141"/>
      <c r="VTK432" s="141"/>
      <c r="VTL432" s="141"/>
      <c r="VTM432" s="141"/>
      <c r="VTN432" s="141"/>
      <c r="VTO432" s="141"/>
      <c r="VTP432" s="141"/>
      <c r="VTQ432" s="141"/>
      <c r="VTR432" s="141"/>
      <c r="VTS432" s="141"/>
      <c r="VTT432" s="141"/>
      <c r="VTU432" s="141"/>
      <c r="VTV432" s="141"/>
      <c r="VTW432" s="141"/>
      <c r="VTX432" s="141"/>
      <c r="VTY432" s="141"/>
      <c r="VTZ432" s="141"/>
      <c r="VUA432" s="141"/>
      <c r="VUB432" s="141"/>
      <c r="VUC432" s="141"/>
      <c r="VUD432" s="141"/>
      <c r="VUE432" s="141"/>
      <c r="VUF432" s="141"/>
      <c r="VUG432" s="141"/>
      <c r="VUH432" s="141"/>
      <c r="VUI432" s="141"/>
      <c r="VUJ432" s="141"/>
      <c r="VUK432" s="141"/>
      <c r="VUL432" s="141"/>
      <c r="VUM432" s="141"/>
      <c r="VUN432" s="141"/>
      <c r="VUO432" s="141"/>
      <c r="VUP432" s="141"/>
      <c r="VUQ432" s="141"/>
      <c r="VUR432" s="141"/>
      <c r="VUS432" s="141"/>
      <c r="VUT432" s="141"/>
      <c r="VUU432" s="141"/>
      <c r="VUV432" s="141"/>
      <c r="VUW432" s="141"/>
      <c r="VUX432" s="141"/>
      <c r="VUY432" s="141"/>
      <c r="VUZ432" s="141"/>
      <c r="VVA432" s="141"/>
      <c r="VVB432" s="141"/>
      <c r="VVC432" s="141"/>
      <c r="VVD432" s="141"/>
      <c r="VVE432" s="141"/>
      <c r="VVF432" s="141"/>
      <c r="VVG432" s="141"/>
      <c r="VVH432" s="141"/>
      <c r="VVI432" s="141"/>
      <c r="VVJ432" s="141"/>
      <c r="VVK432" s="141"/>
      <c r="VVL432" s="141"/>
      <c r="VVM432" s="141"/>
      <c r="VVN432" s="141"/>
      <c r="VVO432" s="141"/>
      <c r="VVP432" s="141"/>
      <c r="VVQ432" s="141"/>
      <c r="VVR432" s="141"/>
      <c r="VVS432" s="141"/>
      <c r="VVT432" s="141"/>
      <c r="VVU432" s="141"/>
      <c r="VVV432" s="141"/>
      <c r="VVW432" s="141"/>
      <c r="VVX432" s="141"/>
      <c r="VVY432" s="141"/>
      <c r="VVZ432" s="141"/>
      <c r="VWA432" s="141"/>
      <c r="VWB432" s="141"/>
      <c r="VWC432" s="141"/>
      <c r="VWD432" s="141"/>
      <c r="VWE432" s="141"/>
      <c r="VWF432" s="141"/>
      <c r="VWG432" s="141"/>
      <c r="VWH432" s="141"/>
      <c r="VWI432" s="141"/>
      <c r="VWJ432" s="141"/>
      <c r="VWK432" s="141"/>
      <c r="VWL432" s="141"/>
      <c r="VWM432" s="141"/>
      <c r="VWN432" s="141"/>
      <c r="VWO432" s="141"/>
      <c r="VWP432" s="141"/>
      <c r="VWQ432" s="141"/>
      <c r="VWR432" s="141"/>
      <c r="VWS432" s="141"/>
      <c r="VWT432" s="141"/>
      <c r="VWU432" s="141"/>
      <c r="VWV432" s="141"/>
      <c r="VWW432" s="141"/>
      <c r="VWX432" s="141"/>
      <c r="VWY432" s="141"/>
      <c r="VWZ432" s="141"/>
      <c r="VXA432" s="141"/>
      <c r="VXB432" s="141"/>
      <c r="VXC432" s="141"/>
      <c r="VXD432" s="141"/>
      <c r="VXE432" s="141"/>
      <c r="VXF432" s="141"/>
      <c r="VXG432" s="141"/>
      <c r="VXH432" s="141"/>
      <c r="VXI432" s="141"/>
      <c r="VXJ432" s="141"/>
      <c r="VXK432" s="141"/>
      <c r="VXL432" s="141"/>
      <c r="VXM432" s="141"/>
      <c r="VXN432" s="141"/>
      <c r="VXO432" s="141"/>
      <c r="VXP432" s="141"/>
      <c r="VXQ432" s="141"/>
      <c r="VXR432" s="141"/>
      <c r="VXS432" s="141"/>
      <c r="VXT432" s="141"/>
      <c r="VXU432" s="141"/>
      <c r="VXV432" s="141"/>
      <c r="VXW432" s="141"/>
      <c r="VXX432" s="141"/>
      <c r="VXY432" s="141"/>
      <c r="VXZ432" s="141"/>
      <c r="VYA432" s="141"/>
      <c r="VYB432" s="141"/>
      <c r="VYC432" s="141"/>
      <c r="VYD432" s="141"/>
      <c r="VYE432" s="141"/>
      <c r="VYF432" s="141"/>
      <c r="VYG432" s="141"/>
      <c r="VYH432" s="141"/>
      <c r="VYI432" s="141"/>
      <c r="VYJ432" s="141"/>
      <c r="VYK432" s="141"/>
      <c r="VYL432" s="141"/>
      <c r="VYM432" s="141"/>
      <c r="VYN432" s="141"/>
      <c r="VYO432" s="141"/>
      <c r="VYP432" s="141"/>
      <c r="VYQ432" s="141"/>
      <c r="VYR432" s="141"/>
      <c r="VYS432" s="141"/>
      <c r="VYT432" s="141"/>
      <c r="VYU432" s="141"/>
      <c r="VYV432" s="141"/>
      <c r="VYW432" s="141"/>
      <c r="VYX432" s="141"/>
      <c r="VYY432" s="141"/>
      <c r="VYZ432" s="141"/>
      <c r="VZA432" s="141"/>
      <c r="VZB432" s="141"/>
      <c r="VZC432" s="141"/>
      <c r="VZD432" s="141"/>
      <c r="VZE432" s="141"/>
      <c r="VZF432" s="141"/>
      <c r="VZG432" s="141"/>
      <c r="VZH432" s="141"/>
      <c r="VZI432" s="141"/>
      <c r="VZJ432" s="141"/>
      <c r="VZK432" s="141"/>
      <c r="VZL432" s="141"/>
      <c r="VZM432" s="141"/>
      <c r="VZN432" s="141"/>
      <c r="VZO432" s="141"/>
      <c r="VZP432" s="141"/>
      <c r="VZQ432" s="141"/>
      <c r="VZR432" s="141"/>
      <c r="VZS432" s="141"/>
      <c r="VZT432" s="141"/>
      <c r="VZU432" s="141"/>
      <c r="VZV432" s="141"/>
      <c r="VZW432" s="141"/>
      <c r="VZX432" s="141"/>
      <c r="VZY432" s="141"/>
      <c r="VZZ432" s="141"/>
      <c r="WAA432" s="141"/>
      <c r="WAB432" s="141"/>
      <c r="WAC432" s="141"/>
      <c r="WAD432" s="141"/>
      <c r="WAE432" s="141"/>
      <c r="WAF432" s="141"/>
      <c r="WAG432" s="141"/>
      <c r="WAH432" s="141"/>
      <c r="WAI432" s="141"/>
      <c r="WAJ432" s="141"/>
      <c r="WAK432" s="141"/>
      <c r="WAL432" s="141"/>
      <c r="WAM432" s="141"/>
      <c r="WAN432" s="141"/>
      <c r="WAO432" s="141"/>
      <c r="WAP432" s="141"/>
      <c r="WAQ432" s="141"/>
      <c r="WAR432" s="141"/>
      <c r="WAS432" s="141"/>
      <c r="WAT432" s="141"/>
      <c r="WAU432" s="141"/>
      <c r="WAV432" s="141"/>
      <c r="WAW432" s="141"/>
      <c r="WAX432" s="141"/>
      <c r="WAY432" s="141"/>
      <c r="WAZ432" s="141"/>
      <c r="WBA432" s="141"/>
      <c r="WBB432" s="141"/>
      <c r="WBC432" s="141"/>
      <c r="WBD432" s="141"/>
      <c r="WBE432" s="141"/>
      <c r="WBF432" s="141"/>
      <c r="WBG432" s="141"/>
      <c r="WBH432" s="141"/>
      <c r="WBI432" s="141"/>
      <c r="WBJ432" s="141"/>
      <c r="WBK432" s="141"/>
      <c r="WBL432" s="141"/>
      <c r="WBM432" s="141"/>
      <c r="WBN432" s="141"/>
      <c r="WBO432" s="141"/>
      <c r="WBP432" s="141"/>
      <c r="WBQ432" s="141"/>
      <c r="WBR432" s="141"/>
      <c r="WBS432" s="141"/>
      <c r="WBT432" s="141"/>
      <c r="WBU432" s="141"/>
      <c r="WBV432" s="141"/>
      <c r="WBW432" s="141"/>
      <c r="WBX432" s="141"/>
      <c r="WBY432" s="141"/>
      <c r="WBZ432" s="141"/>
      <c r="WCA432" s="141"/>
      <c r="WCB432" s="141"/>
      <c r="WCC432" s="141"/>
      <c r="WCD432" s="141"/>
      <c r="WCE432" s="141"/>
      <c r="WCF432" s="141"/>
      <c r="WCG432" s="141"/>
      <c r="WCH432" s="141"/>
      <c r="WCI432" s="141"/>
      <c r="WCJ432" s="141"/>
      <c r="WCK432" s="141"/>
      <c r="WCL432" s="141"/>
      <c r="WCM432" s="141"/>
      <c r="WCN432" s="141"/>
      <c r="WCO432" s="141"/>
      <c r="WCP432" s="141"/>
      <c r="WCQ432" s="141"/>
      <c r="WCR432" s="141"/>
      <c r="WCS432" s="141"/>
      <c r="WCT432" s="141"/>
      <c r="WCU432" s="141"/>
      <c r="WCV432" s="141"/>
      <c r="WCW432" s="141"/>
      <c r="WCX432" s="141"/>
      <c r="WCY432" s="141"/>
      <c r="WCZ432" s="141"/>
      <c r="WDA432" s="141"/>
      <c r="WDB432" s="141"/>
      <c r="WDC432" s="141"/>
      <c r="WDD432" s="141"/>
      <c r="WDE432" s="141"/>
      <c r="WDF432" s="141"/>
      <c r="WDG432" s="141"/>
      <c r="WDH432" s="141"/>
      <c r="WDI432" s="141"/>
      <c r="WDJ432" s="141"/>
      <c r="WDK432" s="141"/>
      <c r="WDL432" s="141"/>
      <c r="WDM432" s="141"/>
      <c r="WDN432" s="141"/>
      <c r="WDO432" s="141"/>
      <c r="WDP432" s="141"/>
      <c r="WDQ432" s="141"/>
      <c r="WDR432" s="141"/>
      <c r="WDS432" s="141"/>
      <c r="WDT432" s="141"/>
      <c r="WDU432" s="141"/>
      <c r="WDV432" s="141"/>
      <c r="WDW432" s="141"/>
      <c r="WDX432" s="141"/>
      <c r="WDY432" s="141"/>
      <c r="WDZ432" s="141"/>
      <c r="WEA432" s="141"/>
      <c r="WEB432" s="141"/>
      <c r="WEC432" s="141"/>
      <c r="WED432" s="141"/>
      <c r="WEE432" s="141"/>
      <c r="WEF432" s="141"/>
      <c r="WEG432" s="141"/>
      <c r="WEH432" s="141"/>
      <c r="WEI432" s="141"/>
      <c r="WEJ432" s="141"/>
      <c r="WEK432" s="141"/>
      <c r="WEL432" s="141"/>
      <c r="WEM432" s="141"/>
      <c r="WEN432" s="141"/>
      <c r="WEO432" s="141"/>
      <c r="WEP432" s="141"/>
      <c r="WEQ432" s="141"/>
      <c r="WER432" s="141"/>
      <c r="WES432" s="141"/>
      <c r="WET432" s="141"/>
      <c r="WEU432" s="141"/>
      <c r="WEV432" s="141"/>
      <c r="WEW432" s="141"/>
      <c r="WEX432" s="141"/>
      <c r="WEY432" s="141"/>
      <c r="WEZ432" s="141"/>
      <c r="WFA432" s="141"/>
      <c r="WFB432" s="141"/>
      <c r="WFC432" s="141"/>
      <c r="WFD432" s="141"/>
      <c r="WFE432" s="141"/>
      <c r="WFF432" s="141"/>
      <c r="WFG432" s="141"/>
      <c r="WFH432" s="141"/>
      <c r="WFI432" s="141"/>
      <c r="WFJ432" s="141"/>
      <c r="WFK432" s="141"/>
      <c r="WFL432" s="141"/>
      <c r="WFM432" s="141"/>
      <c r="WFN432" s="141"/>
      <c r="WFO432" s="141"/>
      <c r="WFP432" s="141"/>
      <c r="WFQ432" s="141"/>
      <c r="WFR432" s="141"/>
      <c r="WFS432" s="141"/>
      <c r="WFT432" s="141"/>
      <c r="WFU432" s="141"/>
      <c r="WFV432" s="141"/>
      <c r="WFW432" s="141"/>
      <c r="WFX432" s="141"/>
      <c r="WFY432" s="141"/>
      <c r="WFZ432" s="141"/>
      <c r="WGA432" s="141"/>
      <c r="WGB432" s="141"/>
      <c r="WGC432" s="141"/>
      <c r="WGD432" s="141"/>
      <c r="WGE432" s="141"/>
      <c r="WGF432" s="141"/>
      <c r="WGG432" s="141"/>
      <c r="WGH432" s="141"/>
      <c r="WGI432" s="141"/>
      <c r="WGJ432" s="141"/>
      <c r="WGK432" s="141"/>
      <c r="WGL432" s="141"/>
      <c r="WGM432" s="141"/>
      <c r="WGN432" s="141"/>
      <c r="WGO432" s="141"/>
      <c r="WGP432" s="141"/>
      <c r="WGQ432" s="141"/>
      <c r="WGR432" s="141"/>
      <c r="WGS432" s="141"/>
      <c r="WGT432" s="141"/>
      <c r="WGU432" s="141"/>
      <c r="WGV432" s="141"/>
      <c r="WGW432" s="141"/>
      <c r="WGX432" s="141"/>
      <c r="WGY432" s="141"/>
      <c r="WGZ432" s="141"/>
      <c r="WHA432" s="141"/>
      <c r="WHB432" s="141"/>
      <c r="WHC432" s="141"/>
      <c r="WHD432" s="141"/>
      <c r="WHE432" s="141"/>
      <c r="WHF432" s="141"/>
      <c r="WHG432" s="141"/>
      <c r="WHH432" s="141"/>
      <c r="WHI432" s="141"/>
      <c r="WHJ432" s="141"/>
      <c r="WHK432" s="141"/>
      <c r="WHL432" s="141"/>
      <c r="WHM432" s="141"/>
      <c r="WHN432" s="141"/>
      <c r="WHO432" s="141"/>
      <c r="WHP432" s="141"/>
      <c r="WHQ432" s="141"/>
      <c r="WHR432" s="141"/>
      <c r="WHS432" s="141"/>
      <c r="WHT432" s="141"/>
      <c r="WHU432" s="141"/>
      <c r="WHV432" s="141"/>
      <c r="WHW432" s="141"/>
      <c r="WHX432" s="141"/>
      <c r="WHY432" s="141"/>
      <c r="WHZ432" s="141"/>
      <c r="WIA432" s="141"/>
      <c r="WIB432" s="141"/>
      <c r="WIC432" s="141"/>
      <c r="WID432" s="141"/>
      <c r="WIE432" s="141"/>
      <c r="WIF432" s="141"/>
      <c r="WIG432" s="141"/>
      <c r="WIH432" s="141"/>
      <c r="WII432" s="141"/>
      <c r="WIJ432" s="141"/>
      <c r="WIK432" s="141"/>
      <c r="WIL432" s="141"/>
      <c r="WIM432" s="141"/>
      <c r="WIN432" s="141"/>
      <c r="WIO432" s="141"/>
      <c r="WIP432" s="141"/>
      <c r="WIQ432" s="141"/>
      <c r="WIR432" s="141"/>
      <c r="WIS432" s="141"/>
      <c r="WIT432" s="141"/>
      <c r="WIU432" s="141"/>
      <c r="WIV432" s="141"/>
      <c r="WIW432" s="141"/>
      <c r="WIX432" s="141"/>
      <c r="WIY432" s="141"/>
      <c r="WIZ432" s="141"/>
      <c r="WJA432" s="141"/>
      <c r="WJB432" s="141"/>
      <c r="WJC432" s="141"/>
      <c r="WJD432" s="141"/>
      <c r="WJE432" s="141"/>
      <c r="WJF432" s="141"/>
      <c r="WJG432" s="141"/>
      <c r="WJH432" s="141"/>
      <c r="WJI432" s="141"/>
      <c r="WJJ432" s="141"/>
      <c r="WJK432" s="141"/>
      <c r="WJL432" s="141"/>
      <c r="WJM432" s="141"/>
      <c r="WJN432" s="141"/>
      <c r="WJO432" s="141"/>
      <c r="WJP432" s="141"/>
      <c r="WJQ432" s="141"/>
      <c r="WJR432" s="141"/>
      <c r="WJS432" s="141"/>
      <c r="WJT432" s="141"/>
      <c r="WJU432" s="141"/>
      <c r="WJV432" s="141"/>
      <c r="WJW432" s="141"/>
      <c r="WJX432" s="141"/>
      <c r="WJY432" s="141"/>
      <c r="WJZ432" s="141"/>
      <c r="WKA432" s="141"/>
      <c r="WKB432" s="141"/>
      <c r="WKC432" s="141"/>
      <c r="WKD432" s="141"/>
      <c r="WKE432" s="141"/>
      <c r="WKF432" s="141"/>
      <c r="WKG432" s="141"/>
      <c r="WKH432" s="141"/>
      <c r="WKI432" s="141"/>
      <c r="WKJ432" s="141"/>
      <c r="WKK432" s="141"/>
      <c r="WKL432" s="141"/>
      <c r="WKM432" s="141"/>
      <c r="WKN432" s="141"/>
      <c r="WKO432" s="141"/>
      <c r="WKP432" s="141"/>
      <c r="WKQ432" s="141"/>
      <c r="WKR432" s="141"/>
      <c r="WKS432" s="141"/>
      <c r="WKT432" s="141"/>
      <c r="WKU432" s="141"/>
      <c r="WKV432" s="141"/>
      <c r="WKW432" s="141"/>
      <c r="WKX432" s="141"/>
      <c r="WKY432" s="141"/>
      <c r="WKZ432" s="141"/>
      <c r="WLA432" s="141"/>
      <c r="WLB432" s="141"/>
      <c r="WLC432" s="141"/>
      <c r="WLD432" s="141"/>
      <c r="WLE432" s="141"/>
      <c r="WLF432" s="141"/>
      <c r="WLG432" s="141"/>
      <c r="WLH432" s="141"/>
      <c r="WLI432" s="141"/>
      <c r="WLJ432" s="141"/>
      <c r="WLK432" s="141"/>
      <c r="WLL432" s="141"/>
      <c r="WLM432" s="141"/>
      <c r="WLN432" s="141"/>
      <c r="WLO432" s="141"/>
      <c r="WLP432" s="141"/>
      <c r="WLQ432" s="141"/>
      <c r="WLR432" s="141"/>
      <c r="WLS432" s="141"/>
      <c r="WLT432" s="141"/>
      <c r="WLU432" s="141"/>
      <c r="WLV432" s="141"/>
      <c r="WLW432" s="141"/>
      <c r="WLX432" s="141"/>
      <c r="WLY432" s="141"/>
      <c r="WLZ432" s="141"/>
      <c r="WMA432" s="141"/>
      <c r="WMB432" s="141"/>
      <c r="WMC432" s="141"/>
      <c r="WMD432" s="141"/>
      <c r="WME432" s="141"/>
      <c r="WMF432" s="141"/>
      <c r="WMG432" s="141"/>
      <c r="WMH432" s="141"/>
      <c r="WMI432" s="141"/>
      <c r="WMJ432" s="141"/>
      <c r="WMK432" s="141"/>
      <c r="WML432" s="141"/>
      <c r="WMM432" s="141"/>
      <c r="WMN432" s="141"/>
      <c r="WMO432" s="141"/>
      <c r="WMP432" s="141"/>
      <c r="WMQ432" s="141"/>
      <c r="WMR432" s="141"/>
      <c r="WMS432" s="141"/>
      <c r="WMT432" s="141"/>
      <c r="WMU432" s="141"/>
      <c r="WMV432" s="141"/>
      <c r="WMW432" s="141"/>
      <c r="WMX432" s="141"/>
      <c r="WMY432" s="141"/>
      <c r="WMZ432" s="141"/>
      <c r="WNA432" s="141"/>
      <c r="WNB432" s="141"/>
      <c r="WNC432" s="141"/>
      <c r="WND432" s="141"/>
      <c r="WNE432" s="141"/>
      <c r="WNF432" s="141"/>
      <c r="WNG432" s="141"/>
      <c r="WNH432" s="141"/>
      <c r="WNI432" s="141"/>
      <c r="WNJ432" s="141"/>
      <c r="WNK432" s="141"/>
      <c r="WNL432" s="141"/>
      <c r="WNM432" s="141"/>
      <c r="WNN432" s="141"/>
      <c r="WNO432" s="141"/>
      <c r="WNP432" s="141"/>
      <c r="WNQ432" s="141"/>
      <c r="WNR432" s="141"/>
      <c r="WNS432" s="141"/>
      <c r="WNT432" s="141"/>
      <c r="WNU432" s="141"/>
      <c r="WNV432" s="141"/>
      <c r="WNW432" s="141"/>
      <c r="WNX432" s="141"/>
      <c r="WNY432" s="141"/>
      <c r="WNZ432" s="141"/>
      <c r="WOA432" s="141"/>
      <c r="WOB432" s="141"/>
      <c r="WOC432" s="141"/>
      <c r="WOD432" s="141"/>
      <c r="WOE432" s="141"/>
      <c r="WOF432" s="141"/>
      <c r="WOG432" s="141"/>
      <c r="WOH432" s="141"/>
      <c r="WOI432" s="141"/>
      <c r="WOJ432" s="141"/>
      <c r="WOK432" s="141"/>
      <c r="WOL432" s="141"/>
      <c r="WOM432" s="141"/>
      <c r="WON432" s="141"/>
      <c r="WOO432" s="141"/>
      <c r="WOP432" s="141"/>
      <c r="WOQ432" s="141"/>
      <c r="WOR432" s="141"/>
      <c r="WOS432" s="141"/>
      <c r="WOT432" s="141"/>
      <c r="WOU432" s="141"/>
      <c r="WOV432" s="141"/>
      <c r="WOW432" s="141"/>
      <c r="WOX432" s="141"/>
      <c r="WOY432" s="141"/>
      <c r="WOZ432" s="141"/>
      <c r="WPA432" s="141"/>
      <c r="WPB432" s="141"/>
      <c r="WPC432" s="141"/>
      <c r="WPD432" s="141"/>
      <c r="WPE432" s="141"/>
      <c r="WPF432" s="141"/>
      <c r="WPG432" s="141"/>
      <c r="WPH432" s="141"/>
      <c r="WPI432" s="141"/>
      <c r="WPJ432" s="141"/>
      <c r="WPK432" s="141"/>
      <c r="WPL432" s="141"/>
      <c r="WPM432" s="141"/>
      <c r="WPN432" s="141"/>
      <c r="WPO432" s="141"/>
      <c r="WPP432" s="141"/>
      <c r="WPQ432" s="141"/>
      <c r="WPR432" s="141"/>
      <c r="WPS432" s="141"/>
      <c r="WPT432" s="141"/>
      <c r="WPU432" s="141"/>
      <c r="WPV432" s="141"/>
      <c r="WPW432" s="141"/>
      <c r="WPX432" s="141"/>
      <c r="WPY432" s="141"/>
      <c r="WPZ432" s="141"/>
      <c r="WQA432" s="141"/>
      <c r="WQB432" s="141"/>
      <c r="WQC432" s="141"/>
      <c r="WQD432" s="141"/>
      <c r="WQE432" s="141"/>
      <c r="WQF432" s="141"/>
      <c r="WQG432" s="141"/>
      <c r="WQH432" s="141"/>
      <c r="WQI432" s="141"/>
      <c r="WQJ432" s="141"/>
      <c r="WQK432" s="141"/>
      <c r="WQL432" s="141"/>
      <c r="WQM432" s="141"/>
      <c r="WQN432" s="141"/>
      <c r="WQO432" s="141"/>
      <c r="WQP432" s="141"/>
      <c r="WQQ432" s="141"/>
      <c r="WQR432" s="141"/>
      <c r="WQS432" s="141"/>
      <c r="WQT432" s="141"/>
      <c r="WQU432" s="141"/>
      <c r="WQV432" s="141"/>
      <c r="WQW432" s="141"/>
      <c r="WQX432" s="141"/>
      <c r="WQY432" s="141"/>
      <c r="WQZ432" s="141"/>
      <c r="WRA432" s="141"/>
      <c r="WRB432" s="141"/>
      <c r="WRC432" s="141"/>
      <c r="WRD432" s="141"/>
      <c r="WRE432" s="141"/>
      <c r="WRF432" s="141"/>
      <c r="WRG432" s="141"/>
      <c r="WRH432" s="141"/>
      <c r="WRI432" s="141"/>
      <c r="WRJ432" s="141"/>
      <c r="WRK432" s="141"/>
      <c r="WRL432" s="141"/>
      <c r="WRM432" s="141"/>
      <c r="WRN432" s="141"/>
      <c r="WRO432" s="141"/>
      <c r="WRP432" s="141"/>
      <c r="WRQ432" s="141"/>
      <c r="WRR432" s="141"/>
      <c r="WRS432" s="141"/>
      <c r="WRT432" s="141"/>
      <c r="WRU432" s="141"/>
      <c r="WRV432" s="141"/>
      <c r="WRW432" s="141"/>
      <c r="WRX432" s="141"/>
      <c r="WRY432" s="141"/>
      <c r="WRZ432" s="141"/>
      <c r="WSA432" s="141"/>
      <c r="WSB432" s="141"/>
      <c r="WSC432" s="141"/>
      <c r="WSD432" s="141"/>
      <c r="WSE432" s="141"/>
      <c r="WSF432" s="141"/>
      <c r="WSG432" s="141"/>
      <c r="WSH432" s="141"/>
      <c r="WSI432" s="141"/>
      <c r="WSJ432" s="141"/>
      <c r="WSK432" s="141"/>
      <c r="WSL432" s="141"/>
      <c r="WSM432" s="141"/>
      <c r="WSN432" s="141"/>
      <c r="WSO432" s="141"/>
      <c r="WSP432" s="141"/>
      <c r="WSQ432" s="141"/>
      <c r="WSR432" s="141"/>
      <c r="WSS432" s="141"/>
      <c r="WST432" s="141"/>
      <c r="WSU432" s="141"/>
      <c r="WSV432" s="141"/>
      <c r="WSW432" s="141"/>
      <c r="WSX432" s="141"/>
      <c r="WSY432" s="141"/>
      <c r="WSZ432" s="141"/>
      <c r="WTA432" s="141"/>
      <c r="WTB432" s="141"/>
      <c r="WTC432" s="141"/>
      <c r="WTD432" s="141"/>
      <c r="WTE432" s="141"/>
      <c r="WTF432" s="141"/>
      <c r="WTG432" s="141"/>
      <c r="WTH432" s="141"/>
      <c r="WTI432" s="141"/>
      <c r="WTJ432" s="141"/>
      <c r="WTK432" s="141"/>
      <c r="WTL432" s="141"/>
      <c r="WTM432" s="141"/>
      <c r="WTN432" s="141"/>
      <c r="WTO432" s="141"/>
      <c r="WTP432" s="141"/>
      <c r="WTQ432" s="141"/>
      <c r="WTR432" s="141"/>
      <c r="WTS432" s="141"/>
      <c r="WTT432" s="141"/>
      <c r="WTU432" s="141"/>
      <c r="WTV432" s="141"/>
      <c r="WTW432" s="141"/>
      <c r="WTX432" s="141"/>
      <c r="WTY432" s="141"/>
      <c r="WTZ432" s="141"/>
      <c r="WUA432" s="141"/>
      <c r="WUB432" s="141"/>
      <c r="WUC432" s="141"/>
      <c r="WUD432" s="141"/>
      <c r="WUE432" s="141"/>
      <c r="WUF432" s="141"/>
      <c r="WUG432" s="141"/>
      <c r="WUH432" s="141"/>
      <c r="WUI432" s="141"/>
      <c r="WUJ432" s="141"/>
      <c r="WUK432" s="141"/>
      <c r="WUL432" s="141"/>
      <c r="WUM432" s="141"/>
      <c r="WUN432" s="141"/>
      <c r="WUO432" s="141"/>
      <c r="WUP432" s="141"/>
      <c r="WUQ432" s="141"/>
      <c r="WUR432" s="141"/>
      <c r="WUS432" s="141"/>
      <c r="WUT432" s="141"/>
      <c r="WUU432" s="141"/>
      <c r="WUV432" s="141"/>
      <c r="WUW432" s="141"/>
      <c r="WUX432" s="141"/>
      <c r="WUY432" s="141"/>
      <c r="WUZ432" s="141"/>
      <c r="WVA432" s="141"/>
      <c r="WVB432" s="141"/>
      <c r="WVC432" s="141"/>
      <c r="WVD432" s="141"/>
      <c r="WVE432" s="141"/>
      <c r="WVF432" s="141"/>
      <c r="WVG432" s="141"/>
      <c r="WVH432" s="141"/>
      <c r="WVI432" s="141"/>
      <c r="WVJ432" s="141"/>
      <c r="WVK432" s="141"/>
      <c r="WVL432" s="141"/>
      <c r="WVM432" s="141"/>
      <c r="WVN432" s="141"/>
      <c r="WVO432" s="141"/>
      <c r="WVP432" s="141"/>
      <c r="WVQ432" s="141"/>
      <c r="WVR432" s="141"/>
      <c r="WVS432" s="141"/>
      <c r="WVT432" s="141"/>
      <c r="WVU432" s="141"/>
      <c r="WVV432" s="141"/>
      <c r="WVW432" s="141"/>
      <c r="WVX432" s="141"/>
      <c r="WVY432" s="141"/>
      <c r="WVZ432" s="141"/>
      <c r="WWA432" s="141"/>
      <c r="WWB432" s="141"/>
      <c r="WWC432" s="141"/>
      <c r="WWD432" s="141"/>
      <c r="WWE432" s="141"/>
      <c r="WWF432" s="141"/>
      <c r="WWG432" s="141"/>
      <c r="WWH432" s="141"/>
      <c r="WWI432" s="141"/>
      <c r="WWJ432" s="141"/>
      <c r="WWK432" s="141"/>
      <c r="WWL432" s="141"/>
      <c r="WWM432" s="141"/>
      <c r="WWN432" s="141"/>
      <c r="WWO432" s="141"/>
      <c r="WWP432" s="141"/>
      <c r="WWQ432" s="141"/>
      <c r="WWR432" s="141"/>
      <c r="WWS432" s="141"/>
      <c r="WWT432" s="141"/>
      <c r="WWU432" s="141"/>
      <c r="WWV432" s="141"/>
      <c r="WWW432" s="141"/>
      <c r="WWX432" s="141"/>
      <c r="WWY432" s="141"/>
      <c r="WWZ432" s="141"/>
      <c r="WXA432" s="141"/>
      <c r="WXB432" s="141"/>
      <c r="WXC432" s="141"/>
      <c r="WXD432" s="141"/>
      <c r="WXE432" s="141"/>
      <c r="WXF432" s="141"/>
      <c r="WXG432" s="141"/>
      <c r="WXH432" s="141"/>
      <c r="WXI432" s="141"/>
      <c r="WXJ432" s="141"/>
      <c r="WXK432" s="141"/>
      <c r="WXL432" s="141"/>
      <c r="WXM432" s="141"/>
      <c r="WXN432" s="141"/>
      <c r="WXO432" s="141"/>
      <c r="WXP432" s="141"/>
      <c r="WXQ432" s="141"/>
      <c r="WXR432" s="141"/>
      <c r="WXS432" s="141"/>
      <c r="WXT432" s="141"/>
      <c r="WXU432" s="141"/>
      <c r="WXV432" s="141"/>
      <c r="WXW432" s="141"/>
      <c r="WXX432" s="141"/>
      <c r="WXY432" s="141"/>
      <c r="WXZ432" s="141"/>
      <c r="WYA432" s="141"/>
      <c r="WYB432" s="141"/>
      <c r="WYC432" s="141"/>
      <c r="WYD432" s="141"/>
      <c r="WYE432" s="141"/>
      <c r="WYF432" s="141"/>
      <c r="WYG432" s="141"/>
      <c r="WYH432" s="141"/>
      <c r="WYI432" s="141"/>
      <c r="WYJ432" s="141"/>
      <c r="WYK432" s="141"/>
      <c r="WYL432" s="141"/>
      <c r="WYM432" s="141"/>
      <c r="WYN432" s="141"/>
      <c r="WYO432" s="141"/>
      <c r="WYP432" s="141"/>
      <c r="WYQ432" s="141"/>
      <c r="WYR432" s="141"/>
      <c r="WYS432" s="141"/>
      <c r="WYT432" s="141"/>
      <c r="WYU432" s="141"/>
      <c r="WYV432" s="141"/>
      <c r="WYW432" s="141"/>
      <c r="WYX432" s="141"/>
      <c r="WYY432" s="141"/>
      <c r="WYZ432" s="141"/>
      <c r="WZA432" s="141"/>
      <c r="WZB432" s="141"/>
      <c r="WZC432" s="141"/>
      <c r="WZD432" s="141"/>
      <c r="WZE432" s="141"/>
      <c r="WZF432" s="141"/>
      <c r="WZG432" s="141"/>
      <c r="WZH432" s="141"/>
      <c r="WZI432" s="141"/>
      <c r="WZJ432" s="141"/>
      <c r="WZK432" s="141"/>
      <c r="WZL432" s="141"/>
      <c r="WZM432" s="141"/>
      <c r="WZN432" s="141"/>
      <c r="WZO432" s="141"/>
      <c r="WZP432" s="141"/>
      <c r="WZQ432" s="141"/>
      <c r="WZR432" s="141"/>
      <c r="WZS432" s="141"/>
      <c r="WZT432" s="141"/>
      <c r="WZU432" s="141"/>
      <c r="WZV432" s="141"/>
      <c r="WZW432" s="141"/>
      <c r="WZX432" s="141"/>
      <c r="WZY432" s="141"/>
      <c r="WZZ432" s="141"/>
      <c r="XAA432" s="141"/>
      <c r="XAB432" s="141"/>
      <c r="XAC432" s="141"/>
      <c r="XAD432" s="141"/>
      <c r="XAE432" s="141"/>
      <c r="XAF432" s="141"/>
      <c r="XAG432" s="141"/>
      <c r="XAH432" s="141"/>
      <c r="XAI432" s="141"/>
      <c r="XAJ432" s="141"/>
      <c r="XAK432" s="141"/>
      <c r="XAL432" s="141"/>
      <c r="XAM432" s="141"/>
      <c r="XAN432" s="141"/>
      <c r="XAO432" s="141"/>
      <c r="XAP432" s="141"/>
      <c r="XAQ432" s="141"/>
      <c r="XAR432" s="141"/>
      <c r="XAS432" s="141"/>
      <c r="XAT432" s="141"/>
      <c r="XAU432" s="141"/>
      <c r="XAV432" s="141"/>
      <c r="XAW432" s="141"/>
      <c r="XAX432" s="141"/>
      <c r="XAY432" s="141"/>
      <c r="XAZ432" s="141"/>
      <c r="XBA432" s="141"/>
      <c r="XBB432" s="141"/>
      <c r="XBC432" s="141"/>
      <c r="XBD432" s="141"/>
      <c r="XBE432" s="141"/>
      <c r="XBF432" s="141"/>
      <c r="XBG432" s="141"/>
      <c r="XBH432" s="141"/>
      <c r="XBI432" s="141"/>
      <c r="XBJ432" s="141"/>
      <c r="XBK432" s="141"/>
      <c r="XBL432" s="141"/>
      <c r="XBM432" s="141"/>
      <c r="XBN432" s="141"/>
      <c r="XBO432" s="141"/>
      <c r="XBP432" s="141"/>
      <c r="XBQ432" s="141"/>
      <c r="XBR432" s="141"/>
      <c r="XBS432" s="141"/>
      <c r="XBT432" s="141"/>
      <c r="XBU432" s="141"/>
      <c r="XBV432" s="141"/>
      <c r="XBW432" s="141"/>
      <c r="XBX432" s="141"/>
      <c r="XBY432" s="141"/>
      <c r="XBZ432" s="141"/>
      <c r="XCA432" s="141"/>
      <c r="XCB432" s="141"/>
      <c r="XCC432" s="141"/>
      <c r="XCD432" s="141"/>
      <c r="XCE432" s="141"/>
      <c r="XCF432" s="141"/>
      <c r="XCG432" s="141"/>
      <c r="XCH432" s="141"/>
      <c r="XCI432" s="141"/>
      <c r="XCJ432" s="141"/>
      <c r="XCK432" s="141"/>
      <c r="XCL432" s="141"/>
      <c r="XCM432" s="141"/>
      <c r="XCN432" s="141"/>
      <c r="XCO432" s="141"/>
      <c r="XCP432" s="141"/>
      <c r="XCQ432" s="141"/>
      <c r="XCR432" s="141"/>
      <c r="XCS432" s="141"/>
      <c r="XCT432" s="141"/>
      <c r="XCU432" s="141"/>
      <c r="XCV432" s="141"/>
      <c r="XCW432" s="141"/>
      <c r="XCX432" s="141"/>
      <c r="XCY432" s="141"/>
      <c r="XCZ432" s="141"/>
      <c r="XDA432" s="141"/>
      <c r="XDB432" s="141"/>
      <c r="XDC432" s="141"/>
      <c r="XDD432" s="141"/>
      <c r="XDE432" s="141"/>
      <c r="XDF432" s="141"/>
      <c r="XDG432" s="141"/>
      <c r="XDH432" s="141"/>
      <c r="XDI432" s="141"/>
      <c r="XDJ432" s="141"/>
      <c r="XDK432" s="141"/>
      <c r="XDL432" s="141"/>
      <c r="XDM432" s="141"/>
      <c r="XDN432" s="141"/>
      <c r="XDO432" s="141"/>
      <c r="XDP432" s="141"/>
      <c r="XDQ432" s="141"/>
      <c r="XDR432" s="141"/>
      <c r="XDS432" s="141"/>
      <c r="XDT432" s="141"/>
      <c r="XDU432" s="141"/>
      <c r="XDV432" s="141"/>
      <c r="XDW432" s="141"/>
      <c r="XDX432" s="141"/>
      <c r="XDY432" s="141"/>
      <c r="XDZ432" s="141"/>
      <c r="XEA432" s="141"/>
      <c r="XEB432" s="141"/>
      <c r="XEC432" s="141"/>
      <c r="XED432" s="141"/>
      <c r="XEE432" s="141"/>
      <c r="XEF432" s="141"/>
      <c r="XEG432" s="141"/>
      <c r="XEH432" s="141"/>
      <c r="XEI432" s="141"/>
      <c r="XEJ432" s="141"/>
      <c r="XEK432" s="141"/>
      <c r="XEL432" s="141"/>
      <c r="XEM432" s="141"/>
      <c r="XEN432" s="141"/>
      <c r="XEO432" s="141"/>
      <c r="XEP432" s="141"/>
      <c r="XEQ432" s="141"/>
      <c r="XER432" s="141"/>
      <c r="XES432" s="141"/>
      <c r="XET432" s="141"/>
      <c r="XEU432" s="141"/>
      <c r="XEV432" s="141"/>
      <c r="XEW432" s="141"/>
      <c r="XEX432" s="141"/>
      <c r="XEY432" s="141"/>
      <c r="XEZ432" s="141"/>
      <c r="XFA432" s="141"/>
      <c r="XFB432" s="141"/>
      <c r="XFC432" s="141"/>
    </row>
  </sheetData>
  <autoFilter ref="Q1:S431">
    <filterColumn colId="1"/>
  </autoFilter>
  <mergeCells count="24">
    <mergeCell ref="M38:M39"/>
    <mergeCell ref="N38:N39"/>
    <mergeCell ref="O38:O39"/>
    <mergeCell ref="A38:A39"/>
    <mergeCell ref="B38:B39"/>
    <mergeCell ref="C38:C39"/>
    <mergeCell ref="J38:J39"/>
    <mergeCell ref="L38:L39"/>
    <mergeCell ref="O49:O50"/>
    <mergeCell ref="C49:C50"/>
    <mergeCell ref="B49:B50"/>
    <mergeCell ref="A49:A50"/>
    <mergeCell ref="J49:J50"/>
    <mergeCell ref="L49:L50"/>
    <mergeCell ref="M49:M50"/>
    <mergeCell ref="N49:N50"/>
    <mergeCell ref="M52:M53"/>
    <mergeCell ref="N52:N53"/>
    <mergeCell ref="O52:O53"/>
    <mergeCell ref="A52:A53"/>
    <mergeCell ref="B52:B53"/>
    <mergeCell ref="C52:C53"/>
    <mergeCell ref="J52:J53"/>
    <mergeCell ref="L52:L5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34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2141</v>
      </c>
      <c r="B1" s="113" t="s">
        <v>2142</v>
      </c>
      <c r="C1" s="113" t="s">
        <v>2143</v>
      </c>
      <c r="D1" s="113" t="s">
        <v>26</v>
      </c>
      <c r="E1" s="113" t="s">
        <v>27</v>
      </c>
      <c r="F1" s="113" t="s">
        <v>2144</v>
      </c>
      <c r="G1" s="113" t="s">
        <v>2145</v>
      </c>
      <c r="H1" s="113" t="s">
        <v>2146</v>
      </c>
      <c r="I1" s="113" t="s">
        <v>2147</v>
      </c>
      <c r="J1" s="113" t="s">
        <v>2148</v>
      </c>
      <c r="K1" s="113" t="s">
        <v>2149</v>
      </c>
      <c r="L1" s="113" t="s">
        <v>2150</v>
      </c>
      <c r="M1" s="113" t="s">
        <v>2151</v>
      </c>
      <c r="N1" s="113" t="s">
        <v>2151</v>
      </c>
    </row>
    <row r="2" spans="1:14">
      <c r="A2" s="113" t="s">
        <v>383</v>
      </c>
      <c r="B2" s="113" t="s">
        <v>384</v>
      </c>
      <c r="C2" s="113">
        <v>34.35</v>
      </c>
      <c r="D2" s="113">
        <v>36.5</v>
      </c>
      <c r="E2" s="113">
        <v>33.25</v>
      </c>
      <c r="F2" s="113">
        <v>34.950000000000003</v>
      </c>
      <c r="G2" s="113">
        <v>34.65</v>
      </c>
      <c r="H2" s="113">
        <v>34</v>
      </c>
      <c r="I2" s="113">
        <v>43426</v>
      </c>
      <c r="J2" s="113">
        <v>1522444.5</v>
      </c>
      <c r="K2" s="115">
        <v>43516</v>
      </c>
      <c r="L2" s="113">
        <v>477</v>
      </c>
      <c r="M2" s="113" t="s">
        <v>385</v>
      </c>
      <c r="N2" s="351"/>
    </row>
    <row r="3" spans="1:14">
      <c r="A3" s="113" t="s">
        <v>3372</v>
      </c>
      <c r="B3" s="113" t="s">
        <v>384</v>
      </c>
      <c r="C3" s="113">
        <v>18.55</v>
      </c>
      <c r="D3" s="113">
        <v>19</v>
      </c>
      <c r="E3" s="113">
        <v>18.55</v>
      </c>
      <c r="F3" s="113">
        <v>18.95</v>
      </c>
      <c r="G3" s="113">
        <v>18.899999999999999</v>
      </c>
      <c r="H3" s="113">
        <v>18.899999999999999</v>
      </c>
      <c r="I3" s="113">
        <v>86</v>
      </c>
      <c r="J3" s="113">
        <v>1606.05</v>
      </c>
      <c r="K3" s="115">
        <v>43516</v>
      </c>
      <c r="L3" s="113">
        <v>9</v>
      </c>
      <c r="M3" s="113" t="s">
        <v>3373</v>
      </c>
      <c r="N3" s="351"/>
    </row>
    <row r="4" spans="1:14">
      <c r="A4" s="113" t="s">
        <v>386</v>
      </c>
      <c r="B4" s="113" t="s">
        <v>384</v>
      </c>
      <c r="C4" s="113">
        <v>3</v>
      </c>
      <c r="D4" s="113">
        <v>3.5</v>
      </c>
      <c r="E4" s="113">
        <v>2.95</v>
      </c>
      <c r="F4" s="113">
        <v>3.45</v>
      </c>
      <c r="G4" s="113">
        <v>3.4</v>
      </c>
      <c r="H4" s="113">
        <v>2.95</v>
      </c>
      <c r="I4" s="113">
        <v>7391922</v>
      </c>
      <c r="J4" s="113">
        <v>24129118.100000001</v>
      </c>
      <c r="K4" s="115">
        <v>43516</v>
      </c>
      <c r="L4" s="113">
        <v>2602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22113</v>
      </c>
      <c r="D5" s="113">
        <v>22113</v>
      </c>
      <c r="E5" s="113">
        <v>21613</v>
      </c>
      <c r="F5" s="113">
        <v>21971.9</v>
      </c>
      <c r="G5" s="113">
        <v>21900</v>
      </c>
      <c r="H5" s="113">
        <v>21927.55</v>
      </c>
      <c r="I5" s="113">
        <v>2185</v>
      </c>
      <c r="J5" s="113">
        <v>47908972.350000001</v>
      </c>
      <c r="K5" s="115">
        <v>43516</v>
      </c>
      <c r="L5" s="113">
        <v>1311</v>
      </c>
      <c r="M5" s="113" t="s">
        <v>389</v>
      </c>
      <c r="N5" s="351"/>
    </row>
    <row r="6" spans="1:14">
      <c r="A6" s="113" t="s">
        <v>3357</v>
      </c>
      <c r="B6" s="113" t="s">
        <v>384</v>
      </c>
      <c r="C6" s="113">
        <v>10.1</v>
      </c>
      <c r="D6" s="113">
        <v>10.75</v>
      </c>
      <c r="E6" s="113">
        <v>10.1</v>
      </c>
      <c r="F6" s="113">
        <v>10.199999999999999</v>
      </c>
      <c r="G6" s="113">
        <v>10.15</v>
      </c>
      <c r="H6" s="113">
        <v>10.85</v>
      </c>
      <c r="I6" s="113">
        <v>70</v>
      </c>
      <c r="J6" s="113">
        <v>711.6</v>
      </c>
      <c r="K6" s="115">
        <v>43516</v>
      </c>
      <c r="L6" s="113">
        <v>7</v>
      </c>
      <c r="M6" s="113" t="s">
        <v>3358</v>
      </c>
      <c r="N6" s="351"/>
    </row>
    <row r="7" spans="1:14">
      <c r="A7" s="113" t="s">
        <v>2578</v>
      </c>
      <c r="B7" s="113" t="s">
        <v>384</v>
      </c>
      <c r="C7" s="113">
        <v>230.1</v>
      </c>
      <c r="D7" s="113">
        <v>238.45</v>
      </c>
      <c r="E7" s="113">
        <v>221.1</v>
      </c>
      <c r="F7" s="113">
        <v>230.6</v>
      </c>
      <c r="G7" s="113">
        <v>230.65</v>
      </c>
      <c r="H7" s="113">
        <v>229.95</v>
      </c>
      <c r="I7" s="113">
        <v>7473</v>
      </c>
      <c r="J7" s="113">
        <v>1718443.05</v>
      </c>
      <c r="K7" s="115">
        <v>43516</v>
      </c>
      <c r="L7" s="113">
        <v>151</v>
      </c>
      <c r="M7" s="113" t="s">
        <v>2579</v>
      </c>
      <c r="N7" s="351"/>
    </row>
    <row r="8" spans="1:14">
      <c r="A8" s="113" t="s">
        <v>1994</v>
      </c>
      <c r="B8" s="113" t="s">
        <v>384</v>
      </c>
      <c r="C8" s="113">
        <v>75.95</v>
      </c>
      <c r="D8" s="113">
        <v>76.45</v>
      </c>
      <c r="E8" s="113">
        <v>74</v>
      </c>
      <c r="F8" s="113">
        <v>74.349999999999994</v>
      </c>
      <c r="G8" s="113">
        <v>74.099999999999994</v>
      </c>
      <c r="H8" s="113">
        <v>75</v>
      </c>
      <c r="I8" s="113">
        <v>123623</v>
      </c>
      <c r="J8" s="113">
        <v>9282351.75</v>
      </c>
      <c r="K8" s="115">
        <v>43516</v>
      </c>
      <c r="L8" s="113">
        <v>2572</v>
      </c>
      <c r="M8" s="113" t="s">
        <v>746</v>
      </c>
      <c r="N8" s="351"/>
    </row>
    <row r="9" spans="1:14">
      <c r="A9" s="113" t="s">
        <v>390</v>
      </c>
      <c r="B9" s="113" t="s">
        <v>384</v>
      </c>
      <c r="C9" s="113">
        <v>112.95</v>
      </c>
      <c r="D9" s="113">
        <v>112.95</v>
      </c>
      <c r="E9" s="113">
        <v>107.5</v>
      </c>
      <c r="F9" s="113">
        <v>111.15</v>
      </c>
      <c r="G9" s="113">
        <v>111.4</v>
      </c>
      <c r="H9" s="113">
        <v>108.9</v>
      </c>
      <c r="I9" s="113">
        <v>253610</v>
      </c>
      <c r="J9" s="113">
        <v>28103557.399999999</v>
      </c>
      <c r="K9" s="115">
        <v>43516</v>
      </c>
      <c r="L9" s="113">
        <v>3211</v>
      </c>
      <c r="M9" s="113" t="s">
        <v>1917</v>
      </c>
      <c r="N9" s="351"/>
    </row>
    <row r="10" spans="1:14">
      <c r="A10" s="113" t="s">
        <v>2868</v>
      </c>
      <c r="B10" s="113" t="s">
        <v>384</v>
      </c>
      <c r="C10" s="113">
        <v>14.7</v>
      </c>
      <c r="D10" s="113">
        <v>14.7</v>
      </c>
      <c r="E10" s="113">
        <v>13.3</v>
      </c>
      <c r="F10" s="113">
        <v>13.95</v>
      </c>
      <c r="G10" s="113">
        <v>14.15</v>
      </c>
      <c r="H10" s="113">
        <v>14</v>
      </c>
      <c r="I10" s="113">
        <v>552298</v>
      </c>
      <c r="J10" s="113">
        <v>7887488.7000000002</v>
      </c>
      <c r="K10" s="115">
        <v>43516</v>
      </c>
      <c r="L10" s="113">
        <v>1070</v>
      </c>
      <c r="M10" s="113" t="s">
        <v>2869</v>
      </c>
      <c r="N10" s="351"/>
    </row>
    <row r="11" spans="1:14">
      <c r="A11" s="113" t="s">
        <v>2870</v>
      </c>
      <c r="B11" s="113" t="s">
        <v>384</v>
      </c>
      <c r="C11" s="113">
        <v>584.04999999999995</v>
      </c>
      <c r="D11" s="113">
        <v>588.45000000000005</v>
      </c>
      <c r="E11" s="113">
        <v>576.20000000000005</v>
      </c>
      <c r="F11" s="113">
        <v>585.6</v>
      </c>
      <c r="G11" s="113">
        <v>585</v>
      </c>
      <c r="H11" s="113">
        <v>584.9</v>
      </c>
      <c r="I11" s="113">
        <v>4001</v>
      </c>
      <c r="J11" s="113">
        <v>2331568.9</v>
      </c>
      <c r="K11" s="115">
        <v>43516</v>
      </c>
      <c r="L11" s="113">
        <v>499</v>
      </c>
      <c r="M11" s="113" t="s">
        <v>2871</v>
      </c>
      <c r="N11" s="351"/>
    </row>
    <row r="12" spans="1:14">
      <c r="A12" s="113" t="s">
        <v>391</v>
      </c>
      <c r="B12" s="113" t="s">
        <v>384</v>
      </c>
      <c r="C12" s="113">
        <v>1350</v>
      </c>
      <c r="D12" s="113">
        <v>1368.75</v>
      </c>
      <c r="E12" s="113">
        <v>1300</v>
      </c>
      <c r="F12" s="113">
        <v>1308.6500000000001</v>
      </c>
      <c r="G12" s="113">
        <v>1314</v>
      </c>
      <c r="H12" s="113">
        <v>1326.85</v>
      </c>
      <c r="I12" s="113">
        <v>420513</v>
      </c>
      <c r="J12" s="113">
        <v>555131628.35000002</v>
      </c>
      <c r="K12" s="115">
        <v>43516</v>
      </c>
      <c r="L12" s="113">
        <v>26503</v>
      </c>
      <c r="M12" s="113" t="s">
        <v>2793</v>
      </c>
      <c r="N12" s="351"/>
    </row>
    <row r="13" spans="1:14">
      <c r="A13" s="113" t="s">
        <v>2277</v>
      </c>
      <c r="B13" s="113" t="s">
        <v>384</v>
      </c>
      <c r="C13" s="113">
        <v>20.350000000000001</v>
      </c>
      <c r="D13" s="113">
        <v>20.399999999999999</v>
      </c>
      <c r="E13" s="113">
        <v>20</v>
      </c>
      <c r="F13" s="113">
        <v>20.25</v>
      </c>
      <c r="G13" s="113">
        <v>20.350000000000001</v>
      </c>
      <c r="H13" s="113">
        <v>20.100000000000001</v>
      </c>
      <c r="I13" s="113">
        <v>4288</v>
      </c>
      <c r="J13" s="113">
        <v>86341.5</v>
      </c>
      <c r="K13" s="115">
        <v>43516</v>
      </c>
      <c r="L13" s="113">
        <v>61</v>
      </c>
      <c r="M13" s="113" t="s">
        <v>2278</v>
      </c>
      <c r="N13" s="351"/>
    </row>
    <row r="14" spans="1:14">
      <c r="A14" s="113" t="s">
        <v>3137</v>
      </c>
      <c r="B14" s="113" t="s">
        <v>384</v>
      </c>
      <c r="C14" s="113">
        <v>904.95</v>
      </c>
      <c r="D14" s="113">
        <v>945</v>
      </c>
      <c r="E14" s="113">
        <v>904.95</v>
      </c>
      <c r="F14" s="113">
        <v>938.9</v>
      </c>
      <c r="G14" s="113">
        <v>944.5</v>
      </c>
      <c r="H14" s="113">
        <v>907.4</v>
      </c>
      <c r="I14" s="113">
        <v>81520</v>
      </c>
      <c r="J14" s="113">
        <v>76136064.349999994</v>
      </c>
      <c r="K14" s="115">
        <v>43516</v>
      </c>
      <c r="L14" s="113">
        <v>3231</v>
      </c>
      <c r="M14" s="113" t="s">
        <v>3138</v>
      </c>
      <c r="N14" s="351"/>
    </row>
    <row r="15" spans="1:14">
      <c r="A15" s="113" t="s">
        <v>392</v>
      </c>
      <c r="B15" s="113" t="s">
        <v>384</v>
      </c>
      <c r="C15" s="113">
        <v>53.8</v>
      </c>
      <c r="D15" s="113">
        <v>54.8</v>
      </c>
      <c r="E15" s="113">
        <v>52.25</v>
      </c>
      <c r="F15" s="113">
        <v>52.95</v>
      </c>
      <c r="G15" s="113">
        <v>52.9</v>
      </c>
      <c r="H15" s="113">
        <v>51.05</v>
      </c>
      <c r="I15" s="113">
        <v>729983</v>
      </c>
      <c r="J15" s="113">
        <v>38906580.649999999</v>
      </c>
      <c r="K15" s="115">
        <v>43516</v>
      </c>
      <c r="L15" s="113">
        <v>6674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1255</v>
      </c>
      <c r="D16" s="113">
        <v>1274.5</v>
      </c>
      <c r="E16" s="113">
        <v>1245.55</v>
      </c>
      <c r="F16" s="113">
        <v>1250.5</v>
      </c>
      <c r="G16" s="113">
        <v>1252.9000000000001</v>
      </c>
      <c r="H16" s="113">
        <v>1242.95</v>
      </c>
      <c r="I16" s="113">
        <v>63952</v>
      </c>
      <c r="J16" s="113">
        <v>80596878.75</v>
      </c>
      <c r="K16" s="115">
        <v>43516</v>
      </c>
      <c r="L16" s="113">
        <v>4277</v>
      </c>
      <c r="M16" s="113" t="s">
        <v>2872</v>
      </c>
      <c r="N16" s="351"/>
    </row>
    <row r="17" spans="1:14">
      <c r="A17" s="113" t="s">
        <v>2794</v>
      </c>
      <c r="B17" s="113" t="s">
        <v>384</v>
      </c>
      <c r="C17" s="113">
        <v>7250</v>
      </c>
      <c r="D17" s="113">
        <v>7315</v>
      </c>
      <c r="E17" s="113">
        <v>7250</v>
      </c>
      <c r="F17" s="113">
        <v>7295.1</v>
      </c>
      <c r="G17" s="113">
        <v>7280</v>
      </c>
      <c r="H17" s="113">
        <v>7234.75</v>
      </c>
      <c r="I17" s="113">
        <v>1760</v>
      </c>
      <c r="J17" s="113">
        <v>12833577.5</v>
      </c>
      <c r="K17" s="115">
        <v>43516</v>
      </c>
      <c r="L17" s="113">
        <v>458</v>
      </c>
      <c r="M17" s="113" t="s">
        <v>2795</v>
      </c>
      <c r="N17" s="351"/>
    </row>
    <row r="18" spans="1:14">
      <c r="A18" s="113" t="s">
        <v>2189</v>
      </c>
      <c r="B18" s="113" t="s">
        <v>384</v>
      </c>
      <c r="C18" s="113">
        <v>80.650000000000006</v>
      </c>
      <c r="D18" s="113">
        <v>82.4</v>
      </c>
      <c r="E18" s="113">
        <v>80.650000000000006</v>
      </c>
      <c r="F18" s="113">
        <v>81.650000000000006</v>
      </c>
      <c r="G18" s="113">
        <v>81.650000000000006</v>
      </c>
      <c r="H18" s="113">
        <v>80.599999999999994</v>
      </c>
      <c r="I18" s="113">
        <v>2442672</v>
      </c>
      <c r="J18" s="113">
        <v>199822460.69999999</v>
      </c>
      <c r="K18" s="115">
        <v>43516</v>
      </c>
      <c r="L18" s="113">
        <v>39098</v>
      </c>
      <c r="M18" s="113" t="s">
        <v>2190</v>
      </c>
      <c r="N18" s="351"/>
    </row>
    <row r="19" spans="1:14">
      <c r="A19" s="113" t="s">
        <v>394</v>
      </c>
      <c r="B19" s="113" t="s">
        <v>384</v>
      </c>
      <c r="C19" s="113">
        <v>215.1</v>
      </c>
      <c r="D19" s="113">
        <v>221</v>
      </c>
      <c r="E19" s="113">
        <v>212</v>
      </c>
      <c r="F19" s="113">
        <v>218.45</v>
      </c>
      <c r="G19" s="113">
        <v>219.45</v>
      </c>
      <c r="H19" s="113">
        <v>215.2</v>
      </c>
      <c r="I19" s="113">
        <v>414526</v>
      </c>
      <c r="J19" s="113">
        <v>89523516.549999997</v>
      </c>
      <c r="K19" s="115">
        <v>43516</v>
      </c>
      <c r="L19" s="113">
        <v>9712</v>
      </c>
      <c r="M19" s="113" t="s">
        <v>395</v>
      </c>
      <c r="N19" s="351"/>
    </row>
    <row r="20" spans="1:14">
      <c r="A20" s="113" t="s">
        <v>30</v>
      </c>
      <c r="B20" s="113" t="s">
        <v>384</v>
      </c>
      <c r="C20" s="113">
        <v>1360</v>
      </c>
      <c r="D20" s="113">
        <v>1392</v>
      </c>
      <c r="E20" s="113">
        <v>1360</v>
      </c>
      <c r="F20" s="113">
        <v>1382.5</v>
      </c>
      <c r="G20" s="113">
        <v>1390</v>
      </c>
      <c r="H20" s="113">
        <v>1353.1</v>
      </c>
      <c r="I20" s="113">
        <v>706935</v>
      </c>
      <c r="J20" s="113">
        <v>973017091.64999998</v>
      </c>
      <c r="K20" s="115">
        <v>43516</v>
      </c>
      <c r="L20" s="113">
        <v>25849</v>
      </c>
      <c r="M20" s="113" t="s">
        <v>396</v>
      </c>
      <c r="N20" s="351"/>
    </row>
    <row r="21" spans="1:14">
      <c r="A21" s="113" t="s">
        <v>397</v>
      </c>
      <c r="B21" s="113" t="s">
        <v>384</v>
      </c>
      <c r="C21" s="113">
        <v>924.6</v>
      </c>
      <c r="D21" s="113">
        <v>933.3</v>
      </c>
      <c r="E21" s="113">
        <v>917</v>
      </c>
      <c r="F21" s="113">
        <v>919.1</v>
      </c>
      <c r="G21" s="113">
        <v>917</v>
      </c>
      <c r="H21" s="113">
        <v>934.35</v>
      </c>
      <c r="I21" s="113">
        <v>1585</v>
      </c>
      <c r="J21" s="113">
        <v>1463114.4</v>
      </c>
      <c r="K21" s="115">
        <v>43516</v>
      </c>
      <c r="L21" s="113">
        <v>280</v>
      </c>
      <c r="M21" s="113" t="s">
        <v>398</v>
      </c>
      <c r="N21" s="351"/>
    </row>
    <row r="22" spans="1:14">
      <c r="A22" s="113" t="s">
        <v>2873</v>
      </c>
      <c r="B22" s="113" t="s">
        <v>384</v>
      </c>
      <c r="C22" s="113">
        <v>73</v>
      </c>
      <c r="D22" s="113">
        <v>74.75</v>
      </c>
      <c r="E22" s="113">
        <v>72.650000000000006</v>
      </c>
      <c r="F22" s="113">
        <v>73.900000000000006</v>
      </c>
      <c r="G22" s="113">
        <v>73.900000000000006</v>
      </c>
      <c r="H22" s="113">
        <v>71.75</v>
      </c>
      <c r="I22" s="113">
        <v>116132</v>
      </c>
      <c r="J22" s="113">
        <v>8560043.0999999996</v>
      </c>
      <c r="K22" s="115">
        <v>43516</v>
      </c>
      <c r="L22" s="113">
        <v>2612</v>
      </c>
      <c r="M22" s="113" t="s">
        <v>2874</v>
      </c>
      <c r="N22" s="351"/>
    </row>
    <row r="23" spans="1:14">
      <c r="A23" s="113" t="s">
        <v>31</v>
      </c>
      <c r="B23" s="113" t="s">
        <v>384</v>
      </c>
      <c r="C23" s="113">
        <v>117.95</v>
      </c>
      <c r="D23" s="113">
        <v>121.1</v>
      </c>
      <c r="E23" s="113">
        <v>116.2</v>
      </c>
      <c r="F23" s="113">
        <v>120.05</v>
      </c>
      <c r="G23" s="113">
        <v>118.8</v>
      </c>
      <c r="H23" s="113">
        <v>118.25</v>
      </c>
      <c r="I23" s="113">
        <v>3739081</v>
      </c>
      <c r="J23" s="113">
        <v>447177285.80000001</v>
      </c>
      <c r="K23" s="115">
        <v>43516</v>
      </c>
      <c r="L23" s="113">
        <v>18731</v>
      </c>
      <c r="M23" s="113" t="s">
        <v>399</v>
      </c>
      <c r="N23" s="351"/>
    </row>
    <row r="24" spans="1:14">
      <c r="A24" s="113" t="s">
        <v>3162</v>
      </c>
      <c r="B24" s="113" t="s">
        <v>384</v>
      </c>
      <c r="C24" s="113">
        <v>95.4</v>
      </c>
      <c r="D24" s="113">
        <v>97.45</v>
      </c>
      <c r="E24" s="113">
        <v>94</v>
      </c>
      <c r="F24" s="113">
        <v>95.75</v>
      </c>
      <c r="G24" s="113">
        <v>97.15</v>
      </c>
      <c r="H24" s="113">
        <v>95.1</v>
      </c>
      <c r="I24" s="113">
        <v>414982</v>
      </c>
      <c r="J24" s="113">
        <v>39576569.899999999</v>
      </c>
      <c r="K24" s="115">
        <v>43516</v>
      </c>
      <c r="L24" s="113">
        <v>2631</v>
      </c>
      <c r="M24" s="113" t="s">
        <v>3163</v>
      </c>
      <c r="N24" s="351"/>
    </row>
    <row r="25" spans="1:14">
      <c r="A25" s="113" t="s">
        <v>2875</v>
      </c>
      <c r="B25" s="113" t="s">
        <v>384</v>
      </c>
      <c r="C25" s="113">
        <v>31.15</v>
      </c>
      <c r="D25" s="113">
        <v>31.65</v>
      </c>
      <c r="E25" s="113">
        <v>30.55</v>
      </c>
      <c r="F25" s="113">
        <v>30.95</v>
      </c>
      <c r="G25" s="113">
        <v>31</v>
      </c>
      <c r="H25" s="113">
        <v>30.8</v>
      </c>
      <c r="I25" s="113">
        <v>220599</v>
      </c>
      <c r="J25" s="113">
        <v>6859017.6500000004</v>
      </c>
      <c r="K25" s="115">
        <v>43516</v>
      </c>
      <c r="L25" s="113">
        <v>1094</v>
      </c>
      <c r="M25" s="113" t="s">
        <v>2876</v>
      </c>
      <c r="N25" s="351"/>
    </row>
    <row r="26" spans="1:14">
      <c r="A26" s="113" t="s">
        <v>32</v>
      </c>
      <c r="B26" s="113" t="s">
        <v>384</v>
      </c>
      <c r="C26" s="113">
        <v>342</v>
      </c>
      <c r="D26" s="113">
        <v>356.35</v>
      </c>
      <c r="E26" s="113">
        <v>340.95</v>
      </c>
      <c r="F26" s="113">
        <v>354.75</v>
      </c>
      <c r="G26" s="113">
        <v>354.6</v>
      </c>
      <c r="H26" s="113">
        <v>339.55</v>
      </c>
      <c r="I26" s="113">
        <v>4885571</v>
      </c>
      <c r="J26" s="113">
        <v>1711416369.3499999</v>
      </c>
      <c r="K26" s="115">
        <v>43516</v>
      </c>
      <c r="L26" s="113">
        <v>53358</v>
      </c>
      <c r="M26" s="113" t="s">
        <v>400</v>
      </c>
      <c r="N26" s="351"/>
    </row>
    <row r="27" spans="1:14">
      <c r="A27" s="113" t="s">
        <v>33</v>
      </c>
      <c r="B27" s="113" t="s">
        <v>384</v>
      </c>
      <c r="C27" s="113">
        <v>37.049999999999997</v>
      </c>
      <c r="D27" s="113">
        <v>41.1</v>
      </c>
      <c r="E27" s="113">
        <v>36.85</v>
      </c>
      <c r="F27" s="113">
        <v>39.549999999999997</v>
      </c>
      <c r="G27" s="113">
        <v>40.700000000000003</v>
      </c>
      <c r="H27" s="113">
        <v>36.85</v>
      </c>
      <c r="I27" s="113">
        <v>11657825</v>
      </c>
      <c r="J27" s="113">
        <v>448990419.39999998</v>
      </c>
      <c r="K27" s="115">
        <v>43516</v>
      </c>
      <c r="L27" s="113">
        <v>20986</v>
      </c>
      <c r="M27" s="113" t="s">
        <v>401</v>
      </c>
      <c r="N27" s="351"/>
    </row>
    <row r="28" spans="1:14">
      <c r="A28" s="113" t="s">
        <v>402</v>
      </c>
      <c r="B28" s="113" t="s">
        <v>384</v>
      </c>
      <c r="C28" s="113">
        <v>217.25</v>
      </c>
      <c r="D28" s="113">
        <v>219.85</v>
      </c>
      <c r="E28" s="113">
        <v>215.15</v>
      </c>
      <c r="F28" s="113">
        <v>216.8</v>
      </c>
      <c r="G28" s="113">
        <v>216.65</v>
      </c>
      <c r="H28" s="113">
        <v>218.9</v>
      </c>
      <c r="I28" s="113">
        <v>108672</v>
      </c>
      <c r="J28" s="113">
        <v>23635072.199999999</v>
      </c>
      <c r="K28" s="115">
        <v>43516</v>
      </c>
      <c r="L28" s="113">
        <v>7502</v>
      </c>
      <c r="M28" s="113" t="s">
        <v>2877</v>
      </c>
      <c r="N28" s="351"/>
    </row>
    <row r="29" spans="1:14">
      <c r="A29" s="113" t="s">
        <v>403</v>
      </c>
      <c r="B29" s="113" t="s">
        <v>384</v>
      </c>
      <c r="C29" s="113">
        <v>209.6</v>
      </c>
      <c r="D29" s="113">
        <v>226</v>
      </c>
      <c r="E29" s="113">
        <v>209.6</v>
      </c>
      <c r="F29" s="113">
        <v>220.9</v>
      </c>
      <c r="G29" s="113">
        <v>226</v>
      </c>
      <c r="H29" s="113">
        <v>208.05</v>
      </c>
      <c r="I29" s="113">
        <v>37964</v>
      </c>
      <c r="J29" s="113">
        <v>8218098.0499999998</v>
      </c>
      <c r="K29" s="115">
        <v>43516</v>
      </c>
      <c r="L29" s="113">
        <v>1365</v>
      </c>
      <c r="M29" s="113" t="s">
        <v>404</v>
      </c>
      <c r="N29" s="351"/>
    </row>
    <row r="30" spans="1:14">
      <c r="A30" s="113" t="s">
        <v>2363</v>
      </c>
      <c r="B30" s="113" t="s">
        <v>384</v>
      </c>
      <c r="C30" s="113">
        <v>1.5</v>
      </c>
      <c r="D30" s="113">
        <v>1.5</v>
      </c>
      <c r="E30" s="113">
        <v>1.4</v>
      </c>
      <c r="F30" s="113">
        <v>1.45</v>
      </c>
      <c r="G30" s="113">
        <v>1.5</v>
      </c>
      <c r="H30" s="113">
        <v>1.45</v>
      </c>
      <c r="I30" s="113">
        <v>125355</v>
      </c>
      <c r="J30" s="113">
        <v>177607.65</v>
      </c>
      <c r="K30" s="115">
        <v>43516</v>
      </c>
      <c r="L30" s="113">
        <v>73</v>
      </c>
      <c r="M30" s="113" t="s">
        <v>2364</v>
      </c>
      <c r="N30" s="351"/>
    </row>
    <row r="31" spans="1:14">
      <c r="A31" s="113" t="s">
        <v>2580</v>
      </c>
      <c r="B31" s="113" t="s">
        <v>384</v>
      </c>
      <c r="C31" s="113">
        <v>40.549999999999997</v>
      </c>
      <c r="D31" s="113">
        <v>41</v>
      </c>
      <c r="E31" s="113">
        <v>35.5</v>
      </c>
      <c r="F31" s="113">
        <v>39.75</v>
      </c>
      <c r="G31" s="113">
        <v>40</v>
      </c>
      <c r="H31" s="113">
        <v>39.6</v>
      </c>
      <c r="I31" s="113">
        <v>21988</v>
      </c>
      <c r="J31" s="113">
        <v>839299.2</v>
      </c>
      <c r="K31" s="115">
        <v>43516</v>
      </c>
      <c r="L31" s="113">
        <v>291</v>
      </c>
      <c r="M31" s="113" t="s">
        <v>2581</v>
      </c>
      <c r="N31" s="351"/>
    </row>
    <row r="32" spans="1:14">
      <c r="A32" s="113" t="s">
        <v>2365</v>
      </c>
      <c r="B32" s="113" t="s">
        <v>384</v>
      </c>
      <c r="C32" s="113">
        <v>9.1</v>
      </c>
      <c r="D32" s="113">
        <v>9.15</v>
      </c>
      <c r="E32" s="113">
        <v>8.75</v>
      </c>
      <c r="F32" s="113">
        <v>9.15</v>
      </c>
      <c r="G32" s="113">
        <v>9.15</v>
      </c>
      <c r="H32" s="113">
        <v>8.75</v>
      </c>
      <c r="I32" s="113">
        <v>369378</v>
      </c>
      <c r="J32" s="113">
        <v>3275857.8</v>
      </c>
      <c r="K32" s="115">
        <v>43516</v>
      </c>
      <c r="L32" s="113">
        <v>228</v>
      </c>
      <c r="M32" s="113" t="s">
        <v>2366</v>
      </c>
      <c r="N32" s="351"/>
    </row>
    <row r="33" spans="1:14">
      <c r="A33" s="113" t="s">
        <v>405</v>
      </c>
      <c r="B33" s="113" t="s">
        <v>384</v>
      </c>
      <c r="C33" s="113">
        <v>297</v>
      </c>
      <c r="D33" s="113">
        <v>317</v>
      </c>
      <c r="E33" s="113">
        <v>289.95</v>
      </c>
      <c r="F33" s="113">
        <v>306.10000000000002</v>
      </c>
      <c r="G33" s="113">
        <v>303</v>
      </c>
      <c r="H33" s="113">
        <v>292.5</v>
      </c>
      <c r="I33" s="113">
        <v>8937</v>
      </c>
      <c r="J33" s="113">
        <v>2735058.5</v>
      </c>
      <c r="K33" s="115">
        <v>43516</v>
      </c>
      <c r="L33" s="113">
        <v>1103</v>
      </c>
      <c r="M33" s="113" t="s">
        <v>406</v>
      </c>
      <c r="N33" s="351"/>
    </row>
    <row r="34" spans="1:14">
      <c r="A34" s="113" t="s">
        <v>3128</v>
      </c>
      <c r="B34" s="113" t="s">
        <v>384</v>
      </c>
      <c r="C34" s="113">
        <v>15.6</v>
      </c>
      <c r="D34" s="113">
        <v>17.5</v>
      </c>
      <c r="E34" s="113">
        <v>14.5</v>
      </c>
      <c r="F34" s="113">
        <v>15</v>
      </c>
      <c r="G34" s="113">
        <v>15</v>
      </c>
      <c r="H34" s="113">
        <v>15.1</v>
      </c>
      <c r="I34" s="113">
        <v>3518</v>
      </c>
      <c r="J34" s="113">
        <v>55339.6</v>
      </c>
      <c r="K34" s="115">
        <v>43516</v>
      </c>
      <c r="L34" s="113">
        <v>100</v>
      </c>
      <c r="M34" s="113" t="s">
        <v>3129</v>
      </c>
      <c r="N34" s="351"/>
    </row>
    <row r="35" spans="1:14">
      <c r="A35" s="113" t="s">
        <v>2367</v>
      </c>
      <c r="B35" s="113" t="s">
        <v>384</v>
      </c>
      <c r="C35" s="113">
        <v>12.05</v>
      </c>
      <c r="D35" s="113">
        <v>12.5</v>
      </c>
      <c r="E35" s="113">
        <v>11.3</v>
      </c>
      <c r="F35" s="113">
        <v>11.7</v>
      </c>
      <c r="G35" s="113">
        <v>11.45</v>
      </c>
      <c r="H35" s="113">
        <v>12.25</v>
      </c>
      <c r="I35" s="113">
        <v>11389</v>
      </c>
      <c r="J35" s="113">
        <v>134665.95000000001</v>
      </c>
      <c r="K35" s="115">
        <v>43516</v>
      </c>
      <c r="L35" s="113">
        <v>100</v>
      </c>
      <c r="M35" s="113" t="s">
        <v>2368</v>
      </c>
      <c r="N35" s="351"/>
    </row>
    <row r="36" spans="1:14">
      <c r="A36" s="113" t="s">
        <v>407</v>
      </c>
      <c r="B36" s="113" t="s">
        <v>384</v>
      </c>
      <c r="C36" s="113">
        <v>61.5</v>
      </c>
      <c r="D36" s="113">
        <v>70.7</v>
      </c>
      <c r="E36" s="113">
        <v>60.55</v>
      </c>
      <c r="F36" s="113">
        <v>62.7</v>
      </c>
      <c r="G36" s="113">
        <v>62.6</v>
      </c>
      <c r="H36" s="113">
        <v>61.45</v>
      </c>
      <c r="I36" s="113">
        <v>14139</v>
      </c>
      <c r="J36" s="113">
        <v>905226.6</v>
      </c>
      <c r="K36" s="115">
        <v>43516</v>
      </c>
      <c r="L36" s="113">
        <v>148</v>
      </c>
      <c r="M36" s="113" t="s">
        <v>408</v>
      </c>
      <c r="N36" s="351"/>
    </row>
    <row r="37" spans="1:14">
      <c r="A37" s="113" t="s">
        <v>1862</v>
      </c>
      <c r="B37" s="113" t="s">
        <v>384</v>
      </c>
      <c r="C37" s="113">
        <v>160.4</v>
      </c>
      <c r="D37" s="113">
        <v>162.5</v>
      </c>
      <c r="E37" s="113">
        <v>156.30000000000001</v>
      </c>
      <c r="F37" s="113">
        <v>157.85</v>
      </c>
      <c r="G37" s="113">
        <v>157.80000000000001</v>
      </c>
      <c r="H37" s="113">
        <v>160.35</v>
      </c>
      <c r="I37" s="113">
        <v>132746</v>
      </c>
      <c r="J37" s="113">
        <v>21060418.800000001</v>
      </c>
      <c r="K37" s="115">
        <v>43516</v>
      </c>
      <c r="L37" s="113">
        <v>2005</v>
      </c>
      <c r="M37" s="113" t="s">
        <v>2061</v>
      </c>
      <c r="N37" s="351"/>
    </row>
    <row r="38" spans="1:14">
      <c r="A38" s="113" t="s">
        <v>409</v>
      </c>
      <c r="B38" s="113" t="s">
        <v>384</v>
      </c>
      <c r="C38" s="113">
        <v>175.5</v>
      </c>
      <c r="D38" s="113">
        <v>189.9</v>
      </c>
      <c r="E38" s="113">
        <v>175.5</v>
      </c>
      <c r="F38" s="113">
        <v>185.5</v>
      </c>
      <c r="G38" s="113">
        <v>189.9</v>
      </c>
      <c r="H38" s="113">
        <v>177</v>
      </c>
      <c r="I38" s="113">
        <v>61019</v>
      </c>
      <c r="J38" s="113">
        <v>11048528.449999999</v>
      </c>
      <c r="K38" s="115">
        <v>43516</v>
      </c>
      <c r="L38" s="113">
        <v>4932</v>
      </c>
      <c r="M38" s="113" t="s">
        <v>410</v>
      </c>
      <c r="N38" s="351"/>
    </row>
    <row r="39" spans="1:14">
      <c r="A39" s="113" t="s">
        <v>2629</v>
      </c>
      <c r="B39" s="113" t="s">
        <v>384</v>
      </c>
      <c r="C39" s="113">
        <v>163.30000000000001</v>
      </c>
      <c r="D39" s="113">
        <v>165</v>
      </c>
      <c r="E39" s="113">
        <v>157.05000000000001</v>
      </c>
      <c r="F39" s="113">
        <v>163</v>
      </c>
      <c r="G39" s="113">
        <v>163</v>
      </c>
      <c r="H39" s="113">
        <v>164.5</v>
      </c>
      <c r="I39" s="113">
        <v>2571</v>
      </c>
      <c r="J39" s="113">
        <v>418439.2</v>
      </c>
      <c r="K39" s="115">
        <v>43516</v>
      </c>
      <c r="L39" s="113">
        <v>69</v>
      </c>
      <c r="M39" s="113" t="s">
        <v>2630</v>
      </c>
      <c r="N39" s="351"/>
    </row>
    <row r="40" spans="1:14">
      <c r="A40" s="113" t="s">
        <v>2369</v>
      </c>
      <c r="B40" s="113" t="s">
        <v>384</v>
      </c>
      <c r="C40" s="113">
        <v>82.1</v>
      </c>
      <c r="D40" s="113">
        <v>88</v>
      </c>
      <c r="E40" s="113">
        <v>82.1</v>
      </c>
      <c r="F40" s="113">
        <v>86.95</v>
      </c>
      <c r="G40" s="113">
        <v>86.95</v>
      </c>
      <c r="H40" s="113">
        <v>82.8</v>
      </c>
      <c r="I40" s="113">
        <v>3621</v>
      </c>
      <c r="J40" s="113">
        <v>304610.5</v>
      </c>
      <c r="K40" s="115">
        <v>43516</v>
      </c>
      <c r="L40" s="113">
        <v>42</v>
      </c>
      <c r="M40" s="113" t="s">
        <v>2370</v>
      </c>
      <c r="N40" s="351"/>
    </row>
    <row r="41" spans="1:14">
      <c r="A41" s="113" t="s">
        <v>2127</v>
      </c>
      <c r="B41" s="113" t="s">
        <v>384</v>
      </c>
      <c r="C41" s="113">
        <v>61.25</v>
      </c>
      <c r="D41" s="113">
        <v>62.5</v>
      </c>
      <c r="E41" s="113">
        <v>57.5</v>
      </c>
      <c r="F41" s="113">
        <v>58.15</v>
      </c>
      <c r="G41" s="113">
        <v>57.5</v>
      </c>
      <c r="H41" s="113">
        <v>60</v>
      </c>
      <c r="I41" s="113">
        <v>715</v>
      </c>
      <c r="J41" s="113">
        <v>42403.7</v>
      </c>
      <c r="K41" s="115">
        <v>43516</v>
      </c>
      <c r="L41" s="113">
        <v>78</v>
      </c>
      <c r="M41" s="113" t="s">
        <v>2128</v>
      </c>
      <c r="N41" s="351"/>
    </row>
    <row r="42" spans="1:14">
      <c r="A42" s="113" t="s">
        <v>3196</v>
      </c>
      <c r="B42" s="113" t="s">
        <v>384</v>
      </c>
      <c r="C42" s="113">
        <v>50.95</v>
      </c>
      <c r="D42" s="113">
        <v>53.95</v>
      </c>
      <c r="E42" s="113">
        <v>49.55</v>
      </c>
      <c r="F42" s="113">
        <v>51.65</v>
      </c>
      <c r="G42" s="113">
        <v>51.8</v>
      </c>
      <c r="H42" s="113">
        <v>49.05</v>
      </c>
      <c r="I42" s="113">
        <v>5149</v>
      </c>
      <c r="J42" s="113">
        <v>267298.55</v>
      </c>
      <c r="K42" s="115">
        <v>43516</v>
      </c>
      <c r="L42" s="113">
        <v>80</v>
      </c>
      <c r="M42" s="113" t="s">
        <v>3197</v>
      </c>
      <c r="N42" s="351"/>
    </row>
    <row r="43" spans="1:14">
      <c r="A43" s="113" t="s">
        <v>3477</v>
      </c>
      <c r="B43" s="113" t="s">
        <v>384</v>
      </c>
      <c r="C43" s="113">
        <v>241.55</v>
      </c>
      <c r="D43" s="113">
        <v>241.55</v>
      </c>
      <c r="E43" s="113">
        <v>230</v>
      </c>
      <c r="F43" s="113">
        <v>230.1</v>
      </c>
      <c r="G43" s="113">
        <v>230</v>
      </c>
      <c r="H43" s="113">
        <v>232.2</v>
      </c>
      <c r="I43" s="113">
        <v>1146</v>
      </c>
      <c r="J43" s="113">
        <v>265629.40000000002</v>
      </c>
      <c r="K43" s="115">
        <v>43516</v>
      </c>
      <c r="L43" s="113">
        <v>123</v>
      </c>
      <c r="M43" s="113" t="s">
        <v>3478</v>
      </c>
      <c r="N43" s="351"/>
    </row>
    <row r="44" spans="1:14">
      <c r="A44" s="113" t="s">
        <v>411</v>
      </c>
      <c r="B44" s="113" t="s">
        <v>384</v>
      </c>
      <c r="C44" s="113">
        <v>257.39999999999998</v>
      </c>
      <c r="D44" s="113">
        <v>259.89999999999998</v>
      </c>
      <c r="E44" s="113">
        <v>254.05</v>
      </c>
      <c r="F44" s="113">
        <v>256.85000000000002</v>
      </c>
      <c r="G44" s="113">
        <v>257</v>
      </c>
      <c r="H44" s="113">
        <v>253.85</v>
      </c>
      <c r="I44" s="113">
        <v>2386</v>
      </c>
      <c r="J44" s="113">
        <v>611054.05000000005</v>
      </c>
      <c r="K44" s="115">
        <v>43516</v>
      </c>
      <c r="L44" s="113">
        <v>193</v>
      </c>
      <c r="M44" s="113" t="s">
        <v>412</v>
      </c>
      <c r="N44" s="351"/>
    </row>
    <row r="45" spans="1:14">
      <c r="A45" s="113" t="s">
        <v>3173</v>
      </c>
      <c r="B45" s="113" t="s">
        <v>384</v>
      </c>
      <c r="C45" s="113">
        <v>347.9</v>
      </c>
      <c r="D45" s="113">
        <v>353</v>
      </c>
      <c r="E45" s="113">
        <v>331</v>
      </c>
      <c r="F45" s="113">
        <v>346.8</v>
      </c>
      <c r="G45" s="113">
        <v>350</v>
      </c>
      <c r="H45" s="113">
        <v>347.85</v>
      </c>
      <c r="I45" s="113">
        <v>1241</v>
      </c>
      <c r="J45" s="113">
        <v>430103.45</v>
      </c>
      <c r="K45" s="115">
        <v>43516</v>
      </c>
      <c r="L45" s="113">
        <v>64</v>
      </c>
      <c r="M45" s="113" t="s">
        <v>3174</v>
      </c>
      <c r="N45" s="351"/>
    </row>
    <row r="46" spans="1:14">
      <c r="A46" s="113" t="s">
        <v>413</v>
      </c>
      <c r="B46" s="113" t="s">
        <v>384</v>
      </c>
      <c r="C46" s="113">
        <v>1645</v>
      </c>
      <c r="D46" s="113">
        <v>1648.1</v>
      </c>
      <c r="E46" s="113">
        <v>1610.05</v>
      </c>
      <c r="F46" s="113">
        <v>1615.2</v>
      </c>
      <c r="G46" s="113">
        <v>1615</v>
      </c>
      <c r="H46" s="113">
        <v>1640.7</v>
      </c>
      <c r="I46" s="113">
        <v>9284</v>
      </c>
      <c r="J46" s="113">
        <v>15048776.699999999</v>
      </c>
      <c r="K46" s="115">
        <v>43516</v>
      </c>
      <c r="L46" s="113">
        <v>1637</v>
      </c>
      <c r="M46" s="113" t="s">
        <v>414</v>
      </c>
      <c r="N46" s="351"/>
    </row>
    <row r="47" spans="1:14">
      <c r="A47" s="113" t="s">
        <v>415</v>
      </c>
      <c r="B47" s="113" t="s">
        <v>384</v>
      </c>
      <c r="C47" s="113">
        <v>10.55</v>
      </c>
      <c r="D47" s="113">
        <v>11.05</v>
      </c>
      <c r="E47" s="113">
        <v>10.050000000000001</v>
      </c>
      <c r="F47" s="113">
        <v>11.05</v>
      </c>
      <c r="G47" s="113">
        <v>11.05</v>
      </c>
      <c r="H47" s="113">
        <v>10.55</v>
      </c>
      <c r="I47" s="113">
        <v>148309</v>
      </c>
      <c r="J47" s="113">
        <v>1563815.1</v>
      </c>
      <c r="K47" s="115">
        <v>43516</v>
      </c>
      <c r="L47" s="113">
        <v>461</v>
      </c>
      <c r="M47" s="113" t="s">
        <v>416</v>
      </c>
      <c r="N47" s="351"/>
    </row>
    <row r="48" spans="1:14">
      <c r="A48" s="113" t="s">
        <v>2878</v>
      </c>
      <c r="B48" s="113" t="s">
        <v>384</v>
      </c>
      <c r="C48" s="113">
        <v>31.95</v>
      </c>
      <c r="D48" s="113">
        <v>32.75</v>
      </c>
      <c r="E48" s="113">
        <v>31.95</v>
      </c>
      <c r="F48" s="113">
        <v>32.65</v>
      </c>
      <c r="G48" s="113">
        <v>32.65</v>
      </c>
      <c r="H48" s="113">
        <v>32</v>
      </c>
      <c r="I48" s="113">
        <v>24018</v>
      </c>
      <c r="J48" s="113">
        <v>772747.5</v>
      </c>
      <c r="K48" s="115">
        <v>43516</v>
      </c>
      <c r="L48" s="113">
        <v>65</v>
      </c>
      <c r="M48" s="113" t="s">
        <v>2879</v>
      </c>
      <c r="N48" s="351"/>
    </row>
    <row r="49" spans="1:14">
      <c r="A49" s="113" t="s">
        <v>233</v>
      </c>
      <c r="B49" s="113" t="s">
        <v>384</v>
      </c>
      <c r="C49" s="113">
        <v>957.95</v>
      </c>
      <c r="D49" s="113">
        <v>976.9</v>
      </c>
      <c r="E49" s="113">
        <v>950</v>
      </c>
      <c r="F49" s="113">
        <v>970.65</v>
      </c>
      <c r="G49" s="113">
        <v>970.7</v>
      </c>
      <c r="H49" s="113">
        <v>954.1</v>
      </c>
      <c r="I49" s="113">
        <v>310199</v>
      </c>
      <c r="J49" s="113">
        <v>299651696</v>
      </c>
      <c r="K49" s="115">
        <v>43516</v>
      </c>
      <c r="L49" s="113">
        <v>13787</v>
      </c>
      <c r="M49" s="113" t="s">
        <v>2851</v>
      </c>
      <c r="N49" s="351"/>
    </row>
    <row r="50" spans="1:14">
      <c r="A50" s="113" t="s">
        <v>418</v>
      </c>
      <c r="B50" s="113" t="s">
        <v>384</v>
      </c>
      <c r="C50" s="113">
        <v>166</v>
      </c>
      <c r="D50" s="113">
        <v>167.4</v>
      </c>
      <c r="E50" s="113">
        <v>158.9</v>
      </c>
      <c r="F50" s="113">
        <v>162.75</v>
      </c>
      <c r="G50" s="113">
        <v>162.5</v>
      </c>
      <c r="H50" s="113">
        <v>164</v>
      </c>
      <c r="I50" s="113">
        <v>133570</v>
      </c>
      <c r="J50" s="113">
        <v>21878661.550000001</v>
      </c>
      <c r="K50" s="115">
        <v>43516</v>
      </c>
      <c r="L50" s="113">
        <v>3435</v>
      </c>
      <c r="M50" s="113" t="s">
        <v>419</v>
      </c>
      <c r="N50" s="351"/>
    </row>
    <row r="51" spans="1:14">
      <c r="A51" s="113" t="s">
        <v>2031</v>
      </c>
      <c r="B51" s="113" t="s">
        <v>384</v>
      </c>
      <c r="C51" s="113">
        <v>312.5</v>
      </c>
      <c r="D51" s="113">
        <v>327.64999999999998</v>
      </c>
      <c r="E51" s="113">
        <v>312.5</v>
      </c>
      <c r="F51" s="113">
        <v>325.25</v>
      </c>
      <c r="G51" s="113">
        <v>327</v>
      </c>
      <c r="H51" s="113">
        <v>322.45</v>
      </c>
      <c r="I51" s="113">
        <v>1372</v>
      </c>
      <c r="J51" s="113">
        <v>445841.6</v>
      </c>
      <c r="K51" s="115">
        <v>43516</v>
      </c>
      <c r="L51" s="113">
        <v>125</v>
      </c>
      <c r="M51" s="113" t="s">
        <v>2032</v>
      </c>
      <c r="N51" s="351"/>
    </row>
    <row r="52" spans="1:14">
      <c r="A52" s="113" t="s">
        <v>2371</v>
      </c>
      <c r="B52" s="113" t="s">
        <v>384</v>
      </c>
      <c r="C52" s="113">
        <v>18.55</v>
      </c>
      <c r="D52" s="113">
        <v>18.8</v>
      </c>
      <c r="E52" s="113">
        <v>18.45</v>
      </c>
      <c r="F52" s="113">
        <v>18.600000000000001</v>
      </c>
      <c r="G52" s="113">
        <v>18.7</v>
      </c>
      <c r="H52" s="113">
        <v>18.55</v>
      </c>
      <c r="I52" s="113">
        <v>280470</v>
      </c>
      <c r="J52" s="113">
        <v>5210829.9000000004</v>
      </c>
      <c r="K52" s="115">
        <v>43516</v>
      </c>
      <c r="L52" s="113">
        <v>1281</v>
      </c>
      <c r="M52" s="113" t="s">
        <v>2372</v>
      </c>
      <c r="N52" s="351"/>
    </row>
    <row r="53" spans="1:14">
      <c r="A53" s="113" t="s">
        <v>420</v>
      </c>
      <c r="B53" s="113" t="s">
        <v>384</v>
      </c>
      <c r="C53" s="113">
        <v>1648.9</v>
      </c>
      <c r="D53" s="113">
        <v>1699.9</v>
      </c>
      <c r="E53" s="113">
        <v>1638.1</v>
      </c>
      <c r="F53" s="113">
        <v>1683.55</v>
      </c>
      <c r="G53" s="113">
        <v>1699.9</v>
      </c>
      <c r="H53" s="113">
        <v>1634.45</v>
      </c>
      <c r="I53" s="113">
        <v>3802</v>
      </c>
      <c r="J53" s="113">
        <v>6348152.0999999996</v>
      </c>
      <c r="K53" s="115">
        <v>43516</v>
      </c>
      <c r="L53" s="113">
        <v>883</v>
      </c>
      <c r="M53" s="113" t="s">
        <v>421</v>
      </c>
      <c r="N53" s="351"/>
    </row>
    <row r="54" spans="1:14">
      <c r="A54" s="113" t="s">
        <v>2154</v>
      </c>
      <c r="B54" s="113" t="s">
        <v>384</v>
      </c>
      <c r="C54" s="113">
        <v>26.9</v>
      </c>
      <c r="D54" s="113">
        <v>27.9</v>
      </c>
      <c r="E54" s="113">
        <v>26.5</v>
      </c>
      <c r="F54" s="113">
        <v>27.8</v>
      </c>
      <c r="G54" s="113">
        <v>27.7</v>
      </c>
      <c r="H54" s="113">
        <v>26.85</v>
      </c>
      <c r="I54" s="113">
        <v>779714</v>
      </c>
      <c r="J54" s="113">
        <v>21116187.600000001</v>
      </c>
      <c r="K54" s="115">
        <v>43516</v>
      </c>
      <c r="L54" s="113">
        <v>2135</v>
      </c>
      <c r="M54" s="113" t="s">
        <v>2155</v>
      </c>
      <c r="N54" s="351"/>
    </row>
    <row r="55" spans="1:14">
      <c r="A55" s="113" t="s">
        <v>2582</v>
      </c>
      <c r="B55" s="113" t="s">
        <v>384</v>
      </c>
      <c r="C55" s="113">
        <v>378</v>
      </c>
      <c r="D55" s="113">
        <v>395</v>
      </c>
      <c r="E55" s="113">
        <v>378</v>
      </c>
      <c r="F55" s="113">
        <v>382.3</v>
      </c>
      <c r="G55" s="113">
        <v>380</v>
      </c>
      <c r="H55" s="113">
        <v>384.8</v>
      </c>
      <c r="I55" s="113">
        <v>1795</v>
      </c>
      <c r="J55" s="113">
        <v>689386.15</v>
      </c>
      <c r="K55" s="115">
        <v>43516</v>
      </c>
      <c r="L55" s="113">
        <v>131</v>
      </c>
      <c r="M55" s="113" t="s">
        <v>2583</v>
      </c>
      <c r="N55" s="351"/>
    </row>
    <row r="56" spans="1:14">
      <c r="A56" s="113" t="s">
        <v>34</v>
      </c>
      <c r="B56" s="113" t="s">
        <v>384</v>
      </c>
      <c r="C56" s="113">
        <v>41.95</v>
      </c>
      <c r="D56" s="113">
        <v>45</v>
      </c>
      <c r="E56" s="113">
        <v>41.3</v>
      </c>
      <c r="F56" s="113">
        <v>44.2</v>
      </c>
      <c r="G56" s="113">
        <v>44.9</v>
      </c>
      <c r="H56" s="113">
        <v>41.55</v>
      </c>
      <c r="I56" s="113">
        <v>6023961</v>
      </c>
      <c r="J56" s="113">
        <v>259707920.80000001</v>
      </c>
      <c r="K56" s="115">
        <v>43516</v>
      </c>
      <c r="L56" s="113">
        <v>16203</v>
      </c>
      <c r="M56" s="113" t="s">
        <v>2880</v>
      </c>
      <c r="N56" s="351"/>
    </row>
    <row r="57" spans="1:14">
      <c r="A57" s="113" t="s">
        <v>3198</v>
      </c>
      <c r="B57" s="113" t="s">
        <v>3195</v>
      </c>
      <c r="C57" s="113">
        <v>1.9</v>
      </c>
      <c r="D57" s="113">
        <v>1.95</v>
      </c>
      <c r="E57" s="113">
        <v>1.9</v>
      </c>
      <c r="F57" s="113">
        <v>1.9</v>
      </c>
      <c r="G57" s="113">
        <v>1.9</v>
      </c>
      <c r="H57" s="113">
        <v>1.95</v>
      </c>
      <c r="I57" s="113">
        <v>3453</v>
      </c>
      <c r="J57" s="113">
        <v>6713.25</v>
      </c>
      <c r="K57" s="115">
        <v>43516</v>
      </c>
      <c r="L57" s="113">
        <v>8</v>
      </c>
      <c r="M57" s="113" t="s">
        <v>3199</v>
      </c>
      <c r="N57" s="351"/>
    </row>
    <row r="58" spans="1:14">
      <c r="A58" s="113" t="s">
        <v>2852</v>
      </c>
      <c r="B58" s="113" t="s">
        <v>384</v>
      </c>
      <c r="C58" s="113">
        <v>40.200000000000003</v>
      </c>
      <c r="D58" s="113">
        <v>40.6</v>
      </c>
      <c r="E58" s="113">
        <v>39.9</v>
      </c>
      <c r="F58" s="113">
        <v>40.1</v>
      </c>
      <c r="G58" s="113">
        <v>40.25</v>
      </c>
      <c r="H58" s="113">
        <v>40.299999999999997</v>
      </c>
      <c r="I58" s="113">
        <v>44506</v>
      </c>
      <c r="J58" s="113">
        <v>1792316.5</v>
      </c>
      <c r="K58" s="115">
        <v>43516</v>
      </c>
      <c r="L58" s="113">
        <v>422</v>
      </c>
      <c r="M58" s="113" t="s">
        <v>2853</v>
      </c>
      <c r="N58" s="351"/>
    </row>
    <row r="59" spans="1:14">
      <c r="A59" s="113" t="s">
        <v>422</v>
      </c>
      <c r="B59" s="113" t="s">
        <v>384</v>
      </c>
      <c r="C59" s="113">
        <v>515</v>
      </c>
      <c r="D59" s="113">
        <v>530</v>
      </c>
      <c r="E59" s="113">
        <v>515</v>
      </c>
      <c r="F59" s="113">
        <v>517.04999999999995</v>
      </c>
      <c r="G59" s="113">
        <v>517.04999999999995</v>
      </c>
      <c r="H59" s="113">
        <v>519.25</v>
      </c>
      <c r="I59" s="113">
        <v>754</v>
      </c>
      <c r="J59" s="113">
        <v>392669.95</v>
      </c>
      <c r="K59" s="115">
        <v>43516</v>
      </c>
      <c r="L59" s="113">
        <v>101</v>
      </c>
      <c r="M59" s="113" t="s">
        <v>423</v>
      </c>
      <c r="N59" s="351"/>
    </row>
    <row r="60" spans="1:14">
      <c r="A60" s="113" t="s">
        <v>2881</v>
      </c>
      <c r="B60" s="113" t="s">
        <v>384</v>
      </c>
      <c r="C60" s="113">
        <v>40.450000000000003</v>
      </c>
      <c r="D60" s="113">
        <v>43.3</v>
      </c>
      <c r="E60" s="113">
        <v>40.15</v>
      </c>
      <c r="F60" s="113">
        <v>42.75</v>
      </c>
      <c r="G60" s="113">
        <v>42.15</v>
      </c>
      <c r="H60" s="113">
        <v>40.450000000000003</v>
      </c>
      <c r="I60" s="113">
        <v>8364</v>
      </c>
      <c r="J60" s="113">
        <v>352158.15</v>
      </c>
      <c r="K60" s="115">
        <v>43516</v>
      </c>
      <c r="L60" s="113">
        <v>210</v>
      </c>
      <c r="M60" s="113" t="s">
        <v>2882</v>
      </c>
      <c r="N60" s="351"/>
    </row>
    <row r="61" spans="1:14">
      <c r="A61" s="113" t="s">
        <v>424</v>
      </c>
      <c r="B61" s="113" t="s">
        <v>384</v>
      </c>
      <c r="C61" s="113">
        <v>1855.3</v>
      </c>
      <c r="D61" s="113">
        <v>1855.3</v>
      </c>
      <c r="E61" s="113">
        <v>1828</v>
      </c>
      <c r="F61" s="113">
        <v>1835.8</v>
      </c>
      <c r="G61" s="113">
        <v>1837.95</v>
      </c>
      <c r="H61" s="113">
        <v>1847.2</v>
      </c>
      <c r="I61" s="113">
        <v>11486</v>
      </c>
      <c r="J61" s="113">
        <v>21099050.300000001</v>
      </c>
      <c r="K61" s="115">
        <v>43516</v>
      </c>
      <c r="L61" s="113">
        <v>2684</v>
      </c>
      <c r="M61" s="113" t="s">
        <v>2854</v>
      </c>
      <c r="N61" s="351"/>
    </row>
    <row r="62" spans="1:14">
      <c r="A62" s="113" t="s">
        <v>425</v>
      </c>
      <c r="B62" s="113" t="s">
        <v>384</v>
      </c>
      <c r="C62" s="113">
        <v>705.05</v>
      </c>
      <c r="D62" s="113">
        <v>712</v>
      </c>
      <c r="E62" s="113">
        <v>675</v>
      </c>
      <c r="F62" s="113">
        <v>698.95</v>
      </c>
      <c r="G62" s="113">
        <v>699</v>
      </c>
      <c r="H62" s="113">
        <v>701.9</v>
      </c>
      <c r="I62" s="113">
        <v>15731</v>
      </c>
      <c r="J62" s="113">
        <v>10881715.6</v>
      </c>
      <c r="K62" s="115">
        <v>43516</v>
      </c>
      <c r="L62" s="113">
        <v>702</v>
      </c>
      <c r="M62" s="113" t="s">
        <v>426</v>
      </c>
      <c r="N62" s="351"/>
    </row>
    <row r="63" spans="1:14">
      <c r="A63" s="113" t="s">
        <v>427</v>
      </c>
      <c r="B63" s="113" t="s">
        <v>384</v>
      </c>
      <c r="C63" s="113">
        <v>101</v>
      </c>
      <c r="D63" s="113">
        <v>101.7</v>
      </c>
      <c r="E63" s="113">
        <v>100</v>
      </c>
      <c r="F63" s="113">
        <v>101.15</v>
      </c>
      <c r="G63" s="113">
        <v>101.1</v>
      </c>
      <c r="H63" s="113">
        <v>100.45</v>
      </c>
      <c r="I63" s="113">
        <v>37524</v>
      </c>
      <c r="J63" s="113">
        <v>3777199.45</v>
      </c>
      <c r="K63" s="115">
        <v>43516</v>
      </c>
      <c r="L63" s="113">
        <v>822</v>
      </c>
      <c r="M63" s="113" t="s">
        <v>428</v>
      </c>
      <c r="N63" s="351"/>
    </row>
    <row r="64" spans="1:14">
      <c r="A64" s="113" t="s">
        <v>429</v>
      </c>
      <c r="B64" s="113" t="s">
        <v>384</v>
      </c>
      <c r="C64" s="113">
        <v>183.35</v>
      </c>
      <c r="D64" s="113">
        <v>183.9</v>
      </c>
      <c r="E64" s="113">
        <v>175.15</v>
      </c>
      <c r="F64" s="113">
        <v>178.45</v>
      </c>
      <c r="G64" s="113">
        <v>182</v>
      </c>
      <c r="H64" s="113">
        <v>180.75</v>
      </c>
      <c r="I64" s="113">
        <v>2572</v>
      </c>
      <c r="J64" s="113">
        <v>460717.1</v>
      </c>
      <c r="K64" s="115">
        <v>43516</v>
      </c>
      <c r="L64" s="113">
        <v>276</v>
      </c>
      <c r="M64" s="113" t="s">
        <v>430</v>
      </c>
      <c r="N64" s="351"/>
    </row>
    <row r="65" spans="1:14">
      <c r="A65" s="113" t="s">
        <v>2631</v>
      </c>
      <c r="B65" s="113" t="s">
        <v>384</v>
      </c>
      <c r="C65" s="113">
        <v>22.3</v>
      </c>
      <c r="D65" s="113">
        <v>22.3</v>
      </c>
      <c r="E65" s="113">
        <v>21.6</v>
      </c>
      <c r="F65" s="113">
        <v>21.6</v>
      </c>
      <c r="G65" s="113">
        <v>22.3</v>
      </c>
      <c r="H65" s="113">
        <v>22.3</v>
      </c>
      <c r="I65" s="113">
        <v>2074</v>
      </c>
      <c r="J65" s="113">
        <v>45288.9</v>
      </c>
      <c r="K65" s="115">
        <v>43516</v>
      </c>
      <c r="L65" s="113">
        <v>22</v>
      </c>
      <c r="M65" s="113" t="s">
        <v>2632</v>
      </c>
      <c r="N65" s="351"/>
    </row>
    <row r="66" spans="1:14">
      <c r="A66" s="113" t="s">
        <v>2373</v>
      </c>
      <c r="B66" s="113" t="s">
        <v>384</v>
      </c>
      <c r="C66" s="113">
        <v>3.55</v>
      </c>
      <c r="D66" s="113">
        <v>3.55</v>
      </c>
      <c r="E66" s="113">
        <v>3.4</v>
      </c>
      <c r="F66" s="113">
        <v>3.45</v>
      </c>
      <c r="G66" s="113">
        <v>3.5</v>
      </c>
      <c r="H66" s="113">
        <v>3.55</v>
      </c>
      <c r="I66" s="113">
        <v>1246533</v>
      </c>
      <c r="J66" s="113">
        <v>4315407.5</v>
      </c>
      <c r="K66" s="115">
        <v>43516</v>
      </c>
      <c r="L66" s="113">
        <v>491</v>
      </c>
      <c r="M66" s="113" t="s">
        <v>2374</v>
      </c>
      <c r="N66" s="351"/>
    </row>
    <row r="67" spans="1:14">
      <c r="A67" s="113" t="s">
        <v>2156</v>
      </c>
      <c r="B67" s="113" t="s">
        <v>384</v>
      </c>
      <c r="C67" s="113">
        <v>22.05</v>
      </c>
      <c r="D67" s="113">
        <v>22.55</v>
      </c>
      <c r="E67" s="113">
        <v>21.65</v>
      </c>
      <c r="F67" s="113">
        <v>22.4</v>
      </c>
      <c r="G67" s="113">
        <v>22.45</v>
      </c>
      <c r="H67" s="113">
        <v>22</v>
      </c>
      <c r="I67" s="113">
        <v>16712</v>
      </c>
      <c r="J67" s="113">
        <v>368760.6</v>
      </c>
      <c r="K67" s="115">
        <v>43516</v>
      </c>
      <c r="L67" s="113">
        <v>205</v>
      </c>
      <c r="M67" s="113" t="s">
        <v>2157</v>
      </c>
      <c r="N67" s="351"/>
    </row>
    <row r="68" spans="1:14">
      <c r="A68" s="113" t="s">
        <v>377</v>
      </c>
      <c r="B68" s="113" t="s">
        <v>384</v>
      </c>
      <c r="C68" s="113">
        <v>391.25</v>
      </c>
      <c r="D68" s="113">
        <v>430</v>
      </c>
      <c r="E68" s="113">
        <v>391.25</v>
      </c>
      <c r="F68" s="113">
        <v>401.55</v>
      </c>
      <c r="G68" s="113">
        <v>398.9</v>
      </c>
      <c r="H68" s="113">
        <v>370.35</v>
      </c>
      <c r="I68" s="113">
        <v>114117</v>
      </c>
      <c r="J68" s="113">
        <v>46933180.5</v>
      </c>
      <c r="K68" s="115">
        <v>43516</v>
      </c>
      <c r="L68" s="113">
        <v>7104</v>
      </c>
      <c r="M68" s="113" t="s">
        <v>431</v>
      </c>
      <c r="N68" s="351"/>
    </row>
    <row r="69" spans="1:14">
      <c r="A69" s="113" t="s">
        <v>186</v>
      </c>
      <c r="B69" s="113" t="s">
        <v>384</v>
      </c>
      <c r="C69" s="113">
        <v>745.65</v>
      </c>
      <c r="D69" s="113">
        <v>749</v>
      </c>
      <c r="E69" s="113">
        <v>713.75</v>
      </c>
      <c r="F69" s="113">
        <v>724.3</v>
      </c>
      <c r="G69" s="113">
        <v>722</v>
      </c>
      <c r="H69" s="113">
        <v>738.3</v>
      </c>
      <c r="I69" s="113">
        <v>1381382</v>
      </c>
      <c r="J69" s="113">
        <v>1002157603.1</v>
      </c>
      <c r="K69" s="115">
        <v>43516</v>
      </c>
      <c r="L69" s="113">
        <v>31551</v>
      </c>
      <c r="M69" s="113" t="s">
        <v>433</v>
      </c>
      <c r="N69" s="351"/>
    </row>
    <row r="70" spans="1:14">
      <c r="A70" s="113" t="s">
        <v>2358</v>
      </c>
      <c r="B70" s="113" t="s">
        <v>384</v>
      </c>
      <c r="C70" s="113">
        <v>641.04999999999995</v>
      </c>
      <c r="D70" s="113">
        <v>686.9</v>
      </c>
      <c r="E70" s="113">
        <v>638.4</v>
      </c>
      <c r="F70" s="113">
        <v>659</v>
      </c>
      <c r="G70" s="113">
        <v>656.45</v>
      </c>
      <c r="H70" s="113">
        <v>635.70000000000005</v>
      </c>
      <c r="I70" s="113">
        <v>8546</v>
      </c>
      <c r="J70" s="113">
        <v>5645729.0999999996</v>
      </c>
      <c r="K70" s="115">
        <v>43516</v>
      </c>
      <c r="L70" s="113">
        <v>1508</v>
      </c>
      <c r="M70" s="113" t="s">
        <v>2359</v>
      </c>
      <c r="N70" s="351"/>
    </row>
    <row r="71" spans="1:14">
      <c r="A71" s="113" t="s">
        <v>434</v>
      </c>
      <c r="B71" s="113" t="s">
        <v>384</v>
      </c>
      <c r="C71" s="113">
        <v>1140.6500000000001</v>
      </c>
      <c r="D71" s="113">
        <v>1150</v>
      </c>
      <c r="E71" s="113">
        <v>1117</v>
      </c>
      <c r="F71" s="113">
        <v>1141</v>
      </c>
      <c r="G71" s="113">
        <v>1145</v>
      </c>
      <c r="H71" s="113">
        <v>1127.7</v>
      </c>
      <c r="I71" s="113">
        <v>3198</v>
      </c>
      <c r="J71" s="113">
        <v>3617264.85</v>
      </c>
      <c r="K71" s="115">
        <v>43516</v>
      </c>
      <c r="L71" s="113">
        <v>246</v>
      </c>
      <c r="M71" s="113" t="s">
        <v>435</v>
      </c>
      <c r="N71" s="351"/>
    </row>
    <row r="72" spans="1:14">
      <c r="A72" s="113" t="s">
        <v>35</v>
      </c>
      <c r="B72" s="113" t="s">
        <v>384</v>
      </c>
      <c r="C72" s="113">
        <v>199.6</v>
      </c>
      <c r="D72" s="113">
        <v>207.8</v>
      </c>
      <c r="E72" s="113">
        <v>199.6</v>
      </c>
      <c r="F72" s="113">
        <v>206.8</v>
      </c>
      <c r="G72" s="113">
        <v>207.2</v>
      </c>
      <c r="H72" s="113">
        <v>199.6</v>
      </c>
      <c r="I72" s="113">
        <v>3528149</v>
      </c>
      <c r="J72" s="113">
        <v>720503685.54999995</v>
      </c>
      <c r="K72" s="115">
        <v>43516</v>
      </c>
      <c r="L72" s="113">
        <v>29816</v>
      </c>
      <c r="M72" s="113" t="s">
        <v>436</v>
      </c>
      <c r="N72" s="351"/>
    </row>
    <row r="73" spans="1:14">
      <c r="A73" s="113" t="s">
        <v>2584</v>
      </c>
      <c r="B73" s="113" t="s">
        <v>384</v>
      </c>
      <c r="C73" s="113">
        <v>18.25</v>
      </c>
      <c r="D73" s="113">
        <v>19.25</v>
      </c>
      <c r="E73" s="113">
        <v>18.25</v>
      </c>
      <c r="F73" s="113">
        <v>19</v>
      </c>
      <c r="G73" s="113">
        <v>18.649999999999999</v>
      </c>
      <c r="H73" s="113">
        <v>18.25</v>
      </c>
      <c r="I73" s="113">
        <v>7174</v>
      </c>
      <c r="J73" s="113">
        <v>135514.1</v>
      </c>
      <c r="K73" s="115">
        <v>43516</v>
      </c>
      <c r="L73" s="113">
        <v>49</v>
      </c>
      <c r="M73" s="113" t="s">
        <v>2585</v>
      </c>
      <c r="N73" s="351"/>
    </row>
    <row r="74" spans="1:14">
      <c r="A74" s="113" t="s">
        <v>2350</v>
      </c>
      <c r="B74" s="113" t="s">
        <v>384</v>
      </c>
      <c r="C74" s="113">
        <v>17.75</v>
      </c>
      <c r="D74" s="113">
        <v>18.350000000000001</v>
      </c>
      <c r="E74" s="113">
        <v>17.7</v>
      </c>
      <c r="F74" s="113">
        <v>18.05</v>
      </c>
      <c r="G74" s="113">
        <v>18.05</v>
      </c>
      <c r="H74" s="113">
        <v>17.899999999999999</v>
      </c>
      <c r="I74" s="113">
        <v>1932</v>
      </c>
      <c r="J74" s="113">
        <v>35231.599999999999</v>
      </c>
      <c r="K74" s="115">
        <v>43516</v>
      </c>
      <c r="L74" s="113">
        <v>19</v>
      </c>
      <c r="M74" s="113" t="s">
        <v>1311</v>
      </c>
      <c r="N74" s="351"/>
    </row>
    <row r="75" spans="1:14">
      <c r="A75" s="113" t="s">
        <v>437</v>
      </c>
      <c r="B75" s="113" t="s">
        <v>384</v>
      </c>
      <c r="C75" s="113">
        <v>287.45</v>
      </c>
      <c r="D75" s="113">
        <v>294.75</v>
      </c>
      <c r="E75" s="113">
        <v>285.35000000000002</v>
      </c>
      <c r="F75" s="113">
        <v>293.60000000000002</v>
      </c>
      <c r="G75" s="113">
        <v>292.95</v>
      </c>
      <c r="H75" s="113">
        <v>283.35000000000002</v>
      </c>
      <c r="I75" s="113">
        <v>9462</v>
      </c>
      <c r="J75" s="113">
        <v>2764888.4</v>
      </c>
      <c r="K75" s="115">
        <v>43516</v>
      </c>
      <c r="L75" s="113">
        <v>413</v>
      </c>
      <c r="M75" s="113" t="s">
        <v>2569</v>
      </c>
      <c r="N75" s="351"/>
    </row>
    <row r="76" spans="1:14">
      <c r="A76" s="113" t="s">
        <v>438</v>
      </c>
      <c r="B76" s="113" t="s">
        <v>384</v>
      </c>
      <c r="C76" s="113">
        <v>30</v>
      </c>
      <c r="D76" s="113">
        <v>31.1</v>
      </c>
      <c r="E76" s="113">
        <v>29.8</v>
      </c>
      <c r="F76" s="113">
        <v>30.15</v>
      </c>
      <c r="G76" s="113">
        <v>30.15</v>
      </c>
      <c r="H76" s="113">
        <v>29.85</v>
      </c>
      <c r="I76" s="113">
        <v>602335</v>
      </c>
      <c r="J76" s="113">
        <v>18289373.25</v>
      </c>
      <c r="K76" s="115">
        <v>43516</v>
      </c>
      <c r="L76" s="113">
        <v>3790</v>
      </c>
      <c r="M76" s="113" t="s">
        <v>439</v>
      </c>
      <c r="N76" s="351"/>
    </row>
    <row r="77" spans="1:14">
      <c r="A77" s="113" t="s">
        <v>36</v>
      </c>
      <c r="B77" s="113" t="s">
        <v>384</v>
      </c>
      <c r="C77" s="113">
        <v>23.7</v>
      </c>
      <c r="D77" s="113">
        <v>24.15</v>
      </c>
      <c r="E77" s="113">
        <v>23.3</v>
      </c>
      <c r="F77" s="113">
        <v>24</v>
      </c>
      <c r="G77" s="113">
        <v>23.9</v>
      </c>
      <c r="H77" s="113">
        <v>23.4</v>
      </c>
      <c r="I77" s="113">
        <v>1094622</v>
      </c>
      <c r="J77" s="113">
        <v>26014025.600000001</v>
      </c>
      <c r="K77" s="115">
        <v>43516</v>
      </c>
      <c r="L77" s="113">
        <v>2502</v>
      </c>
      <c r="M77" s="113" t="s">
        <v>440</v>
      </c>
      <c r="N77" s="351"/>
    </row>
    <row r="78" spans="1:14">
      <c r="A78" s="113" t="s">
        <v>2279</v>
      </c>
      <c r="B78" s="113" t="s">
        <v>384</v>
      </c>
      <c r="C78" s="113">
        <v>3.75</v>
      </c>
      <c r="D78" s="113">
        <v>3.85</v>
      </c>
      <c r="E78" s="113">
        <v>3.6</v>
      </c>
      <c r="F78" s="113">
        <v>3.6</v>
      </c>
      <c r="G78" s="113">
        <v>3.65</v>
      </c>
      <c r="H78" s="113">
        <v>3.75</v>
      </c>
      <c r="I78" s="113">
        <v>134512</v>
      </c>
      <c r="J78" s="113">
        <v>495102.75</v>
      </c>
      <c r="K78" s="115">
        <v>43516</v>
      </c>
      <c r="L78" s="113">
        <v>206</v>
      </c>
      <c r="M78" s="113" t="s">
        <v>2280</v>
      </c>
      <c r="N78" s="351"/>
    </row>
    <row r="79" spans="1:14">
      <c r="A79" s="113" t="s">
        <v>441</v>
      </c>
      <c r="B79" s="113" t="s">
        <v>384</v>
      </c>
      <c r="C79" s="113">
        <v>299.05</v>
      </c>
      <c r="D79" s="113">
        <v>306.75</v>
      </c>
      <c r="E79" s="113">
        <v>295.60000000000002</v>
      </c>
      <c r="F79" s="113">
        <v>302.3</v>
      </c>
      <c r="G79" s="113">
        <v>301.10000000000002</v>
      </c>
      <c r="H79" s="113">
        <v>300.3</v>
      </c>
      <c r="I79" s="113">
        <v>49408</v>
      </c>
      <c r="J79" s="113">
        <v>15029189.050000001</v>
      </c>
      <c r="K79" s="115">
        <v>43516</v>
      </c>
      <c r="L79" s="113">
        <v>1125</v>
      </c>
      <c r="M79" s="113" t="s">
        <v>442</v>
      </c>
      <c r="N79" s="351"/>
    </row>
    <row r="80" spans="1:14">
      <c r="A80" s="113" t="s">
        <v>3200</v>
      </c>
      <c r="B80" s="113" t="s">
        <v>3195</v>
      </c>
      <c r="C80" s="113">
        <v>1.25</v>
      </c>
      <c r="D80" s="113">
        <v>1.3</v>
      </c>
      <c r="E80" s="113">
        <v>1.25</v>
      </c>
      <c r="F80" s="113">
        <v>1.25</v>
      </c>
      <c r="G80" s="113">
        <v>1.3</v>
      </c>
      <c r="H80" s="113">
        <v>1.3</v>
      </c>
      <c r="I80" s="113">
        <v>810</v>
      </c>
      <c r="J80" s="113">
        <v>1028</v>
      </c>
      <c r="K80" s="115">
        <v>43516</v>
      </c>
      <c r="L80" s="113">
        <v>11</v>
      </c>
      <c r="M80" s="113" t="s">
        <v>3201</v>
      </c>
      <c r="N80" s="351"/>
    </row>
    <row r="81" spans="1:14">
      <c r="A81" s="113" t="s">
        <v>2633</v>
      </c>
      <c r="B81" s="113" t="s">
        <v>384</v>
      </c>
      <c r="C81" s="113">
        <v>17.5</v>
      </c>
      <c r="D81" s="113">
        <v>17.5</v>
      </c>
      <c r="E81" s="113">
        <v>16</v>
      </c>
      <c r="F81" s="113">
        <v>16.649999999999999</v>
      </c>
      <c r="G81" s="113">
        <v>16.55</v>
      </c>
      <c r="H81" s="113">
        <v>16.7</v>
      </c>
      <c r="I81" s="113">
        <v>11449</v>
      </c>
      <c r="J81" s="113">
        <v>189013.75</v>
      </c>
      <c r="K81" s="115">
        <v>43516</v>
      </c>
      <c r="L81" s="113">
        <v>79</v>
      </c>
      <c r="M81" s="113" t="s">
        <v>2634</v>
      </c>
      <c r="N81" s="351"/>
    </row>
    <row r="82" spans="1:14">
      <c r="A82" s="113" t="s">
        <v>3202</v>
      </c>
      <c r="B82" s="113" t="s">
        <v>3195</v>
      </c>
      <c r="C82" s="113">
        <v>0.45</v>
      </c>
      <c r="D82" s="113">
        <v>0.5</v>
      </c>
      <c r="E82" s="113">
        <v>0.45</v>
      </c>
      <c r="F82" s="113">
        <v>0.5</v>
      </c>
      <c r="G82" s="113">
        <v>0.5</v>
      </c>
      <c r="H82" s="113">
        <v>0.45</v>
      </c>
      <c r="I82" s="113">
        <v>32074</v>
      </c>
      <c r="J82" s="113">
        <v>14605</v>
      </c>
      <c r="K82" s="115">
        <v>43516</v>
      </c>
      <c r="L82" s="113">
        <v>20</v>
      </c>
      <c r="M82" s="113" t="s">
        <v>3203</v>
      </c>
      <c r="N82" s="351"/>
    </row>
    <row r="83" spans="1:14">
      <c r="A83" s="113" t="s">
        <v>443</v>
      </c>
      <c r="B83" s="113" t="s">
        <v>384</v>
      </c>
      <c r="C83" s="113">
        <v>10.95</v>
      </c>
      <c r="D83" s="113">
        <v>11.55</v>
      </c>
      <c r="E83" s="113">
        <v>10.1</v>
      </c>
      <c r="F83" s="113">
        <v>10.45</v>
      </c>
      <c r="G83" s="113">
        <v>10.5</v>
      </c>
      <c r="H83" s="113">
        <v>10.95</v>
      </c>
      <c r="I83" s="113">
        <v>319147</v>
      </c>
      <c r="J83" s="113">
        <v>3460933.75</v>
      </c>
      <c r="K83" s="115">
        <v>43516</v>
      </c>
      <c r="L83" s="113">
        <v>1127</v>
      </c>
      <c r="M83" s="113" t="s">
        <v>444</v>
      </c>
      <c r="N83" s="351"/>
    </row>
    <row r="84" spans="1:14">
      <c r="A84" s="113" t="s">
        <v>445</v>
      </c>
      <c r="B84" s="113" t="s">
        <v>384</v>
      </c>
      <c r="C84" s="113">
        <v>13.6</v>
      </c>
      <c r="D84" s="113">
        <v>14.65</v>
      </c>
      <c r="E84" s="113">
        <v>12.25</v>
      </c>
      <c r="F84" s="113">
        <v>12.55</v>
      </c>
      <c r="G84" s="113">
        <v>12.5</v>
      </c>
      <c r="H84" s="113">
        <v>12.75</v>
      </c>
      <c r="I84" s="113">
        <v>975143</v>
      </c>
      <c r="J84" s="113">
        <v>12933094.199999999</v>
      </c>
      <c r="K84" s="115">
        <v>43516</v>
      </c>
      <c r="L84" s="113">
        <v>3364</v>
      </c>
      <c r="M84" s="113" t="s">
        <v>446</v>
      </c>
      <c r="N84" s="351"/>
    </row>
    <row r="85" spans="1:14">
      <c r="A85" s="113" t="s">
        <v>3204</v>
      </c>
      <c r="B85" s="113" t="s">
        <v>3195</v>
      </c>
      <c r="C85" s="113">
        <v>0.45</v>
      </c>
      <c r="D85" s="113">
        <v>0.5</v>
      </c>
      <c r="E85" s="113">
        <v>0.45</v>
      </c>
      <c r="F85" s="113">
        <v>0.5</v>
      </c>
      <c r="G85" s="113">
        <v>0.5</v>
      </c>
      <c r="H85" s="113">
        <v>0.5</v>
      </c>
      <c r="I85" s="113">
        <v>37545</v>
      </c>
      <c r="J85" s="113">
        <v>17205.75</v>
      </c>
      <c r="K85" s="115">
        <v>43516</v>
      </c>
      <c r="L85" s="113">
        <v>20</v>
      </c>
      <c r="M85" s="113" t="s">
        <v>3205</v>
      </c>
      <c r="N85" s="351"/>
    </row>
    <row r="86" spans="1:14">
      <c r="A86" s="113" t="s">
        <v>2855</v>
      </c>
      <c r="B86" s="113" t="s">
        <v>384</v>
      </c>
      <c r="C86" s="113">
        <v>619.95000000000005</v>
      </c>
      <c r="D86" s="113">
        <v>627.95000000000005</v>
      </c>
      <c r="E86" s="113">
        <v>618.45000000000005</v>
      </c>
      <c r="F86" s="113">
        <v>627</v>
      </c>
      <c r="G86" s="113">
        <v>627.95000000000005</v>
      </c>
      <c r="H86" s="113">
        <v>622.65</v>
      </c>
      <c r="I86" s="113">
        <v>1171</v>
      </c>
      <c r="J86" s="113">
        <v>731497.5</v>
      </c>
      <c r="K86" s="115">
        <v>43516</v>
      </c>
      <c r="L86" s="113">
        <v>123</v>
      </c>
      <c r="M86" s="113" t="s">
        <v>2856</v>
      </c>
      <c r="N86" s="351"/>
    </row>
    <row r="87" spans="1:14">
      <c r="A87" s="113" t="s">
        <v>2883</v>
      </c>
      <c r="B87" s="113" t="s">
        <v>384</v>
      </c>
      <c r="C87" s="113">
        <v>104.5</v>
      </c>
      <c r="D87" s="113">
        <v>104.9</v>
      </c>
      <c r="E87" s="113">
        <v>97</v>
      </c>
      <c r="F87" s="113">
        <v>100.8</v>
      </c>
      <c r="G87" s="113">
        <v>100.85</v>
      </c>
      <c r="H87" s="113">
        <v>96.85</v>
      </c>
      <c r="I87" s="113">
        <v>2683</v>
      </c>
      <c r="J87" s="113">
        <v>263922</v>
      </c>
      <c r="K87" s="115">
        <v>43516</v>
      </c>
      <c r="L87" s="113">
        <v>44</v>
      </c>
      <c r="M87" s="113" t="s">
        <v>2884</v>
      </c>
      <c r="N87" s="351"/>
    </row>
    <row r="88" spans="1:14">
      <c r="A88" s="113" t="s">
        <v>2857</v>
      </c>
      <c r="B88" s="113" t="s">
        <v>384</v>
      </c>
      <c r="C88" s="113">
        <v>449.7</v>
      </c>
      <c r="D88" s="113">
        <v>456.1</v>
      </c>
      <c r="E88" s="113">
        <v>447.3</v>
      </c>
      <c r="F88" s="113">
        <v>453.8</v>
      </c>
      <c r="G88" s="113">
        <v>450</v>
      </c>
      <c r="H88" s="113">
        <v>447.15</v>
      </c>
      <c r="I88" s="113">
        <v>792</v>
      </c>
      <c r="J88" s="113">
        <v>356852.25</v>
      </c>
      <c r="K88" s="115">
        <v>43516</v>
      </c>
      <c r="L88" s="113">
        <v>104</v>
      </c>
      <c r="M88" s="113" t="s">
        <v>2858</v>
      </c>
      <c r="N88" s="351"/>
    </row>
    <row r="89" spans="1:14">
      <c r="A89" s="113" t="s">
        <v>2194</v>
      </c>
      <c r="B89" s="113" t="s">
        <v>384</v>
      </c>
      <c r="C89" s="113">
        <v>286.7</v>
      </c>
      <c r="D89" s="113">
        <v>288</v>
      </c>
      <c r="E89" s="113">
        <v>282.10000000000002</v>
      </c>
      <c r="F89" s="113">
        <v>284.3</v>
      </c>
      <c r="G89" s="113">
        <v>284.95</v>
      </c>
      <c r="H89" s="113">
        <v>283</v>
      </c>
      <c r="I89" s="113">
        <v>34884</v>
      </c>
      <c r="J89" s="113">
        <v>9929612.4499999993</v>
      </c>
      <c r="K89" s="115">
        <v>43516</v>
      </c>
      <c r="L89" s="113">
        <v>2079</v>
      </c>
      <c r="M89" s="113" t="s">
        <v>2195</v>
      </c>
      <c r="N89" s="351"/>
    </row>
    <row r="90" spans="1:14">
      <c r="A90" s="113" t="s">
        <v>447</v>
      </c>
      <c r="B90" s="113" t="s">
        <v>384</v>
      </c>
      <c r="C90" s="113">
        <v>1102.4000000000001</v>
      </c>
      <c r="D90" s="113">
        <v>1139</v>
      </c>
      <c r="E90" s="113">
        <v>1080</v>
      </c>
      <c r="F90" s="113">
        <v>1086.55</v>
      </c>
      <c r="G90" s="113">
        <v>1080</v>
      </c>
      <c r="H90" s="113">
        <v>1102.45</v>
      </c>
      <c r="I90" s="113">
        <v>13720</v>
      </c>
      <c r="J90" s="113">
        <v>15042235.300000001</v>
      </c>
      <c r="K90" s="115">
        <v>43516</v>
      </c>
      <c r="L90" s="113">
        <v>1607</v>
      </c>
      <c r="M90" s="113" t="s">
        <v>448</v>
      </c>
      <c r="N90" s="351"/>
    </row>
    <row r="91" spans="1:14">
      <c r="A91" s="113" t="s">
        <v>449</v>
      </c>
      <c r="B91" s="113" t="s">
        <v>384</v>
      </c>
      <c r="C91" s="113">
        <v>535</v>
      </c>
      <c r="D91" s="113">
        <v>545.45000000000005</v>
      </c>
      <c r="E91" s="113">
        <v>526</v>
      </c>
      <c r="F91" s="113">
        <v>528.35</v>
      </c>
      <c r="G91" s="113">
        <v>527</v>
      </c>
      <c r="H91" s="113">
        <v>539.54999999999995</v>
      </c>
      <c r="I91" s="113">
        <v>27537</v>
      </c>
      <c r="J91" s="113">
        <v>14821789.800000001</v>
      </c>
      <c r="K91" s="115">
        <v>43516</v>
      </c>
      <c r="L91" s="113">
        <v>2374</v>
      </c>
      <c r="M91" s="113" t="s">
        <v>450</v>
      </c>
      <c r="N91" s="351"/>
    </row>
    <row r="92" spans="1:14">
      <c r="A92" s="113" t="s">
        <v>2360</v>
      </c>
      <c r="B92" s="113" t="s">
        <v>384</v>
      </c>
      <c r="C92" s="113">
        <v>98.1</v>
      </c>
      <c r="D92" s="113">
        <v>101.05</v>
      </c>
      <c r="E92" s="113">
        <v>97.5</v>
      </c>
      <c r="F92" s="113">
        <v>97.85</v>
      </c>
      <c r="G92" s="113">
        <v>98</v>
      </c>
      <c r="H92" s="113">
        <v>98.1</v>
      </c>
      <c r="I92" s="113">
        <v>20840</v>
      </c>
      <c r="J92" s="113">
        <v>2055042.45</v>
      </c>
      <c r="K92" s="115">
        <v>43516</v>
      </c>
      <c r="L92" s="113">
        <v>434</v>
      </c>
      <c r="M92" s="113" t="s">
        <v>2361</v>
      </c>
      <c r="N92" s="351"/>
    </row>
    <row r="93" spans="1:14">
      <c r="A93" s="113" t="s">
        <v>37</v>
      </c>
      <c r="B93" s="113" t="s">
        <v>384</v>
      </c>
      <c r="C93" s="113">
        <v>1127</v>
      </c>
      <c r="D93" s="113">
        <v>1143.4000000000001</v>
      </c>
      <c r="E93" s="113">
        <v>1120</v>
      </c>
      <c r="F93" s="113">
        <v>1129.5999999999999</v>
      </c>
      <c r="G93" s="113">
        <v>1126.5</v>
      </c>
      <c r="H93" s="113">
        <v>1116.4000000000001</v>
      </c>
      <c r="I93" s="113">
        <v>1188434</v>
      </c>
      <c r="J93" s="113">
        <v>1341354781.25</v>
      </c>
      <c r="K93" s="115">
        <v>43516</v>
      </c>
      <c r="L93" s="113">
        <v>26590</v>
      </c>
      <c r="M93" s="113" t="s">
        <v>451</v>
      </c>
      <c r="N93" s="351"/>
    </row>
    <row r="94" spans="1:14">
      <c r="A94" s="113" t="s">
        <v>38</v>
      </c>
      <c r="B94" s="113" t="s">
        <v>384</v>
      </c>
      <c r="C94" s="113">
        <v>203.2</v>
      </c>
      <c r="D94" s="113">
        <v>210.9</v>
      </c>
      <c r="E94" s="113">
        <v>203.2</v>
      </c>
      <c r="F94" s="113">
        <v>209.1</v>
      </c>
      <c r="G94" s="113">
        <v>209.45</v>
      </c>
      <c r="H94" s="113">
        <v>202.4</v>
      </c>
      <c r="I94" s="113">
        <v>3626848</v>
      </c>
      <c r="J94" s="113">
        <v>756491425.35000002</v>
      </c>
      <c r="K94" s="115">
        <v>43516</v>
      </c>
      <c r="L94" s="113">
        <v>42644</v>
      </c>
      <c r="M94" s="113" t="s">
        <v>452</v>
      </c>
      <c r="N94" s="351"/>
    </row>
    <row r="95" spans="1:14">
      <c r="A95" s="113" t="s">
        <v>2063</v>
      </c>
      <c r="B95" s="113" t="s">
        <v>3195</v>
      </c>
      <c r="C95" s="113">
        <v>900</v>
      </c>
      <c r="D95" s="113">
        <v>939.95</v>
      </c>
      <c r="E95" s="113">
        <v>900</v>
      </c>
      <c r="F95" s="113">
        <v>906</v>
      </c>
      <c r="G95" s="113">
        <v>906</v>
      </c>
      <c r="H95" s="113">
        <v>907.1</v>
      </c>
      <c r="I95" s="113">
        <v>11</v>
      </c>
      <c r="J95" s="113">
        <v>10013.9</v>
      </c>
      <c r="K95" s="115">
        <v>43516</v>
      </c>
      <c r="L95" s="113">
        <v>7</v>
      </c>
      <c r="M95" s="113" t="s">
        <v>3145</v>
      </c>
      <c r="N95" s="351"/>
    </row>
    <row r="96" spans="1:14">
      <c r="A96" s="113" t="s">
        <v>453</v>
      </c>
      <c r="B96" s="113" t="s">
        <v>384</v>
      </c>
      <c r="C96" s="113">
        <v>158.05000000000001</v>
      </c>
      <c r="D96" s="113">
        <v>160.69999999999999</v>
      </c>
      <c r="E96" s="113">
        <v>156.65</v>
      </c>
      <c r="F96" s="113">
        <v>159.05000000000001</v>
      </c>
      <c r="G96" s="113">
        <v>159.5</v>
      </c>
      <c r="H96" s="113">
        <v>156.75</v>
      </c>
      <c r="I96" s="113">
        <v>80644</v>
      </c>
      <c r="J96" s="113">
        <v>12814919</v>
      </c>
      <c r="K96" s="115">
        <v>43516</v>
      </c>
      <c r="L96" s="113">
        <v>2008</v>
      </c>
      <c r="M96" s="113" t="s">
        <v>454</v>
      </c>
      <c r="N96" s="351"/>
    </row>
    <row r="97" spans="1:14">
      <c r="A97" s="113" t="s">
        <v>455</v>
      </c>
      <c r="B97" s="113" t="s">
        <v>384</v>
      </c>
      <c r="C97" s="113">
        <v>38</v>
      </c>
      <c r="D97" s="113">
        <v>38.75</v>
      </c>
      <c r="E97" s="113">
        <v>36.6</v>
      </c>
      <c r="F97" s="113">
        <v>37.200000000000003</v>
      </c>
      <c r="G97" s="113">
        <v>37.5</v>
      </c>
      <c r="H97" s="113">
        <v>37.85</v>
      </c>
      <c r="I97" s="113">
        <v>14870</v>
      </c>
      <c r="J97" s="113">
        <v>552224.65</v>
      </c>
      <c r="K97" s="115">
        <v>43516</v>
      </c>
      <c r="L97" s="113">
        <v>262</v>
      </c>
      <c r="M97" s="113" t="s">
        <v>456</v>
      </c>
      <c r="N97" s="351"/>
    </row>
    <row r="98" spans="1:14">
      <c r="A98" s="113" t="s">
        <v>2635</v>
      </c>
      <c r="B98" s="113" t="s">
        <v>384</v>
      </c>
      <c r="C98" s="113">
        <v>22</v>
      </c>
      <c r="D98" s="113">
        <v>22.3</v>
      </c>
      <c r="E98" s="113">
        <v>20.7</v>
      </c>
      <c r="F98" s="113">
        <v>20.85</v>
      </c>
      <c r="G98" s="113">
        <v>20.9</v>
      </c>
      <c r="H98" s="113">
        <v>21.55</v>
      </c>
      <c r="I98" s="113">
        <v>79937</v>
      </c>
      <c r="J98" s="113">
        <v>1685731.55</v>
      </c>
      <c r="K98" s="115">
        <v>43516</v>
      </c>
      <c r="L98" s="113">
        <v>574</v>
      </c>
      <c r="M98" s="113" t="s">
        <v>2636</v>
      </c>
      <c r="N98" s="351"/>
    </row>
    <row r="99" spans="1:14">
      <c r="A99" s="113" t="s">
        <v>457</v>
      </c>
      <c r="B99" s="113" t="s">
        <v>384</v>
      </c>
      <c r="C99" s="113">
        <v>4.3</v>
      </c>
      <c r="D99" s="113">
        <v>4.3499999999999996</v>
      </c>
      <c r="E99" s="113">
        <v>4.25</v>
      </c>
      <c r="F99" s="113">
        <v>4.3</v>
      </c>
      <c r="G99" s="113">
        <v>4.3</v>
      </c>
      <c r="H99" s="113">
        <v>4.3</v>
      </c>
      <c r="I99" s="113">
        <v>39015</v>
      </c>
      <c r="J99" s="113">
        <v>167827.8</v>
      </c>
      <c r="K99" s="115">
        <v>43516</v>
      </c>
      <c r="L99" s="113">
        <v>107</v>
      </c>
      <c r="M99" s="113" t="s">
        <v>2095</v>
      </c>
      <c r="N99" s="351"/>
    </row>
    <row r="100" spans="1:14">
      <c r="A100" s="113" t="s">
        <v>2375</v>
      </c>
      <c r="B100" s="113" t="s">
        <v>384</v>
      </c>
      <c r="C100" s="113">
        <v>71.05</v>
      </c>
      <c r="D100" s="113">
        <v>71.900000000000006</v>
      </c>
      <c r="E100" s="113">
        <v>69.400000000000006</v>
      </c>
      <c r="F100" s="113">
        <v>69.849999999999994</v>
      </c>
      <c r="G100" s="113">
        <v>69.849999999999994</v>
      </c>
      <c r="H100" s="113">
        <v>71.349999999999994</v>
      </c>
      <c r="I100" s="113">
        <v>43052</v>
      </c>
      <c r="J100" s="113">
        <v>3038649.5</v>
      </c>
      <c r="K100" s="115">
        <v>43516</v>
      </c>
      <c r="L100" s="113">
        <v>550</v>
      </c>
      <c r="M100" s="113" t="s">
        <v>2376</v>
      </c>
      <c r="N100" s="351"/>
    </row>
    <row r="101" spans="1:14">
      <c r="A101" s="113" t="s">
        <v>3134</v>
      </c>
      <c r="B101" s="113" t="s">
        <v>384</v>
      </c>
      <c r="C101" s="113">
        <v>27.5</v>
      </c>
      <c r="D101" s="113">
        <v>29.3</v>
      </c>
      <c r="E101" s="113">
        <v>27.1</v>
      </c>
      <c r="F101" s="113">
        <v>27.7</v>
      </c>
      <c r="G101" s="113">
        <v>27.15</v>
      </c>
      <c r="H101" s="113">
        <v>28.35</v>
      </c>
      <c r="I101" s="113">
        <v>5603</v>
      </c>
      <c r="J101" s="113">
        <v>155278.35</v>
      </c>
      <c r="K101" s="115">
        <v>43516</v>
      </c>
      <c r="L101" s="113">
        <v>38</v>
      </c>
      <c r="M101" s="113" t="s">
        <v>3135</v>
      </c>
      <c r="N101" s="351"/>
    </row>
    <row r="102" spans="1:14">
      <c r="A102" s="113" t="s">
        <v>2033</v>
      </c>
      <c r="B102" s="113" t="s">
        <v>384</v>
      </c>
      <c r="C102" s="113">
        <v>46.95</v>
      </c>
      <c r="D102" s="113">
        <v>49.55</v>
      </c>
      <c r="E102" s="113">
        <v>45.5</v>
      </c>
      <c r="F102" s="113">
        <v>48.8</v>
      </c>
      <c r="G102" s="113">
        <v>49</v>
      </c>
      <c r="H102" s="113">
        <v>46.75</v>
      </c>
      <c r="I102" s="113">
        <v>23880</v>
      </c>
      <c r="J102" s="113">
        <v>1145968.8999999999</v>
      </c>
      <c r="K102" s="115">
        <v>43516</v>
      </c>
      <c r="L102" s="113">
        <v>348</v>
      </c>
      <c r="M102" s="113" t="s">
        <v>2034</v>
      </c>
      <c r="N102" s="351"/>
    </row>
    <row r="103" spans="1:14">
      <c r="A103" s="113" t="s">
        <v>2637</v>
      </c>
      <c r="B103" s="113" t="s">
        <v>384</v>
      </c>
      <c r="C103" s="113">
        <v>369.6</v>
      </c>
      <c r="D103" s="113">
        <v>370.95</v>
      </c>
      <c r="E103" s="113">
        <v>356.05</v>
      </c>
      <c r="F103" s="113">
        <v>362.05</v>
      </c>
      <c r="G103" s="113">
        <v>362.8</v>
      </c>
      <c r="H103" s="113">
        <v>372.95</v>
      </c>
      <c r="I103" s="113">
        <v>1106</v>
      </c>
      <c r="J103" s="113">
        <v>399871.45</v>
      </c>
      <c r="K103" s="115">
        <v>43516</v>
      </c>
      <c r="L103" s="113">
        <v>74</v>
      </c>
      <c r="M103" s="113" t="s">
        <v>2638</v>
      </c>
      <c r="N103" s="351"/>
    </row>
    <row r="104" spans="1:14">
      <c r="A104" s="113" t="s">
        <v>458</v>
      </c>
      <c r="B104" s="113" t="s">
        <v>384</v>
      </c>
      <c r="C104" s="113">
        <v>43.45</v>
      </c>
      <c r="D104" s="113">
        <v>44.95</v>
      </c>
      <c r="E104" s="113">
        <v>42.65</v>
      </c>
      <c r="F104" s="113">
        <v>43.55</v>
      </c>
      <c r="G104" s="113">
        <v>43.95</v>
      </c>
      <c r="H104" s="113">
        <v>43.4</v>
      </c>
      <c r="I104" s="113">
        <v>2266</v>
      </c>
      <c r="J104" s="113">
        <v>98904.2</v>
      </c>
      <c r="K104" s="115">
        <v>43516</v>
      </c>
      <c r="L104" s="113">
        <v>71</v>
      </c>
      <c r="M104" s="113" t="s">
        <v>459</v>
      </c>
      <c r="N104" s="351"/>
    </row>
    <row r="105" spans="1:14">
      <c r="A105" s="113" t="s">
        <v>460</v>
      </c>
      <c r="B105" s="113" t="s">
        <v>3195</v>
      </c>
      <c r="C105" s="113">
        <v>75.55</v>
      </c>
      <c r="D105" s="113">
        <v>79</v>
      </c>
      <c r="E105" s="113">
        <v>74.5</v>
      </c>
      <c r="F105" s="113">
        <v>76.05</v>
      </c>
      <c r="G105" s="113">
        <v>77</v>
      </c>
      <c r="H105" s="113">
        <v>75.45</v>
      </c>
      <c r="I105" s="113">
        <v>3845</v>
      </c>
      <c r="J105" s="113">
        <v>294830.95</v>
      </c>
      <c r="K105" s="115">
        <v>43516</v>
      </c>
      <c r="L105" s="113">
        <v>66</v>
      </c>
      <c r="M105" s="113" t="s">
        <v>461</v>
      </c>
      <c r="N105" s="351"/>
    </row>
    <row r="106" spans="1:14">
      <c r="A106" s="113" t="s">
        <v>462</v>
      </c>
      <c r="B106" s="113" t="s">
        <v>384</v>
      </c>
      <c r="C106" s="113">
        <v>14.55</v>
      </c>
      <c r="D106" s="113">
        <v>15.5</v>
      </c>
      <c r="E106" s="113">
        <v>14.5</v>
      </c>
      <c r="F106" s="113">
        <v>15.25</v>
      </c>
      <c r="G106" s="113">
        <v>15.1</v>
      </c>
      <c r="H106" s="113">
        <v>14.75</v>
      </c>
      <c r="I106" s="113">
        <v>10811</v>
      </c>
      <c r="J106" s="113">
        <v>161911.79999999999</v>
      </c>
      <c r="K106" s="115">
        <v>43516</v>
      </c>
      <c r="L106" s="113">
        <v>79</v>
      </c>
      <c r="M106" s="113" t="s">
        <v>463</v>
      </c>
      <c r="N106" s="351"/>
    </row>
    <row r="107" spans="1:14">
      <c r="A107" s="113" t="s">
        <v>2064</v>
      </c>
      <c r="B107" s="113" t="s">
        <v>384</v>
      </c>
      <c r="C107" s="113">
        <v>27.4</v>
      </c>
      <c r="D107" s="113">
        <v>32.25</v>
      </c>
      <c r="E107" s="113">
        <v>27.4</v>
      </c>
      <c r="F107" s="113">
        <v>28.6</v>
      </c>
      <c r="G107" s="113">
        <v>28.4</v>
      </c>
      <c r="H107" s="113">
        <v>28.35</v>
      </c>
      <c r="I107" s="113">
        <v>46320</v>
      </c>
      <c r="J107" s="113">
        <v>1346613.6</v>
      </c>
      <c r="K107" s="115">
        <v>43516</v>
      </c>
      <c r="L107" s="113">
        <v>621</v>
      </c>
      <c r="M107" s="113" t="s">
        <v>2065</v>
      </c>
      <c r="N107" s="351"/>
    </row>
    <row r="108" spans="1:14">
      <c r="A108" s="113" t="s">
        <v>3206</v>
      </c>
      <c r="B108" s="113" t="s">
        <v>384</v>
      </c>
      <c r="C108" s="113">
        <v>35.25</v>
      </c>
      <c r="D108" s="113">
        <v>36.4</v>
      </c>
      <c r="E108" s="113">
        <v>34.25</v>
      </c>
      <c r="F108" s="113">
        <v>35.5</v>
      </c>
      <c r="G108" s="113">
        <v>35.9</v>
      </c>
      <c r="H108" s="113">
        <v>35.049999999999997</v>
      </c>
      <c r="I108" s="113">
        <v>14120</v>
      </c>
      <c r="J108" s="113">
        <v>502304.25</v>
      </c>
      <c r="K108" s="115">
        <v>43516</v>
      </c>
      <c r="L108" s="113">
        <v>95</v>
      </c>
      <c r="M108" s="113" t="s">
        <v>3207</v>
      </c>
      <c r="N108" s="351"/>
    </row>
    <row r="109" spans="1:14">
      <c r="A109" s="113" t="s">
        <v>39</v>
      </c>
      <c r="B109" s="113" t="s">
        <v>384</v>
      </c>
      <c r="C109" s="113">
        <v>76.45</v>
      </c>
      <c r="D109" s="113">
        <v>77.150000000000006</v>
      </c>
      <c r="E109" s="113">
        <v>76.150000000000006</v>
      </c>
      <c r="F109" s="113">
        <v>76.650000000000006</v>
      </c>
      <c r="G109" s="113">
        <v>76.599999999999994</v>
      </c>
      <c r="H109" s="113">
        <v>76.2</v>
      </c>
      <c r="I109" s="113">
        <v>881511</v>
      </c>
      <c r="J109" s="113">
        <v>67612007.900000006</v>
      </c>
      <c r="K109" s="115">
        <v>43516</v>
      </c>
      <c r="L109" s="113">
        <v>7019</v>
      </c>
      <c r="M109" s="113" t="s">
        <v>464</v>
      </c>
      <c r="N109" s="351"/>
    </row>
    <row r="110" spans="1:14">
      <c r="A110" s="113" t="s">
        <v>1964</v>
      </c>
      <c r="B110" s="113" t="s">
        <v>384</v>
      </c>
      <c r="C110" s="113">
        <v>119.75</v>
      </c>
      <c r="D110" s="113">
        <v>119.75</v>
      </c>
      <c r="E110" s="113">
        <v>113.4</v>
      </c>
      <c r="F110" s="113">
        <v>116.05</v>
      </c>
      <c r="G110" s="113">
        <v>115.55</v>
      </c>
      <c r="H110" s="113">
        <v>116.1</v>
      </c>
      <c r="I110" s="113">
        <v>24737</v>
      </c>
      <c r="J110" s="113">
        <v>2878668.05</v>
      </c>
      <c r="K110" s="115">
        <v>43516</v>
      </c>
      <c r="L110" s="113">
        <v>815</v>
      </c>
      <c r="M110" s="113" t="s">
        <v>465</v>
      </c>
      <c r="N110" s="351"/>
    </row>
    <row r="111" spans="1:14">
      <c r="A111" s="113" t="s">
        <v>466</v>
      </c>
      <c r="B111" s="113" t="s">
        <v>384</v>
      </c>
      <c r="C111" s="113">
        <v>253.4</v>
      </c>
      <c r="D111" s="113">
        <v>253.4</v>
      </c>
      <c r="E111" s="113">
        <v>250</v>
      </c>
      <c r="F111" s="113">
        <v>250.35</v>
      </c>
      <c r="G111" s="113">
        <v>251</v>
      </c>
      <c r="H111" s="113">
        <v>250.1</v>
      </c>
      <c r="I111" s="113">
        <v>10448</v>
      </c>
      <c r="J111" s="113">
        <v>2613326.2000000002</v>
      </c>
      <c r="K111" s="115">
        <v>43516</v>
      </c>
      <c r="L111" s="113">
        <v>456</v>
      </c>
      <c r="M111" s="113" t="s">
        <v>467</v>
      </c>
      <c r="N111" s="351"/>
    </row>
    <row r="112" spans="1:14">
      <c r="A112" s="113" t="s">
        <v>468</v>
      </c>
      <c r="B112" s="113" t="s">
        <v>384</v>
      </c>
      <c r="C112" s="113">
        <v>141</v>
      </c>
      <c r="D112" s="113">
        <v>144.94999999999999</v>
      </c>
      <c r="E112" s="113">
        <v>136.5</v>
      </c>
      <c r="F112" s="113">
        <v>142.5</v>
      </c>
      <c r="G112" s="113">
        <v>142.94999999999999</v>
      </c>
      <c r="H112" s="113">
        <v>142.05000000000001</v>
      </c>
      <c r="I112" s="113">
        <v>4824</v>
      </c>
      <c r="J112" s="113">
        <v>679201.45</v>
      </c>
      <c r="K112" s="115">
        <v>43516</v>
      </c>
      <c r="L112" s="113">
        <v>189</v>
      </c>
      <c r="M112" s="113" t="s">
        <v>469</v>
      </c>
      <c r="N112" s="351"/>
    </row>
    <row r="113" spans="1:14">
      <c r="A113" s="113" t="s">
        <v>1973</v>
      </c>
      <c r="B113" s="113" t="s">
        <v>384</v>
      </c>
      <c r="C113" s="113">
        <v>45.25</v>
      </c>
      <c r="D113" s="113">
        <v>45.7</v>
      </c>
      <c r="E113" s="113">
        <v>44</v>
      </c>
      <c r="F113" s="113">
        <v>44.2</v>
      </c>
      <c r="G113" s="113">
        <v>44</v>
      </c>
      <c r="H113" s="113">
        <v>42.95</v>
      </c>
      <c r="I113" s="113">
        <v>2924</v>
      </c>
      <c r="J113" s="113">
        <v>130471.5</v>
      </c>
      <c r="K113" s="115">
        <v>43516</v>
      </c>
      <c r="L113" s="113">
        <v>51</v>
      </c>
      <c r="M113" s="113" t="s">
        <v>1974</v>
      </c>
      <c r="N113" s="351"/>
    </row>
    <row r="114" spans="1:14">
      <c r="A114" s="113" t="s">
        <v>470</v>
      </c>
      <c r="B114" s="113" t="s">
        <v>384</v>
      </c>
      <c r="C114" s="113">
        <v>19.899999999999999</v>
      </c>
      <c r="D114" s="113">
        <v>20.9</v>
      </c>
      <c r="E114" s="113">
        <v>19.100000000000001</v>
      </c>
      <c r="F114" s="113">
        <v>19.5</v>
      </c>
      <c r="G114" s="113">
        <v>19.45</v>
      </c>
      <c r="H114" s="113">
        <v>19.8</v>
      </c>
      <c r="I114" s="113">
        <v>52614</v>
      </c>
      <c r="J114" s="113">
        <v>1031985.7</v>
      </c>
      <c r="K114" s="115">
        <v>43516</v>
      </c>
      <c r="L114" s="113">
        <v>417</v>
      </c>
      <c r="M114" s="113" t="s">
        <v>471</v>
      </c>
      <c r="N114" s="351"/>
    </row>
    <row r="115" spans="1:14">
      <c r="A115" s="113" t="s">
        <v>472</v>
      </c>
      <c r="B115" s="113" t="s">
        <v>384</v>
      </c>
      <c r="C115" s="113">
        <v>110</v>
      </c>
      <c r="D115" s="113">
        <v>110</v>
      </c>
      <c r="E115" s="113">
        <v>106.05</v>
      </c>
      <c r="F115" s="113">
        <v>107.4</v>
      </c>
      <c r="G115" s="113">
        <v>106.05</v>
      </c>
      <c r="H115" s="113">
        <v>107.65</v>
      </c>
      <c r="I115" s="113">
        <v>24592</v>
      </c>
      <c r="J115" s="113">
        <v>2664085.1</v>
      </c>
      <c r="K115" s="115">
        <v>43516</v>
      </c>
      <c r="L115" s="113">
        <v>423</v>
      </c>
      <c r="M115" s="113" t="s">
        <v>473</v>
      </c>
      <c r="N115" s="351"/>
    </row>
    <row r="116" spans="1:14">
      <c r="A116" s="113" t="s">
        <v>474</v>
      </c>
      <c r="B116" s="113" t="s">
        <v>3195</v>
      </c>
      <c r="C116" s="113">
        <v>12.05</v>
      </c>
      <c r="D116" s="113">
        <v>12.9</v>
      </c>
      <c r="E116" s="113">
        <v>12.05</v>
      </c>
      <c r="F116" s="113">
        <v>12.7</v>
      </c>
      <c r="G116" s="113">
        <v>12.9</v>
      </c>
      <c r="H116" s="113">
        <v>12.3</v>
      </c>
      <c r="I116" s="113">
        <v>19306</v>
      </c>
      <c r="J116" s="113">
        <v>244093.5</v>
      </c>
      <c r="K116" s="115">
        <v>43516</v>
      </c>
      <c r="L116" s="113">
        <v>50</v>
      </c>
      <c r="M116" s="113" t="s">
        <v>475</v>
      </c>
      <c r="N116" s="351"/>
    </row>
    <row r="117" spans="1:14">
      <c r="A117" s="113" t="s">
        <v>476</v>
      </c>
      <c r="B117" s="113" t="s">
        <v>384</v>
      </c>
      <c r="C117" s="113">
        <v>108.55</v>
      </c>
      <c r="D117" s="113">
        <v>112.9</v>
      </c>
      <c r="E117" s="113">
        <v>107.65</v>
      </c>
      <c r="F117" s="113">
        <v>111.95</v>
      </c>
      <c r="G117" s="113">
        <v>112.3</v>
      </c>
      <c r="H117" s="113">
        <v>109.1</v>
      </c>
      <c r="I117" s="113">
        <v>78580</v>
      </c>
      <c r="J117" s="113">
        <v>8655692.1500000004</v>
      </c>
      <c r="K117" s="115">
        <v>43516</v>
      </c>
      <c r="L117" s="113">
        <v>3332</v>
      </c>
      <c r="M117" s="113" t="s">
        <v>477</v>
      </c>
      <c r="N117" s="351"/>
    </row>
    <row r="118" spans="1:14">
      <c r="A118" s="113" t="s">
        <v>40</v>
      </c>
      <c r="B118" s="113" t="s">
        <v>384</v>
      </c>
      <c r="C118" s="113">
        <v>79.8</v>
      </c>
      <c r="D118" s="113">
        <v>81.5</v>
      </c>
      <c r="E118" s="113">
        <v>79.8</v>
      </c>
      <c r="F118" s="113">
        <v>80.95</v>
      </c>
      <c r="G118" s="113">
        <v>81.05</v>
      </c>
      <c r="H118" s="113">
        <v>79.2</v>
      </c>
      <c r="I118" s="113">
        <v>25543536</v>
      </c>
      <c r="J118" s="113">
        <v>2065194068.3</v>
      </c>
      <c r="K118" s="115">
        <v>43516</v>
      </c>
      <c r="L118" s="113">
        <v>74164</v>
      </c>
      <c r="M118" s="113" t="s">
        <v>478</v>
      </c>
      <c r="N118" s="351"/>
    </row>
    <row r="119" spans="1:14">
      <c r="A119" s="113" t="s">
        <v>2586</v>
      </c>
      <c r="B119" s="113" t="s">
        <v>384</v>
      </c>
      <c r="C119" s="113">
        <v>138.35</v>
      </c>
      <c r="D119" s="113">
        <v>144</v>
      </c>
      <c r="E119" s="113">
        <v>138.30000000000001</v>
      </c>
      <c r="F119" s="113">
        <v>144</v>
      </c>
      <c r="G119" s="113">
        <v>144</v>
      </c>
      <c r="H119" s="113">
        <v>139.1</v>
      </c>
      <c r="I119" s="113">
        <v>261</v>
      </c>
      <c r="J119" s="113">
        <v>36397.9</v>
      </c>
      <c r="K119" s="115">
        <v>43516</v>
      </c>
      <c r="L119" s="113">
        <v>12</v>
      </c>
      <c r="M119" s="113" t="s">
        <v>2587</v>
      </c>
      <c r="N119" s="351"/>
    </row>
    <row r="120" spans="1:14">
      <c r="A120" s="113" t="s">
        <v>41</v>
      </c>
      <c r="B120" s="113" t="s">
        <v>384</v>
      </c>
      <c r="C120" s="113">
        <v>1380</v>
      </c>
      <c r="D120" s="113">
        <v>1398.8</v>
      </c>
      <c r="E120" s="113">
        <v>1376</v>
      </c>
      <c r="F120" s="113">
        <v>1396.9</v>
      </c>
      <c r="G120" s="113">
        <v>1396.8</v>
      </c>
      <c r="H120" s="113">
        <v>1377.85</v>
      </c>
      <c r="I120" s="113">
        <v>843469</v>
      </c>
      <c r="J120" s="113">
        <v>1173258107.55</v>
      </c>
      <c r="K120" s="115">
        <v>43516</v>
      </c>
      <c r="L120" s="113">
        <v>34144</v>
      </c>
      <c r="M120" s="113" t="s">
        <v>479</v>
      </c>
      <c r="N120" s="351"/>
    </row>
    <row r="121" spans="1:14">
      <c r="A121" s="113" t="s">
        <v>480</v>
      </c>
      <c r="B121" s="113" t="s">
        <v>384</v>
      </c>
      <c r="C121" s="113">
        <v>158.1</v>
      </c>
      <c r="D121" s="113">
        <v>165</v>
      </c>
      <c r="E121" s="113">
        <v>158.1</v>
      </c>
      <c r="F121" s="113">
        <v>163.25</v>
      </c>
      <c r="G121" s="113">
        <v>163.1</v>
      </c>
      <c r="H121" s="113">
        <v>158.1</v>
      </c>
      <c r="I121" s="113">
        <v>113442</v>
      </c>
      <c r="J121" s="113">
        <v>18377374.699999999</v>
      </c>
      <c r="K121" s="115">
        <v>43516</v>
      </c>
      <c r="L121" s="113">
        <v>2549</v>
      </c>
      <c r="M121" s="113" t="s">
        <v>481</v>
      </c>
      <c r="N121" s="351"/>
    </row>
    <row r="122" spans="1:14">
      <c r="A122" s="113" t="s">
        <v>2158</v>
      </c>
      <c r="B122" s="113" t="s">
        <v>384</v>
      </c>
      <c r="C122" s="113">
        <v>145.5</v>
      </c>
      <c r="D122" s="113">
        <v>149</v>
      </c>
      <c r="E122" s="113">
        <v>143.05000000000001</v>
      </c>
      <c r="F122" s="113">
        <v>144.05000000000001</v>
      </c>
      <c r="G122" s="113">
        <v>147.9</v>
      </c>
      <c r="H122" s="113">
        <v>145.30000000000001</v>
      </c>
      <c r="I122" s="113">
        <v>244</v>
      </c>
      <c r="J122" s="113">
        <v>35805.35</v>
      </c>
      <c r="K122" s="115">
        <v>43516</v>
      </c>
      <c r="L122" s="113">
        <v>20</v>
      </c>
      <c r="M122" s="113" t="s">
        <v>2159</v>
      </c>
      <c r="N122" s="351"/>
    </row>
    <row r="123" spans="1:14">
      <c r="A123" s="113" t="s">
        <v>3208</v>
      </c>
      <c r="B123" s="113" t="s">
        <v>384</v>
      </c>
      <c r="C123" s="113">
        <v>2.6</v>
      </c>
      <c r="D123" s="113">
        <v>2.6</v>
      </c>
      <c r="E123" s="113">
        <v>2.6</v>
      </c>
      <c r="F123" s="113">
        <v>2.6</v>
      </c>
      <c r="G123" s="113">
        <v>2.6</v>
      </c>
      <c r="H123" s="113">
        <v>2.5</v>
      </c>
      <c r="I123" s="113">
        <v>26920</v>
      </c>
      <c r="J123" s="113">
        <v>69992</v>
      </c>
      <c r="K123" s="115">
        <v>43516</v>
      </c>
      <c r="L123" s="113">
        <v>28</v>
      </c>
      <c r="M123" s="113" t="s">
        <v>3209</v>
      </c>
      <c r="N123" s="351"/>
    </row>
    <row r="124" spans="1:14">
      <c r="A124" s="113" t="s">
        <v>482</v>
      </c>
      <c r="B124" s="113" t="s">
        <v>384</v>
      </c>
      <c r="C124" s="113">
        <v>484</v>
      </c>
      <c r="D124" s="113">
        <v>486.05</v>
      </c>
      <c r="E124" s="113">
        <v>480.15</v>
      </c>
      <c r="F124" s="113">
        <v>482</v>
      </c>
      <c r="G124" s="113">
        <v>482.5</v>
      </c>
      <c r="H124" s="113">
        <v>484.85</v>
      </c>
      <c r="I124" s="113">
        <v>5935</v>
      </c>
      <c r="J124" s="113">
        <v>2864296.65</v>
      </c>
      <c r="K124" s="115">
        <v>43516</v>
      </c>
      <c r="L124" s="113">
        <v>230</v>
      </c>
      <c r="M124" s="113" t="s">
        <v>483</v>
      </c>
      <c r="N124" s="351"/>
    </row>
    <row r="125" spans="1:14">
      <c r="A125" s="113" t="s">
        <v>2531</v>
      </c>
      <c r="B125" s="113" t="s">
        <v>384</v>
      </c>
      <c r="C125" s="113">
        <v>159</v>
      </c>
      <c r="D125" s="113">
        <v>159.9</v>
      </c>
      <c r="E125" s="113">
        <v>152.05000000000001</v>
      </c>
      <c r="F125" s="113">
        <v>153.05000000000001</v>
      </c>
      <c r="G125" s="113">
        <v>152.65</v>
      </c>
      <c r="H125" s="113">
        <v>158.19999999999999</v>
      </c>
      <c r="I125" s="113">
        <v>21864</v>
      </c>
      <c r="J125" s="113">
        <v>3378502.8</v>
      </c>
      <c r="K125" s="115">
        <v>43516</v>
      </c>
      <c r="L125" s="113">
        <v>644</v>
      </c>
      <c r="M125" s="113" t="s">
        <v>2532</v>
      </c>
      <c r="N125" s="351"/>
    </row>
    <row r="126" spans="1:14">
      <c r="A126" s="113" t="s">
        <v>484</v>
      </c>
      <c r="B126" s="113" t="s">
        <v>384</v>
      </c>
      <c r="C126" s="113">
        <v>1110.8</v>
      </c>
      <c r="D126" s="113">
        <v>1126.5</v>
      </c>
      <c r="E126" s="113">
        <v>1079.05</v>
      </c>
      <c r="F126" s="113">
        <v>1098.4000000000001</v>
      </c>
      <c r="G126" s="113">
        <v>1080</v>
      </c>
      <c r="H126" s="113">
        <v>1122.05</v>
      </c>
      <c r="I126" s="113">
        <v>212366</v>
      </c>
      <c r="J126" s="113">
        <v>234041476.30000001</v>
      </c>
      <c r="K126" s="115">
        <v>43516</v>
      </c>
      <c r="L126" s="113">
        <v>20658</v>
      </c>
      <c r="M126" s="113" t="s">
        <v>485</v>
      </c>
      <c r="N126" s="351"/>
    </row>
    <row r="127" spans="1:14">
      <c r="A127" s="113" t="s">
        <v>486</v>
      </c>
      <c r="B127" s="113" t="s">
        <v>384</v>
      </c>
      <c r="C127" s="113">
        <v>72.2</v>
      </c>
      <c r="D127" s="113">
        <v>73.75</v>
      </c>
      <c r="E127" s="113">
        <v>72.150000000000006</v>
      </c>
      <c r="F127" s="113">
        <v>72.599999999999994</v>
      </c>
      <c r="G127" s="113">
        <v>72.650000000000006</v>
      </c>
      <c r="H127" s="113">
        <v>72.25</v>
      </c>
      <c r="I127" s="113">
        <v>39475</v>
      </c>
      <c r="J127" s="113">
        <v>2866847.8</v>
      </c>
      <c r="K127" s="115">
        <v>43516</v>
      </c>
      <c r="L127" s="113">
        <v>569</v>
      </c>
      <c r="M127" s="113" t="s">
        <v>487</v>
      </c>
      <c r="N127" s="351"/>
    </row>
    <row r="128" spans="1:14">
      <c r="A128" s="113" t="s">
        <v>488</v>
      </c>
      <c r="B128" s="113" t="s">
        <v>384</v>
      </c>
      <c r="C128" s="113">
        <v>1762.4</v>
      </c>
      <c r="D128" s="113">
        <v>1787.85</v>
      </c>
      <c r="E128" s="113">
        <v>1755</v>
      </c>
      <c r="F128" s="113">
        <v>1769.3</v>
      </c>
      <c r="G128" s="113">
        <v>1780</v>
      </c>
      <c r="H128" s="113">
        <v>1746.3</v>
      </c>
      <c r="I128" s="113">
        <v>4416</v>
      </c>
      <c r="J128" s="113">
        <v>7817527.7999999998</v>
      </c>
      <c r="K128" s="115">
        <v>43516</v>
      </c>
      <c r="L128" s="113">
        <v>1259</v>
      </c>
      <c r="M128" s="113" t="s">
        <v>489</v>
      </c>
      <c r="N128" s="351"/>
    </row>
    <row r="129" spans="1:14">
      <c r="A129" s="113" t="s">
        <v>2346</v>
      </c>
      <c r="B129" s="113" t="s">
        <v>384</v>
      </c>
      <c r="C129" s="113">
        <v>106.3</v>
      </c>
      <c r="D129" s="113">
        <v>106.35</v>
      </c>
      <c r="E129" s="113">
        <v>103</v>
      </c>
      <c r="F129" s="113">
        <v>103.95</v>
      </c>
      <c r="G129" s="113">
        <v>104</v>
      </c>
      <c r="H129" s="113">
        <v>105.2</v>
      </c>
      <c r="I129" s="113">
        <v>38399</v>
      </c>
      <c r="J129" s="113">
        <v>3992842.15</v>
      </c>
      <c r="K129" s="115">
        <v>43516</v>
      </c>
      <c r="L129" s="113">
        <v>568</v>
      </c>
      <c r="M129" s="113" t="s">
        <v>2347</v>
      </c>
      <c r="N129" s="351"/>
    </row>
    <row r="130" spans="1:14">
      <c r="A130" s="113" t="s">
        <v>490</v>
      </c>
      <c r="B130" s="113" t="s">
        <v>384</v>
      </c>
      <c r="C130" s="113">
        <v>567.6</v>
      </c>
      <c r="D130" s="113">
        <v>569.70000000000005</v>
      </c>
      <c r="E130" s="113">
        <v>554.95000000000005</v>
      </c>
      <c r="F130" s="113">
        <v>564.20000000000005</v>
      </c>
      <c r="G130" s="113">
        <v>564.04999999999995</v>
      </c>
      <c r="H130" s="113">
        <v>572.1</v>
      </c>
      <c r="I130" s="113">
        <v>6885</v>
      </c>
      <c r="J130" s="113">
        <v>3886357.05</v>
      </c>
      <c r="K130" s="115">
        <v>43516</v>
      </c>
      <c r="L130" s="113">
        <v>349</v>
      </c>
      <c r="M130" s="113" t="s">
        <v>491</v>
      </c>
      <c r="N130" s="351"/>
    </row>
    <row r="131" spans="1:14">
      <c r="A131" s="113" t="s">
        <v>492</v>
      </c>
      <c r="B131" s="113" t="s">
        <v>384</v>
      </c>
      <c r="C131" s="113">
        <v>14.4</v>
      </c>
      <c r="D131" s="113">
        <v>14.95</v>
      </c>
      <c r="E131" s="113">
        <v>14.4</v>
      </c>
      <c r="F131" s="113">
        <v>14.7</v>
      </c>
      <c r="G131" s="113">
        <v>14.85</v>
      </c>
      <c r="H131" s="113">
        <v>14.85</v>
      </c>
      <c r="I131" s="113">
        <v>12405</v>
      </c>
      <c r="J131" s="113">
        <v>181195.35</v>
      </c>
      <c r="K131" s="115">
        <v>43516</v>
      </c>
      <c r="L131" s="113">
        <v>154</v>
      </c>
      <c r="M131" s="113" t="s">
        <v>493</v>
      </c>
      <c r="N131" s="351"/>
    </row>
    <row r="132" spans="1:14">
      <c r="A132" s="113" t="s">
        <v>3210</v>
      </c>
      <c r="B132" s="113" t="s">
        <v>3195</v>
      </c>
      <c r="C132" s="113">
        <v>60</v>
      </c>
      <c r="D132" s="113">
        <v>62.9</v>
      </c>
      <c r="E132" s="113">
        <v>60</v>
      </c>
      <c r="F132" s="113">
        <v>60.85</v>
      </c>
      <c r="G132" s="113">
        <v>60.85</v>
      </c>
      <c r="H132" s="113">
        <v>60.35</v>
      </c>
      <c r="I132" s="113">
        <v>1104</v>
      </c>
      <c r="J132" s="113">
        <v>68452.800000000003</v>
      </c>
      <c r="K132" s="115">
        <v>43516</v>
      </c>
      <c r="L132" s="113">
        <v>22</v>
      </c>
      <c r="M132" s="113" t="s">
        <v>3211</v>
      </c>
      <c r="N132" s="351"/>
    </row>
    <row r="133" spans="1:14">
      <c r="A133" s="113" t="s">
        <v>494</v>
      </c>
      <c r="B133" s="113" t="s">
        <v>384</v>
      </c>
      <c r="C133" s="113">
        <v>3403.05</v>
      </c>
      <c r="D133" s="113">
        <v>3480</v>
      </c>
      <c r="E133" s="113">
        <v>3370</v>
      </c>
      <c r="F133" s="113">
        <v>3399.1</v>
      </c>
      <c r="G133" s="113">
        <v>3411.2</v>
      </c>
      <c r="H133" s="113">
        <v>3408.55</v>
      </c>
      <c r="I133" s="113">
        <v>16052</v>
      </c>
      <c r="J133" s="113">
        <v>54719008.950000003</v>
      </c>
      <c r="K133" s="115">
        <v>43516</v>
      </c>
      <c r="L133" s="113">
        <v>3394</v>
      </c>
      <c r="M133" s="113" t="s">
        <v>495</v>
      </c>
      <c r="N133" s="351"/>
    </row>
    <row r="134" spans="1:14">
      <c r="A134" s="113" t="s">
        <v>496</v>
      </c>
      <c r="B134" s="113" t="s">
        <v>384</v>
      </c>
      <c r="C134" s="113">
        <v>296</v>
      </c>
      <c r="D134" s="113">
        <v>308.7</v>
      </c>
      <c r="E134" s="113">
        <v>295.45</v>
      </c>
      <c r="F134" s="113">
        <v>302.85000000000002</v>
      </c>
      <c r="G134" s="113">
        <v>303</v>
      </c>
      <c r="H134" s="113">
        <v>296.85000000000002</v>
      </c>
      <c r="I134" s="113">
        <v>15627</v>
      </c>
      <c r="J134" s="113">
        <v>4759373.3</v>
      </c>
      <c r="K134" s="115">
        <v>43516</v>
      </c>
      <c r="L134" s="113">
        <v>888</v>
      </c>
      <c r="M134" s="113" t="s">
        <v>497</v>
      </c>
      <c r="N134" s="351"/>
    </row>
    <row r="135" spans="1:14">
      <c r="A135" s="113" t="s">
        <v>2114</v>
      </c>
      <c r="B135" s="113" t="s">
        <v>384</v>
      </c>
      <c r="C135" s="113">
        <v>566</v>
      </c>
      <c r="D135" s="113">
        <v>572.5</v>
      </c>
      <c r="E135" s="113">
        <v>558</v>
      </c>
      <c r="F135" s="113">
        <v>564.4</v>
      </c>
      <c r="G135" s="113">
        <v>566</v>
      </c>
      <c r="H135" s="113">
        <v>566</v>
      </c>
      <c r="I135" s="113">
        <v>134989</v>
      </c>
      <c r="J135" s="113">
        <v>76127930.700000003</v>
      </c>
      <c r="K135" s="115">
        <v>43516</v>
      </c>
      <c r="L135" s="113">
        <v>13320</v>
      </c>
      <c r="M135" s="113" t="s">
        <v>2115</v>
      </c>
      <c r="N135" s="351"/>
    </row>
    <row r="136" spans="1:14">
      <c r="A136" s="113" t="s">
        <v>498</v>
      </c>
      <c r="B136" s="113" t="s">
        <v>384</v>
      </c>
      <c r="C136" s="113">
        <v>112.85</v>
      </c>
      <c r="D136" s="113">
        <v>113.45</v>
      </c>
      <c r="E136" s="113">
        <v>109.2</v>
      </c>
      <c r="F136" s="113">
        <v>112.05</v>
      </c>
      <c r="G136" s="113">
        <v>111.25</v>
      </c>
      <c r="H136" s="113">
        <v>111</v>
      </c>
      <c r="I136" s="113">
        <v>26199</v>
      </c>
      <c r="J136" s="113">
        <v>2930219.4</v>
      </c>
      <c r="K136" s="115">
        <v>43516</v>
      </c>
      <c r="L136" s="113">
        <v>286</v>
      </c>
      <c r="M136" s="113" t="s">
        <v>499</v>
      </c>
      <c r="N136" s="351"/>
    </row>
    <row r="137" spans="1:14">
      <c r="A137" s="113" t="s">
        <v>42</v>
      </c>
      <c r="B137" s="113" t="s">
        <v>384</v>
      </c>
      <c r="C137" s="113">
        <v>708.55</v>
      </c>
      <c r="D137" s="113">
        <v>724.8</v>
      </c>
      <c r="E137" s="113">
        <v>708.55</v>
      </c>
      <c r="F137" s="113">
        <v>722.8</v>
      </c>
      <c r="G137" s="113">
        <v>722.8</v>
      </c>
      <c r="H137" s="113">
        <v>708.05</v>
      </c>
      <c r="I137" s="113">
        <v>2207544</v>
      </c>
      <c r="J137" s="113">
        <v>1582501007.6500001</v>
      </c>
      <c r="K137" s="115">
        <v>43516</v>
      </c>
      <c r="L137" s="113">
        <v>48559</v>
      </c>
      <c r="M137" s="113" t="s">
        <v>500</v>
      </c>
      <c r="N137" s="351"/>
    </row>
    <row r="138" spans="1:14">
      <c r="A138" s="113" t="s">
        <v>2028</v>
      </c>
      <c r="B138" s="113" t="s">
        <v>384</v>
      </c>
      <c r="C138" s="113">
        <v>28.3</v>
      </c>
      <c r="D138" s="113">
        <v>29.7</v>
      </c>
      <c r="E138" s="113">
        <v>27.4</v>
      </c>
      <c r="F138" s="113">
        <v>29.7</v>
      </c>
      <c r="G138" s="113">
        <v>29.7</v>
      </c>
      <c r="H138" s="113">
        <v>28.3</v>
      </c>
      <c r="I138" s="113">
        <v>1181</v>
      </c>
      <c r="J138" s="113">
        <v>34479.1</v>
      </c>
      <c r="K138" s="115">
        <v>43516</v>
      </c>
      <c r="L138" s="113">
        <v>72</v>
      </c>
      <c r="M138" s="113" t="s">
        <v>2029</v>
      </c>
      <c r="N138" s="351"/>
    </row>
    <row r="139" spans="1:14">
      <c r="A139" s="113" t="s">
        <v>501</v>
      </c>
      <c r="B139" s="113" t="s">
        <v>384</v>
      </c>
      <c r="C139" s="113">
        <v>1141.7</v>
      </c>
      <c r="D139" s="113">
        <v>1150</v>
      </c>
      <c r="E139" s="113">
        <v>1119.2</v>
      </c>
      <c r="F139" s="113">
        <v>1122.9000000000001</v>
      </c>
      <c r="G139" s="113">
        <v>1120.45</v>
      </c>
      <c r="H139" s="113">
        <v>1140</v>
      </c>
      <c r="I139" s="113">
        <v>4101</v>
      </c>
      <c r="J139" s="113">
        <v>4657358.3</v>
      </c>
      <c r="K139" s="115">
        <v>43516</v>
      </c>
      <c r="L139" s="113">
        <v>522</v>
      </c>
      <c r="M139" s="113" t="s">
        <v>502</v>
      </c>
      <c r="N139" s="351"/>
    </row>
    <row r="140" spans="1:14">
      <c r="A140" s="113" t="s">
        <v>2377</v>
      </c>
      <c r="B140" s="113" t="s">
        <v>384</v>
      </c>
      <c r="C140" s="113">
        <v>53.2</v>
      </c>
      <c r="D140" s="113">
        <v>55</v>
      </c>
      <c r="E140" s="113">
        <v>52.75</v>
      </c>
      <c r="F140" s="113">
        <v>52.95</v>
      </c>
      <c r="G140" s="113">
        <v>53</v>
      </c>
      <c r="H140" s="113">
        <v>53.2</v>
      </c>
      <c r="I140" s="113">
        <v>9147</v>
      </c>
      <c r="J140" s="113">
        <v>490208</v>
      </c>
      <c r="K140" s="115">
        <v>43516</v>
      </c>
      <c r="L140" s="113">
        <v>189</v>
      </c>
      <c r="M140" s="113" t="s">
        <v>2378</v>
      </c>
      <c r="N140" s="351"/>
    </row>
    <row r="141" spans="1:14">
      <c r="A141" s="113" t="s">
        <v>2281</v>
      </c>
      <c r="B141" s="113" t="s">
        <v>384</v>
      </c>
      <c r="C141" s="113">
        <v>29.8</v>
      </c>
      <c r="D141" s="113">
        <v>29.95</v>
      </c>
      <c r="E141" s="113">
        <v>29.2</v>
      </c>
      <c r="F141" s="113">
        <v>29.4</v>
      </c>
      <c r="G141" s="113">
        <v>29.4</v>
      </c>
      <c r="H141" s="113">
        <v>29.55</v>
      </c>
      <c r="I141" s="113">
        <v>759</v>
      </c>
      <c r="J141" s="113">
        <v>22298.2</v>
      </c>
      <c r="K141" s="115">
        <v>43516</v>
      </c>
      <c r="L141" s="113">
        <v>39</v>
      </c>
      <c r="M141" s="113" t="s">
        <v>2282</v>
      </c>
      <c r="N141" s="351"/>
    </row>
    <row r="142" spans="1:14">
      <c r="A142" s="113" t="s">
        <v>2316</v>
      </c>
      <c r="B142" s="113" t="s">
        <v>384</v>
      </c>
      <c r="C142" s="113">
        <v>412</v>
      </c>
      <c r="D142" s="113">
        <v>428</v>
      </c>
      <c r="E142" s="113">
        <v>405.05</v>
      </c>
      <c r="F142" s="113">
        <v>413.85</v>
      </c>
      <c r="G142" s="113">
        <v>414.5</v>
      </c>
      <c r="H142" s="113">
        <v>409.05</v>
      </c>
      <c r="I142" s="113">
        <v>66934</v>
      </c>
      <c r="J142" s="113">
        <v>27907282.449999999</v>
      </c>
      <c r="K142" s="115">
        <v>43516</v>
      </c>
      <c r="L142" s="113">
        <v>2973</v>
      </c>
      <c r="M142" s="113" t="s">
        <v>2317</v>
      </c>
      <c r="N142" s="351"/>
    </row>
    <row r="143" spans="1:14">
      <c r="A143" s="113" t="s">
        <v>503</v>
      </c>
      <c r="B143" s="113" t="s">
        <v>384</v>
      </c>
      <c r="C143" s="113">
        <v>322.2</v>
      </c>
      <c r="D143" s="113">
        <v>327</v>
      </c>
      <c r="E143" s="113">
        <v>322.2</v>
      </c>
      <c r="F143" s="113">
        <v>323.85000000000002</v>
      </c>
      <c r="G143" s="113">
        <v>323.5</v>
      </c>
      <c r="H143" s="113">
        <v>321.60000000000002</v>
      </c>
      <c r="I143" s="113">
        <v>79887</v>
      </c>
      <c r="J143" s="113">
        <v>25872884.149999999</v>
      </c>
      <c r="K143" s="115">
        <v>43516</v>
      </c>
      <c r="L143" s="113">
        <v>3013</v>
      </c>
      <c r="M143" s="113" t="s">
        <v>2734</v>
      </c>
      <c r="N143" s="351"/>
    </row>
    <row r="144" spans="1:14">
      <c r="A144" s="113" t="s">
        <v>504</v>
      </c>
      <c r="B144" s="113" t="s">
        <v>384</v>
      </c>
      <c r="C144" s="113">
        <v>22.95</v>
      </c>
      <c r="D144" s="113">
        <v>23.15</v>
      </c>
      <c r="E144" s="113">
        <v>22.4</v>
      </c>
      <c r="F144" s="113">
        <v>22.55</v>
      </c>
      <c r="G144" s="113">
        <v>22.6</v>
      </c>
      <c r="H144" s="113">
        <v>22.65</v>
      </c>
      <c r="I144" s="113">
        <v>15937</v>
      </c>
      <c r="J144" s="113">
        <v>361963.7</v>
      </c>
      <c r="K144" s="115">
        <v>43516</v>
      </c>
      <c r="L144" s="113">
        <v>155</v>
      </c>
      <c r="M144" s="113" t="s">
        <v>505</v>
      </c>
      <c r="N144" s="351"/>
    </row>
    <row r="145" spans="1:14">
      <c r="A145" s="113" t="s">
        <v>43</v>
      </c>
      <c r="B145" s="113" t="s">
        <v>384</v>
      </c>
      <c r="C145" s="113">
        <v>697.6</v>
      </c>
      <c r="D145" s="113">
        <v>703</v>
      </c>
      <c r="E145" s="113">
        <v>695.3</v>
      </c>
      <c r="F145" s="113">
        <v>700.35</v>
      </c>
      <c r="G145" s="113">
        <v>699.6</v>
      </c>
      <c r="H145" s="113">
        <v>693.05</v>
      </c>
      <c r="I145" s="113">
        <v>5772687</v>
      </c>
      <c r="J145" s="113">
        <v>4040656199.4000001</v>
      </c>
      <c r="K145" s="115">
        <v>43516</v>
      </c>
      <c r="L145" s="113">
        <v>101908</v>
      </c>
      <c r="M145" s="113" t="s">
        <v>506</v>
      </c>
      <c r="N145" s="351"/>
    </row>
    <row r="146" spans="1:14">
      <c r="A146" s="113" t="s">
        <v>507</v>
      </c>
      <c r="B146" s="113" t="s">
        <v>384</v>
      </c>
      <c r="C146" s="113">
        <v>58.3</v>
      </c>
      <c r="D146" s="113">
        <v>60.95</v>
      </c>
      <c r="E146" s="113">
        <v>57.1</v>
      </c>
      <c r="F146" s="113">
        <v>58.5</v>
      </c>
      <c r="G146" s="113">
        <v>59.7</v>
      </c>
      <c r="H146" s="113">
        <v>57.3</v>
      </c>
      <c r="I146" s="113">
        <v>38021</v>
      </c>
      <c r="J146" s="113">
        <v>2230243</v>
      </c>
      <c r="K146" s="115">
        <v>43516</v>
      </c>
      <c r="L146" s="113">
        <v>681</v>
      </c>
      <c r="M146" s="113" t="s">
        <v>508</v>
      </c>
      <c r="N146" s="351"/>
    </row>
    <row r="147" spans="1:14">
      <c r="A147" s="113" t="s">
        <v>2233</v>
      </c>
      <c r="B147" s="113" t="s">
        <v>384</v>
      </c>
      <c r="C147" s="113">
        <v>2942</v>
      </c>
      <c r="D147" s="113">
        <v>2994.85</v>
      </c>
      <c r="E147" s="113">
        <v>2942</v>
      </c>
      <c r="F147" s="113">
        <v>2969.5</v>
      </c>
      <c r="G147" s="113">
        <v>2960.1</v>
      </c>
      <c r="H147" s="113">
        <v>2961.2</v>
      </c>
      <c r="I147" s="113">
        <v>525</v>
      </c>
      <c r="J147" s="113">
        <v>1559898.45</v>
      </c>
      <c r="K147" s="115">
        <v>43516</v>
      </c>
      <c r="L147" s="113">
        <v>70</v>
      </c>
      <c r="M147" s="113" t="s">
        <v>2234</v>
      </c>
      <c r="N147" s="351"/>
    </row>
    <row r="148" spans="1:14">
      <c r="A148" s="113" t="s">
        <v>2789</v>
      </c>
      <c r="B148" s="113" t="s">
        <v>384</v>
      </c>
      <c r="C148" s="113">
        <v>1090</v>
      </c>
      <c r="D148" s="113">
        <v>1090</v>
      </c>
      <c r="E148" s="113">
        <v>1090</v>
      </c>
      <c r="F148" s="113">
        <v>1090</v>
      </c>
      <c r="G148" s="113">
        <v>1090</v>
      </c>
      <c r="H148" s="113">
        <v>1088.3</v>
      </c>
      <c r="I148" s="113">
        <v>26</v>
      </c>
      <c r="J148" s="113">
        <v>28340</v>
      </c>
      <c r="K148" s="115">
        <v>43516</v>
      </c>
      <c r="L148" s="113">
        <v>1</v>
      </c>
      <c r="M148" s="113" t="s">
        <v>2790</v>
      </c>
      <c r="N148" s="351"/>
    </row>
    <row r="149" spans="1:14">
      <c r="A149" s="113" t="s">
        <v>509</v>
      </c>
      <c r="B149" s="113" t="s">
        <v>384</v>
      </c>
      <c r="C149" s="113">
        <v>31.8</v>
      </c>
      <c r="D149" s="113">
        <v>32.200000000000003</v>
      </c>
      <c r="E149" s="113">
        <v>30</v>
      </c>
      <c r="F149" s="113">
        <v>30.3</v>
      </c>
      <c r="G149" s="113">
        <v>30</v>
      </c>
      <c r="H149" s="113">
        <v>30.5</v>
      </c>
      <c r="I149" s="113">
        <v>13498</v>
      </c>
      <c r="J149" s="113">
        <v>410930.1</v>
      </c>
      <c r="K149" s="115">
        <v>43516</v>
      </c>
      <c r="L149" s="113">
        <v>96</v>
      </c>
      <c r="M149" s="113" t="s">
        <v>510</v>
      </c>
      <c r="N149" s="351"/>
    </row>
    <row r="150" spans="1:14">
      <c r="A150" s="113" t="s">
        <v>2283</v>
      </c>
      <c r="B150" s="113" t="s">
        <v>384</v>
      </c>
      <c r="C150" s="113">
        <v>8.6999999999999993</v>
      </c>
      <c r="D150" s="113">
        <v>9</v>
      </c>
      <c r="E150" s="113">
        <v>8.35</v>
      </c>
      <c r="F150" s="113">
        <v>8.75</v>
      </c>
      <c r="G150" s="113">
        <v>8.9</v>
      </c>
      <c r="H150" s="113">
        <v>8.75</v>
      </c>
      <c r="I150" s="113">
        <v>4365</v>
      </c>
      <c r="J150" s="113">
        <v>38317.25</v>
      </c>
      <c r="K150" s="115">
        <v>43516</v>
      </c>
      <c r="L150" s="113">
        <v>157</v>
      </c>
      <c r="M150" s="113" t="s">
        <v>2284</v>
      </c>
      <c r="N150" s="351"/>
    </row>
    <row r="151" spans="1:14">
      <c r="A151" s="113" t="s">
        <v>2379</v>
      </c>
      <c r="B151" s="113" t="s">
        <v>384</v>
      </c>
      <c r="C151" s="113">
        <v>5.0999999999999996</v>
      </c>
      <c r="D151" s="113">
        <v>5.15</v>
      </c>
      <c r="E151" s="113">
        <v>4.8</v>
      </c>
      <c r="F151" s="113">
        <v>4.9000000000000004</v>
      </c>
      <c r="G151" s="113">
        <v>4.9000000000000004</v>
      </c>
      <c r="H151" s="113">
        <v>5.05</v>
      </c>
      <c r="I151" s="113">
        <v>180430</v>
      </c>
      <c r="J151" s="113">
        <v>895859.4</v>
      </c>
      <c r="K151" s="115">
        <v>43516</v>
      </c>
      <c r="L151" s="113">
        <v>224</v>
      </c>
      <c r="M151" s="113" t="s">
        <v>2380</v>
      </c>
      <c r="N151" s="351"/>
    </row>
    <row r="152" spans="1:14">
      <c r="A152" s="113" t="s">
        <v>44</v>
      </c>
      <c r="B152" s="113" t="s">
        <v>384</v>
      </c>
      <c r="C152" s="113">
        <v>2788</v>
      </c>
      <c r="D152" s="113">
        <v>2798</v>
      </c>
      <c r="E152" s="113">
        <v>2737.25</v>
      </c>
      <c r="F152" s="113">
        <v>2774.7</v>
      </c>
      <c r="G152" s="113">
        <v>2794.5</v>
      </c>
      <c r="H152" s="113">
        <v>2787.85</v>
      </c>
      <c r="I152" s="113">
        <v>428139</v>
      </c>
      <c r="J152" s="113">
        <v>1183766332.55</v>
      </c>
      <c r="K152" s="115">
        <v>43516</v>
      </c>
      <c r="L152" s="113">
        <v>29135</v>
      </c>
      <c r="M152" s="113" t="s">
        <v>511</v>
      </c>
      <c r="N152" s="351"/>
    </row>
    <row r="153" spans="1:14">
      <c r="A153" s="113" t="s">
        <v>3402</v>
      </c>
      <c r="B153" s="113" t="s">
        <v>384</v>
      </c>
      <c r="C153" s="113">
        <v>347</v>
      </c>
      <c r="D153" s="113">
        <v>352.7</v>
      </c>
      <c r="E153" s="113">
        <v>347</v>
      </c>
      <c r="F153" s="113">
        <v>350.85</v>
      </c>
      <c r="G153" s="113">
        <v>350.6</v>
      </c>
      <c r="H153" s="113">
        <v>349</v>
      </c>
      <c r="I153" s="113">
        <v>25253</v>
      </c>
      <c r="J153" s="113">
        <v>8851919.75</v>
      </c>
      <c r="K153" s="115">
        <v>43516</v>
      </c>
      <c r="L153" s="113">
        <v>1768</v>
      </c>
      <c r="M153" s="113" t="s">
        <v>512</v>
      </c>
      <c r="N153" s="351"/>
    </row>
    <row r="154" spans="1:14">
      <c r="A154" s="113" t="s">
        <v>513</v>
      </c>
      <c r="B154" s="113" t="s">
        <v>384</v>
      </c>
      <c r="C154" s="113">
        <v>437.95</v>
      </c>
      <c r="D154" s="113">
        <v>447.3</v>
      </c>
      <c r="E154" s="113">
        <v>434.05</v>
      </c>
      <c r="F154" s="113">
        <v>436.85</v>
      </c>
      <c r="G154" s="113">
        <v>437.35</v>
      </c>
      <c r="H154" s="113">
        <v>434.05</v>
      </c>
      <c r="I154" s="113">
        <v>203459</v>
      </c>
      <c r="J154" s="113">
        <v>89808488.349999994</v>
      </c>
      <c r="K154" s="115">
        <v>43516</v>
      </c>
      <c r="L154" s="113">
        <v>8230</v>
      </c>
      <c r="M154" s="113" t="s">
        <v>514</v>
      </c>
      <c r="N154" s="351"/>
    </row>
    <row r="155" spans="1:14">
      <c r="A155" s="113" t="s">
        <v>188</v>
      </c>
      <c r="B155" s="113" t="s">
        <v>384</v>
      </c>
      <c r="C155" s="113">
        <v>6007</v>
      </c>
      <c r="D155" s="113">
        <v>6045</v>
      </c>
      <c r="E155" s="113">
        <v>5932.2</v>
      </c>
      <c r="F155" s="113">
        <v>5998.45</v>
      </c>
      <c r="G155" s="113">
        <v>6005</v>
      </c>
      <c r="H155" s="113">
        <v>5969.75</v>
      </c>
      <c r="I155" s="113">
        <v>161713</v>
      </c>
      <c r="J155" s="113">
        <v>967986516.95000005</v>
      </c>
      <c r="K155" s="115">
        <v>43516</v>
      </c>
      <c r="L155" s="113">
        <v>23617</v>
      </c>
      <c r="M155" s="113" t="s">
        <v>515</v>
      </c>
      <c r="N155" s="351"/>
    </row>
    <row r="156" spans="1:14">
      <c r="A156" s="113" t="s">
        <v>516</v>
      </c>
      <c r="B156" s="113" t="s">
        <v>384</v>
      </c>
      <c r="C156" s="113">
        <v>7.75</v>
      </c>
      <c r="D156" s="113">
        <v>7.9</v>
      </c>
      <c r="E156" s="113">
        <v>7.65</v>
      </c>
      <c r="F156" s="113">
        <v>7.8</v>
      </c>
      <c r="G156" s="113">
        <v>7.85</v>
      </c>
      <c r="H156" s="113">
        <v>7.65</v>
      </c>
      <c r="I156" s="113">
        <v>1286536</v>
      </c>
      <c r="J156" s="113">
        <v>10028044.75</v>
      </c>
      <c r="K156" s="115">
        <v>43516</v>
      </c>
      <c r="L156" s="113">
        <v>1941</v>
      </c>
      <c r="M156" s="113" t="s">
        <v>2885</v>
      </c>
      <c r="N156" s="351"/>
    </row>
    <row r="157" spans="1:14">
      <c r="A157" s="113" t="s">
        <v>517</v>
      </c>
      <c r="B157" s="113" t="s">
        <v>384</v>
      </c>
      <c r="C157" s="113">
        <v>3100.05</v>
      </c>
      <c r="D157" s="113">
        <v>3192.9</v>
      </c>
      <c r="E157" s="113">
        <v>3039.5</v>
      </c>
      <c r="F157" s="113">
        <v>3159.2</v>
      </c>
      <c r="G157" s="113">
        <v>3169.8</v>
      </c>
      <c r="H157" s="113">
        <v>3105.95</v>
      </c>
      <c r="I157" s="113">
        <v>94549</v>
      </c>
      <c r="J157" s="113">
        <v>296023121.55000001</v>
      </c>
      <c r="K157" s="115">
        <v>43516</v>
      </c>
      <c r="L157" s="113">
        <v>6207</v>
      </c>
      <c r="M157" s="113" t="s">
        <v>2886</v>
      </c>
      <c r="N157" s="351"/>
    </row>
    <row r="158" spans="1:14">
      <c r="A158" s="113" t="s">
        <v>187</v>
      </c>
      <c r="B158" s="113" t="s">
        <v>384</v>
      </c>
      <c r="C158" s="113">
        <v>2585</v>
      </c>
      <c r="D158" s="113">
        <v>2614.8000000000002</v>
      </c>
      <c r="E158" s="113">
        <v>2571</v>
      </c>
      <c r="F158" s="113">
        <v>2606.15</v>
      </c>
      <c r="G158" s="113">
        <v>2606.15</v>
      </c>
      <c r="H158" s="113">
        <v>2559.8000000000002</v>
      </c>
      <c r="I158" s="113">
        <v>1038127</v>
      </c>
      <c r="J158" s="113">
        <v>2692076866.6999998</v>
      </c>
      <c r="K158" s="115">
        <v>43516</v>
      </c>
      <c r="L158" s="113">
        <v>51897</v>
      </c>
      <c r="M158" s="113" t="s">
        <v>1891</v>
      </c>
      <c r="N158" s="351"/>
    </row>
    <row r="159" spans="1:14">
      <c r="A159" s="113" t="s">
        <v>518</v>
      </c>
      <c r="B159" s="113" t="s">
        <v>384</v>
      </c>
      <c r="C159" s="113">
        <v>81.2</v>
      </c>
      <c r="D159" s="113">
        <v>81.599999999999994</v>
      </c>
      <c r="E159" s="113">
        <v>80.349999999999994</v>
      </c>
      <c r="F159" s="113">
        <v>81.2</v>
      </c>
      <c r="G159" s="113">
        <v>81.599999999999994</v>
      </c>
      <c r="H159" s="113">
        <v>80.55</v>
      </c>
      <c r="I159" s="113">
        <v>14642</v>
      </c>
      <c r="J159" s="113">
        <v>1186189.8</v>
      </c>
      <c r="K159" s="115">
        <v>43516</v>
      </c>
      <c r="L159" s="113">
        <v>432</v>
      </c>
      <c r="M159" s="113" t="s">
        <v>519</v>
      </c>
      <c r="N159" s="351"/>
    </row>
    <row r="160" spans="1:14">
      <c r="A160" s="113" t="s">
        <v>520</v>
      </c>
      <c r="B160" s="113" t="s">
        <v>384</v>
      </c>
      <c r="C160" s="113">
        <v>376.9</v>
      </c>
      <c r="D160" s="113">
        <v>384.8</v>
      </c>
      <c r="E160" s="113">
        <v>374.05</v>
      </c>
      <c r="F160" s="113">
        <v>376.4</v>
      </c>
      <c r="G160" s="113">
        <v>376.05</v>
      </c>
      <c r="H160" s="113">
        <v>372.5</v>
      </c>
      <c r="I160" s="113">
        <v>12702</v>
      </c>
      <c r="J160" s="113">
        <v>4817974.2</v>
      </c>
      <c r="K160" s="115">
        <v>43516</v>
      </c>
      <c r="L160" s="113">
        <v>636</v>
      </c>
      <c r="M160" s="113" t="s">
        <v>521</v>
      </c>
      <c r="N160" s="351"/>
    </row>
    <row r="161" spans="1:14">
      <c r="A161" s="113" t="s">
        <v>2381</v>
      </c>
      <c r="B161" s="113" t="s">
        <v>384</v>
      </c>
      <c r="C161" s="113">
        <v>36.799999999999997</v>
      </c>
      <c r="D161" s="113">
        <v>36.799999999999997</v>
      </c>
      <c r="E161" s="113">
        <v>32.950000000000003</v>
      </c>
      <c r="F161" s="113">
        <v>33.6</v>
      </c>
      <c r="G161" s="113">
        <v>33.200000000000003</v>
      </c>
      <c r="H161" s="113">
        <v>34.450000000000003</v>
      </c>
      <c r="I161" s="113">
        <v>7564</v>
      </c>
      <c r="J161" s="113">
        <v>255927.25</v>
      </c>
      <c r="K161" s="115">
        <v>43516</v>
      </c>
      <c r="L161" s="113">
        <v>103</v>
      </c>
      <c r="M161" s="113" t="s">
        <v>2382</v>
      </c>
      <c r="N161" s="351"/>
    </row>
    <row r="162" spans="1:14">
      <c r="A162" s="113" t="s">
        <v>522</v>
      </c>
      <c r="B162" s="113" t="s">
        <v>384</v>
      </c>
      <c r="C162" s="113">
        <v>821.05</v>
      </c>
      <c r="D162" s="113">
        <v>834.7</v>
      </c>
      <c r="E162" s="113">
        <v>821.05</v>
      </c>
      <c r="F162" s="113">
        <v>827.05</v>
      </c>
      <c r="G162" s="113">
        <v>827</v>
      </c>
      <c r="H162" s="113">
        <v>818.6</v>
      </c>
      <c r="I162" s="113">
        <v>460273</v>
      </c>
      <c r="J162" s="113">
        <v>381607824.55000001</v>
      </c>
      <c r="K162" s="115">
        <v>43516</v>
      </c>
      <c r="L162" s="113">
        <v>16102</v>
      </c>
      <c r="M162" s="113" t="s">
        <v>523</v>
      </c>
      <c r="N162" s="351"/>
    </row>
    <row r="163" spans="1:14">
      <c r="A163" s="113" t="s">
        <v>524</v>
      </c>
      <c r="B163" s="113" t="s">
        <v>384</v>
      </c>
      <c r="C163" s="113">
        <v>3.5</v>
      </c>
      <c r="D163" s="113">
        <v>3.65</v>
      </c>
      <c r="E163" s="113">
        <v>3.4</v>
      </c>
      <c r="F163" s="113">
        <v>3.55</v>
      </c>
      <c r="G163" s="113">
        <v>3.6</v>
      </c>
      <c r="H163" s="113">
        <v>3.5</v>
      </c>
      <c r="I163" s="113">
        <v>272152</v>
      </c>
      <c r="J163" s="113">
        <v>955339.1</v>
      </c>
      <c r="K163" s="115">
        <v>43516</v>
      </c>
      <c r="L163" s="113">
        <v>331</v>
      </c>
      <c r="M163" s="113" t="s">
        <v>525</v>
      </c>
      <c r="N163" s="351"/>
    </row>
    <row r="164" spans="1:14">
      <c r="A164" s="113" t="s">
        <v>526</v>
      </c>
      <c r="B164" s="113" t="s">
        <v>384</v>
      </c>
      <c r="C164" s="113">
        <v>168</v>
      </c>
      <c r="D164" s="113">
        <v>170.95</v>
      </c>
      <c r="E164" s="113">
        <v>165</v>
      </c>
      <c r="F164" s="113">
        <v>169.05</v>
      </c>
      <c r="G164" s="113">
        <v>170.95</v>
      </c>
      <c r="H164" s="113">
        <v>166</v>
      </c>
      <c r="I164" s="113">
        <v>31754</v>
      </c>
      <c r="J164" s="113">
        <v>5317687.3</v>
      </c>
      <c r="K164" s="115">
        <v>43516</v>
      </c>
      <c r="L164" s="113">
        <v>1203</v>
      </c>
      <c r="M164" s="113" t="s">
        <v>527</v>
      </c>
      <c r="N164" s="351"/>
    </row>
    <row r="165" spans="1:14">
      <c r="A165" s="113" t="s">
        <v>528</v>
      </c>
      <c r="B165" s="113" t="s">
        <v>384</v>
      </c>
      <c r="C165" s="113">
        <v>65.55</v>
      </c>
      <c r="D165" s="113">
        <v>66.45</v>
      </c>
      <c r="E165" s="113">
        <v>65.05</v>
      </c>
      <c r="F165" s="113">
        <v>65.599999999999994</v>
      </c>
      <c r="G165" s="113">
        <v>65.2</v>
      </c>
      <c r="H165" s="113">
        <v>64.55</v>
      </c>
      <c r="I165" s="113">
        <v>3648</v>
      </c>
      <c r="J165" s="113">
        <v>239957.15</v>
      </c>
      <c r="K165" s="115">
        <v>43516</v>
      </c>
      <c r="L165" s="113">
        <v>115</v>
      </c>
      <c r="M165" s="113" t="s">
        <v>529</v>
      </c>
      <c r="N165" s="351"/>
    </row>
    <row r="166" spans="1:14">
      <c r="A166" s="113" t="s">
        <v>530</v>
      </c>
      <c r="B166" s="113" t="s">
        <v>384</v>
      </c>
      <c r="C166" s="113">
        <v>125</v>
      </c>
      <c r="D166" s="113">
        <v>128.19999999999999</v>
      </c>
      <c r="E166" s="113">
        <v>122.1</v>
      </c>
      <c r="F166" s="113">
        <v>123.7</v>
      </c>
      <c r="G166" s="113">
        <v>123.2</v>
      </c>
      <c r="H166" s="113">
        <v>125.7</v>
      </c>
      <c r="I166" s="113">
        <v>3734340</v>
      </c>
      <c r="J166" s="113">
        <v>466745870.35000002</v>
      </c>
      <c r="K166" s="115">
        <v>43516</v>
      </c>
      <c r="L166" s="113">
        <v>25589</v>
      </c>
      <c r="M166" s="113" t="s">
        <v>531</v>
      </c>
      <c r="N166" s="351"/>
    </row>
    <row r="167" spans="1:14">
      <c r="A167" s="113" t="s">
        <v>3405</v>
      </c>
      <c r="B167" s="113" t="s">
        <v>384</v>
      </c>
      <c r="C167" s="113">
        <v>38.5</v>
      </c>
      <c r="D167" s="113">
        <v>41.5</v>
      </c>
      <c r="E167" s="113">
        <v>38.5</v>
      </c>
      <c r="F167" s="113">
        <v>41</v>
      </c>
      <c r="G167" s="113">
        <v>41</v>
      </c>
      <c r="H167" s="113">
        <v>39.200000000000003</v>
      </c>
      <c r="I167" s="113">
        <v>2033</v>
      </c>
      <c r="J167" s="113">
        <v>81977.3</v>
      </c>
      <c r="K167" s="115">
        <v>43516</v>
      </c>
      <c r="L167" s="113">
        <v>131</v>
      </c>
      <c r="M167" s="113" t="s">
        <v>3406</v>
      </c>
      <c r="N167" s="351"/>
    </row>
    <row r="168" spans="1:14">
      <c r="A168" s="113" t="s">
        <v>532</v>
      </c>
      <c r="B168" s="113" t="s">
        <v>384</v>
      </c>
      <c r="C168" s="113">
        <v>1515.05</v>
      </c>
      <c r="D168" s="113">
        <v>1515.05</v>
      </c>
      <c r="E168" s="113">
        <v>1480</v>
      </c>
      <c r="F168" s="113">
        <v>1494.7</v>
      </c>
      <c r="G168" s="113">
        <v>1490</v>
      </c>
      <c r="H168" s="113">
        <v>1503.45</v>
      </c>
      <c r="I168" s="113">
        <v>292</v>
      </c>
      <c r="J168" s="113">
        <v>439228.2</v>
      </c>
      <c r="K168" s="115">
        <v>43516</v>
      </c>
      <c r="L168" s="113">
        <v>57</v>
      </c>
      <c r="M168" s="113" t="s">
        <v>533</v>
      </c>
      <c r="N168" s="351"/>
    </row>
    <row r="169" spans="1:14">
      <c r="A169" s="113" t="s">
        <v>534</v>
      </c>
      <c r="B169" s="113" t="s">
        <v>384</v>
      </c>
      <c r="C169" s="113">
        <v>149.85</v>
      </c>
      <c r="D169" s="113">
        <v>154.4</v>
      </c>
      <c r="E169" s="113">
        <v>145.44999999999999</v>
      </c>
      <c r="F169" s="113">
        <v>146.19999999999999</v>
      </c>
      <c r="G169" s="113">
        <v>146.69999999999999</v>
      </c>
      <c r="H169" s="113">
        <v>147.85</v>
      </c>
      <c r="I169" s="113">
        <v>65613</v>
      </c>
      <c r="J169" s="113">
        <v>9655025.8000000007</v>
      </c>
      <c r="K169" s="115">
        <v>43516</v>
      </c>
      <c r="L169" s="113">
        <v>1147</v>
      </c>
      <c r="M169" s="113" t="s">
        <v>535</v>
      </c>
      <c r="N169" s="351"/>
    </row>
    <row r="170" spans="1:14">
      <c r="A170" s="113" t="s">
        <v>2544</v>
      </c>
      <c r="B170" s="113" t="s">
        <v>384</v>
      </c>
      <c r="C170" s="113">
        <v>476.2</v>
      </c>
      <c r="D170" s="113">
        <v>478.9</v>
      </c>
      <c r="E170" s="113">
        <v>472</v>
      </c>
      <c r="F170" s="113">
        <v>477.25</v>
      </c>
      <c r="G170" s="113">
        <v>477</v>
      </c>
      <c r="H170" s="113">
        <v>475.85</v>
      </c>
      <c r="I170" s="113">
        <v>365546</v>
      </c>
      <c r="J170" s="113">
        <v>173807697.59999999</v>
      </c>
      <c r="K170" s="115">
        <v>43516</v>
      </c>
      <c r="L170" s="113">
        <v>16682</v>
      </c>
      <c r="M170" s="113" t="s">
        <v>2545</v>
      </c>
      <c r="N170" s="351"/>
    </row>
    <row r="171" spans="1:14">
      <c r="A171" s="113" t="s">
        <v>2066</v>
      </c>
      <c r="B171" s="113" t="s">
        <v>384</v>
      </c>
      <c r="C171" s="113">
        <v>43.15</v>
      </c>
      <c r="D171" s="113">
        <v>43.75</v>
      </c>
      <c r="E171" s="113">
        <v>41.95</v>
      </c>
      <c r="F171" s="113">
        <v>42.35</v>
      </c>
      <c r="G171" s="113">
        <v>43</v>
      </c>
      <c r="H171" s="113">
        <v>43.25</v>
      </c>
      <c r="I171" s="113">
        <v>43211</v>
      </c>
      <c r="J171" s="113">
        <v>1838830.25</v>
      </c>
      <c r="K171" s="115">
        <v>43516</v>
      </c>
      <c r="L171" s="113">
        <v>266</v>
      </c>
      <c r="M171" s="113" t="s">
        <v>2067</v>
      </c>
      <c r="N171" s="351"/>
    </row>
    <row r="172" spans="1:14">
      <c r="A172" s="113" t="s">
        <v>45</v>
      </c>
      <c r="B172" s="113" t="s">
        <v>384</v>
      </c>
      <c r="C172" s="113">
        <v>102.5</v>
      </c>
      <c r="D172" s="113">
        <v>104.2</v>
      </c>
      <c r="E172" s="113">
        <v>102</v>
      </c>
      <c r="F172" s="113">
        <v>102.95</v>
      </c>
      <c r="G172" s="113">
        <v>103</v>
      </c>
      <c r="H172" s="113">
        <v>102.45</v>
      </c>
      <c r="I172" s="113">
        <v>11097310</v>
      </c>
      <c r="J172" s="113">
        <v>1143102937.45</v>
      </c>
      <c r="K172" s="115">
        <v>43516</v>
      </c>
      <c r="L172" s="113">
        <v>38990</v>
      </c>
      <c r="M172" s="113" t="s">
        <v>536</v>
      </c>
      <c r="N172" s="351"/>
    </row>
    <row r="173" spans="1:14">
      <c r="A173" s="113" t="s">
        <v>537</v>
      </c>
      <c r="B173" s="113" t="s">
        <v>384</v>
      </c>
      <c r="C173" s="113">
        <v>2731.99</v>
      </c>
      <c r="D173" s="113">
        <v>2742.79</v>
      </c>
      <c r="E173" s="113">
        <v>2722.5</v>
      </c>
      <c r="F173" s="113">
        <v>2738.62</v>
      </c>
      <c r="G173" s="113">
        <v>2736.64</v>
      </c>
      <c r="H173" s="113">
        <v>2714.04</v>
      </c>
      <c r="I173" s="113">
        <v>5323</v>
      </c>
      <c r="J173" s="113">
        <v>14541991.949999999</v>
      </c>
      <c r="K173" s="115">
        <v>43516</v>
      </c>
      <c r="L173" s="113">
        <v>149</v>
      </c>
      <c r="M173" s="113" t="s">
        <v>538</v>
      </c>
      <c r="N173" s="351"/>
    </row>
    <row r="174" spans="1:14">
      <c r="A174" s="113" t="s">
        <v>46</v>
      </c>
      <c r="B174" s="113" t="s">
        <v>384</v>
      </c>
      <c r="C174" s="113">
        <v>81</v>
      </c>
      <c r="D174" s="113">
        <v>82.9</v>
      </c>
      <c r="E174" s="113">
        <v>80.75</v>
      </c>
      <c r="F174" s="113">
        <v>81.849999999999994</v>
      </c>
      <c r="G174" s="113">
        <v>81.650000000000006</v>
      </c>
      <c r="H174" s="113">
        <v>81.099999999999994</v>
      </c>
      <c r="I174" s="113">
        <v>6905288</v>
      </c>
      <c r="J174" s="113">
        <v>564249242.29999995</v>
      </c>
      <c r="K174" s="115">
        <v>43516</v>
      </c>
      <c r="L174" s="113">
        <v>22898</v>
      </c>
      <c r="M174" s="113" t="s">
        <v>539</v>
      </c>
      <c r="N174" s="351"/>
    </row>
    <row r="175" spans="1:14">
      <c r="A175" s="113" t="s">
        <v>540</v>
      </c>
      <c r="B175" s="113" t="s">
        <v>384</v>
      </c>
      <c r="C175" s="113">
        <v>65.400000000000006</v>
      </c>
      <c r="D175" s="113">
        <v>65.400000000000006</v>
      </c>
      <c r="E175" s="113">
        <v>60.2</v>
      </c>
      <c r="F175" s="113">
        <v>63.6</v>
      </c>
      <c r="G175" s="113">
        <v>64</v>
      </c>
      <c r="H175" s="113">
        <v>65.45</v>
      </c>
      <c r="I175" s="113">
        <v>1002</v>
      </c>
      <c r="J175" s="113">
        <v>62933.85</v>
      </c>
      <c r="K175" s="115">
        <v>43516</v>
      </c>
      <c r="L175" s="113">
        <v>107</v>
      </c>
      <c r="M175" s="113" t="s">
        <v>541</v>
      </c>
      <c r="N175" s="351"/>
    </row>
    <row r="176" spans="1:14">
      <c r="A176" s="113" t="s">
        <v>2639</v>
      </c>
      <c r="B176" s="113" t="s">
        <v>384</v>
      </c>
      <c r="C176" s="113">
        <v>5.35</v>
      </c>
      <c r="D176" s="113">
        <v>5.65</v>
      </c>
      <c r="E176" s="113">
        <v>5.35</v>
      </c>
      <c r="F176" s="113">
        <v>5.35</v>
      </c>
      <c r="G176" s="113">
        <v>5.35</v>
      </c>
      <c r="H176" s="113">
        <v>5.35</v>
      </c>
      <c r="I176" s="113">
        <v>9291</v>
      </c>
      <c r="J176" s="113">
        <v>50012.55</v>
      </c>
      <c r="K176" s="115">
        <v>43516</v>
      </c>
      <c r="L176" s="113">
        <v>67</v>
      </c>
      <c r="M176" s="113" t="s">
        <v>2640</v>
      </c>
      <c r="N176" s="351"/>
    </row>
    <row r="177" spans="1:14">
      <c r="A177" s="113" t="s">
        <v>542</v>
      </c>
      <c r="B177" s="113" t="s">
        <v>384</v>
      </c>
      <c r="C177" s="113">
        <v>1224.9000000000001</v>
      </c>
      <c r="D177" s="113">
        <v>1224.9000000000001</v>
      </c>
      <c r="E177" s="113">
        <v>1176.05</v>
      </c>
      <c r="F177" s="113">
        <v>1199.6500000000001</v>
      </c>
      <c r="G177" s="113">
        <v>1195</v>
      </c>
      <c r="H177" s="113">
        <v>1198.8499999999999</v>
      </c>
      <c r="I177" s="113">
        <v>11453</v>
      </c>
      <c r="J177" s="113">
        <v>13750914.85</v>
      </c>
      <c r="K177" s="115">
        <v>43516</v>
      </c>
      <c r="L177" s="113">
        <v>1902</v>
      </c>
      <c r="M177" s="113" t="s">
        <v>543</v>
      </c>
      <c r="N177" s="351"/>
    </row>
    <row r="178" spans="1:14">
      <c r="A178" s="113" t="s">
        <v>3175</v>
      </c>
      <c r="B178" s="113" t="s">
        <v>384</v>
      </c>
      <c r="C178" s="113">
        <v>183.1</v>
      </c>
      <c r="D178" s="113">
        <v>188.6</v>
      </c>
      <c r="E178" s="113">
        <v>181</v>
      </c>
      <c r="F178" s="113">
        <v>182.45</v>
      </c>
      <c r="G178" s="113">
        <v>182</v>
      </c>
      <c r="H178" s="113">
        <v>181.05</v>
      </c>
      <c r="I178" s="113">
        <v>90</v>
      </c>
      <c r="J178" s="113">
        <v>16436.849999999999</v>
      </c>
      <c r="K178" s="115">
        <v>43516</v>
      </c>
      <c r="L178" s="113">
        <v>17</v>
      </c>
      <c r="M178" s="113" t="s">
        <v>3176</v>
      </c>
      <c r="N178" s="351"/>
    </row>
    <row r="179" spans="1:14">
      <c r="A179" s="113" t="s">
        <v>47</v>
      </c>
      <c r="B179" s="113" t="s">
        <v>384</v>
      </c>
      <c r="C179" s="113">
        <v>1265.0999999999999</v>
      </c>
      <c r="D179" s="113">
        <v>1274</v>
      </c>
      <c r="E179" s="113">
        <v>1255.55</v>
      </c>
      <c r="F179" s="113">
        <v>1269.2</v>
      </c>
      <c r="G179" s="113">
        <v>1272.8</v>
      </c>
      <c r="H179" s="113">
        <v>1264.05</v>
      </c>
      <c r="I179" s="113">
        <v>658587</v>
      </c>
      <c r="J179" s="113">
        <v>833114657.29999995</v>
      </c>
      <c r="K179" s="115">
        <v>43516</v>
      </c>
      <c r="L179" s="113">
        <v>38188</v>
      </c>
      <c r="M179" s="113" t="s">
        <v>544</v>
      </c>
      <c r="N179" s="351"/>
    </row>
    <row r="180" spans="1:14">
      <c r="A180" s="113" t="s">
        <v>545</v>
      </c>
      <c r="B180" s="113" t="s">
        <v>384</v>
      </c>
      <c r="C180" s="113">
        <v>4276.5</v>
      </c>
      <c r="D180" s="113">
        <v>4344.75</v>
      </c>
      <c r="E180" s="113">
        <v>4235</v>
      </c>
      <c r="F180" s="113">
        <v>4318.05</v>
      </c>
      <c r="G180" s="113">
        <v>4272.6499999999996</v>
      </c>
      <c r="H180" s="113">
        <v>4311.8</v>
      </c>
      <c r="I180" s="113">
        <v>4508</v>
      </c>
      <c r="J180" s="113">
        <v>19398010.850000001</v>
      </c>
      <c r="K180" s="115">
        <v>43516</v>
      </c>
      <c r="L180" s="113">
        <v>2155</v>
      </c>
      <c r="M180" s="113" t="s">
        <v>546</v>
      </c>
      <c r="N180" s="351"/>
    </row>
    <row r="181" spans="1:14">
      <c r="A181" s="113" t="s">
        <v>547</v>
      </c>
      <c r="B181" s="113" t="s">
        <v>384</v>
      </c>
      <c r="C181" s="113">
        <v>964.1</v>
      </c>
      <c r="D181" s="113">
        <v>974.8</v>
      </c>
      <c r="E181" s="113">
        <v>961.25</v>
      </c>
      <c r="F181" s="113">
        <v>968.75</v>
      </c>
      <c r="G181" s="113">
        <v>973</v>
      </c>
      <c r="H181" s="113">
        <v>964.15</v>
      </c>
      <c r="I181" s="113">
        <v>3826</v>
      </c>
      <c r="J181" s="113">
        <v>3709995</v>
      </c>
      <c r="K181" s="115">
        <v>43516</v>
      </c>
      <c r="L181" s="113">
        <v>266</v>
      </c>
      <c r="M181" s="113" t="s">
        <v>548</v>
      </c>
      <c r="N181" s="351"/>
    </row>
    <row r="182" spans="1:14">
      <c r="A182" s="113" t="s">
        <v>549</v>
      </c>
      <c r="B182" s="113" t="s">
        <v>384</v>
      </c>
      <c r="C182" s="113">
        <v>1196.0999999999999</v>
      </c>
      <c r="D182" s="113">
        <v>1242.25</v>
      </c>
      <c r="E182" s="113">
        <v>1196.05</v>
      </c>
      <c r="F182" s="113">
        <v>1216.6500000000001</v>
      </c>
      <c r="G182" s="113">
        <v>1219.9000000000001</v>
      </c>
      <c r="H182" s="113">
        <v>1199.55</v>
      </c>
      <c r="I182" s="113">
        <v>83187</v>
      </c>
      <c r="J182" s="113">
        <v>101560930.2</v>
      </c>
      <c r="K182" s="115">
        <v>43516</v>
      </c>
      <c r="L182" s="113">
        <v>5954</v>
      </c>
      <c r="M182" s="113" t="s">
        <v>550</v>
      </c>
      <c r="N182" s="351"/>
    </row>
    <row r="183" spans="1:14">
      <c r="A183" s="113" t="s">
        <v>3139</v>
      </c>
      <c r="B183" s="113" t="s">
        <v>384</v>
      </c>
      <c r="C183" s="113">
        <v>3.05</v>
      </c>
      <c r="D183" s="113">
        <v>3.1</v>
      </c>
      <c r="E183" s="113">
        <v>2.95</v>
      </c>
      <c r="F183" s="113">
        <v>3</v>
      </c>
      <c r="G183" s="113">
        <v>3.1</v>
      </c>
      <c r="H183" s="113">
        <v>3</v>
      </c>
      <c r="I183" s="113">
        <v>395569</v>
      </c>
      <c r="J183" s="113">
        <v>1206631.8999999999</v>
      </c>
      <c r="K183" s="115">
        <v>43516</v>
      </c>
      <c r="L183" s="113">
        <v>258</v>
      </c>
      <c r="M183" s="113" t="s">
        <v>2604</v>
      </c>
      <c r="N183" s="351"/>
    </row>
    <row r="184" spans="1:14">
      <c r="A184" s="113" t="s">
        <v>2542</v>
      </c>
      <c r="B184" s="113" t="s">
        <v>384</v>
      </c>
      <c r="C184" s="113">
        <v>248</v>
      </c>
      <c r="D184" s="113">
        <v>249.75</v>
      </c>
      <c r="E184" s="113">
        <v>241</v>
      </c>
      <c r="F184" s="113">
        <v>242.2</v>
      </c>
      <c r="G184" s="113">
        <v>241.95</v>
      </c>
      <c r="H184" s="113">
        <v>246.15</v>
      </c>
      <c r="I184" s="113">
        <v>52097</v>
      </c>
      <c r="J184" s="113">
        <v>12730130.949999999</v>
      </c>
      <c r="K184" s="115">
        <v>43516</v>
      </c>
      <c r="L184" s="113">
        <v>1666</v>
      </c>
      <c r="M184" s="113" t="s">
        <v>2543</v>
      </c>
      <c r="N184" s="351"/>
    </row>
    <row r="185" spans="1:14">
      <c r="A185" s="113" t="s">
        <v>2068</v>
      </c>
      <c r="B185" s="113" t="s">
        <v>384</v>
      </c>
      <c r="C185" s="113">
        <v>14.45</v>
      </c>
      <c r="D185" s="113">
        <v>15.3</v>
      </c>
      <c r="E185" s="113">
        <v>14.3</v>
      </c>
      <c r="F185" s="113">
        <v>15</v>
      </c>
      <c r="G185" s="113">
        <v>15.3</v>
      </c>
      <c r="H185" s="113">
        <v>14.95</v>
      </c>
      <c r="I185" s="113">
        <v>9474</v>
      </c>
      <c r="J185" s="113">
        <v>139888.5</v>
      </c>
      <c r="K185" s="115">
        <v>43516</v>
      </c>
      <c r="L185" s="113">
        <v>78</v>
      </c>
      <c r="M185" s="113" t="s">
        <v>2069</v>
      </c>
      <c r="N185" s="351"/>
    </row>
    <row r="186" spans="1:14">
      <c r="A186" s="113" t="s">
        <v>3212</v>
      </c>
      <c r="B186" s="113" t="s">
        <v>384</v>
      </c>
      <c r="C186" s="113">
        <v>15.9</v>
      </c>
      <c r="D186" s="113">
        <v>16.899999999999999</v>
      </c>
      <c r="E186" s="113">
        <v>14.35</v>
      </c>
      <c r="F186" s="113">
        <v>14.55</v>
      </c>
      <c r="G186" s="113">
        <v>14.4</v>
      </c>
      <c r="H186" s="113">
        <v>15.9</v>
      </c>
      <c r="I186" s="113">
        <v>23745</v>
      </c>
      <c r="J186" s="113">
        <v>349826.9</v>
      </c>
      <c r="K186" s="115">
        <v>43516</v>
      </c>
      <c r="L186" s="113">
        <v>73</v>
      </c>
      <c r="M186" s="113" t="s">
        <v>3213</v>
      </c>
      <c r="N186" s="351"/>
    </row>
    <row r="187" spans="1:14">
      <c r="A187" s="113" t="s">
        <v>189</v>
      </c>
      <c r="B187" s="113" t="s">
        <v>384</v>
      </c>
      <c r="C187" s="113">
        <v>77.8</v>
      </c>
      <c r="D187" s="113">
        <v>78.75</v>
      </c>
      <c r="E187" s="113">
        <v>76.3</v>
      </c>
      <c r="F187" s="113">
        <v>77.5</v>
      </c>
      <c r="G187" s="113">
        <v>77.400000000000006</v>
      </c>
      <c r="H187" s="113">
        <v>76</v>
      </c>
      <c r="I187" s="113">
        <v>12525521</v>
      </c>
      <c r="J187" s="113">
        <v>969747107.29999995</v>
      </c>
      <c r="K187" s="115">
        <v>43516</v>
      </c>
      <c r="L187" s="113">
        <v>54914</v>
      </c>
      <c r="M187" s="113" t="s">
        <v>2022</v>
      </c>
      <c r="N187" s="351"/>
    </row>
    <row r="188" spans="1:14">
      <c r="A188" s="113" t="s">
        <v>239</v>
      </c>
      <c r="B188" s="113" t="s">
        <v>384</v>
      </c>
      <c r="C188" s="113">
        <v>757</v>
      </c>
      <c r="D188" s="113">
        <v>778</v>
      </c>
      <c r="E188" s="113">
        <v>756.55</v>
      </c>
      <c r="F188" s="113">
        <v>773.9</v>
      </c>
      <c r="G188" s="113">
        <v>775.55</v>
      </c>
      <c r="H188" s="113">
        <v>756.55</v>
      </c>
      <c r="I188" s="113">
        <v>1410493</v>
      </c>
      <c r="J188" s="113">
        <v>1081663541.0999999</v>
      </c>
      <c r="K188" s="115">
        <v>43516</v>
      </c>
      <c r="L188" s="113">
        <v>25062</v>
      </c>
      <c r="M188" s="113" t="s">
        <v>551</v>
      </c>
      <c r="N188" s="351"/>
    </row>
    <row r="189" spans="1:14">
      <c r="A189" s="113" t="s">
        <v>552</v>
      </c>
      <c r="B189" s="113" t="s">
        <v>384</v>
      </c>
      <c r="C189" s="113">
        <v>60</v>
      </c>
      <c r="D189" s="113">
        <v>61</v>
      </c>
      <c r="E189" s="113">
        <v>58</v>
      </c>
      <c r="F189" s="113">
        <v>60.15</v>
      </c>
      <c r="G189" s="113">
        <v>60.2</v>
      </c>
      <c r="H189" s="113">
        <v>59.6</v>
      </c>
      <c r="I189" s="113">
        <v>221634</v>
      </c>
      <c r="J189" s="113">
        <v>13348213.050000001</v>
      </c>
      <c r="K189" s="115">
        <v>43516</v>
      </c>
      <c r="L189" s="113">
        <v>3306</v>
      </c>
      <c r="M189" s="113" t="s">
        <v>553</v>
      </c>
      <c r="N189" s="351"/>
    </row>
    <row r="190" spans="1:14">
      <c r="A190" s="113" t="s">
        <v>554</v>
      </c>
      <c r="B190" s="113" t="s">
        <v>384</v>
      </c>
      <c r="C190" s="113">
        <v>294.2</v>
      </c>
      <c r="D190" s="113">
        <v>296.3</v>
      </c>
      <c r="E190" s="113">
        <v>288.60000000000002</v>
      </c>
      <c r="F190" s="113">
        <v>294.75</v>
      </c>
      <c r="G190" s="113">
        <v>294</v>
      </c>
      <c r="H190" s="113">
        <v>290.39999999999998</v>
      </c>
      <c r="I190" s="113">
        <v>642981</v>
      </c>
      <c r="J190" s="113">
        <v>187873442</v>
      </c>
      <c r="K190" s="115">
        <v>43516</v>
      </c>
      <c r="L190" s="113">
        <v>11293</v>
      </c>
      <c r="M190" s="113" t="s">
        <v>2887</v>
      </c>
      <c r="N190" s="351"/>
    </row>
    <row r="191" spans="1:14">
      <c r="A191" s="113" t="s">
        <v>555</v>
      </c>
      <c r="B191" s="113" t="s">
        <v>384</v>
      </c>
      <c r="C191" s="113">
        <v>173.5</v>
      </c>
      <c r="D191" s="113">
        <v>178.9</v>
      </c>
      <c r="E191" s="113">
        <v>168.55</v>
      </c>
      <c r="F191" s="113">
        <v>175.95</v>
      </c>
      <c r="G191" s="113">
        <v>177.85</v>
      </c>
      <c r="H191" s="113">
        <v>170.85</v>
      </c>
      <c r="I191" s="113">
        <v>71812</v>
      </c>
      <c r="J191" s="113">
        <v>12499038.65</v>
      </c>
      <c r="K191" s="115">
        <v>43516</v>
      </c>
      <c r="L191" s="113">
        <v>2856</v>
      </c>
      <c r="M191" s="113" t="s">
        <v>556</v>
      </c>
      <c r="N191" s="351"/>
    </row>
    <row r="192" spans="1:14">
      <c r="A192" s="113" t="s">
        <v>557</v>
      </c>
      <c r="B192" s="113" t="s">
        <v>384</v>
      </c>
      <c r="C192" s="113">
        <v>152</v>
      </c>
      <c r="D192" s="113">
        <v>155.9</v>
      </c>
      <c r="E192" s="113">
        <v>150.85</v>
      </c>
      <c r="F192" s="113">
        <v>154.6</v>
      </c>
      <c r="G192" s="113">
        <v>154.75</v>
      </c>
      <c r="H192" s="113">
        <v>150.85</v>
      </c>
      <c r="I192" s="113">
        <v>322220</v>
      </c>
      <c r="J192" s="113">
        <v>49332391</v>
      </c>
      <c r="K192" s="115">
        <v>43516</v>
      </c>
      <c r="L192" s="113">
        <v>7559</v>
      </c>
      <c r="M192" s="113" t="s">
        <v>558</v>
      </c>
      <c r="N192" s="351"/>
    </row>
    <row r="193" spans="1:14">
      <c r="A193" s="113" t="s">
        <v>3214</v>
      </c>
      <c r="B193" s="113" t="s">
        <v>3195</v>
      </c>
      <c r="C193" s="113">
        <v>2.35</v>
      </c>
      <c r="D193" s="113">
        <v>2.35</v>
      </c>
      <c r="E193" s="113">
        <v>2.35</v>
      </c>
      <c r="F193" s="113">
        <v>2.35</v>
      </c>
      <c r="G193" s="113">
        <v>2.35</v>
      </c>
      <c r="H193" s="113">
        <v>2.4500000000000002</v>
      </c>
      <c r="I193" s="113">
        <v>2752</v>
      </c>
      <c r="J193" s="113">
        <v>6467.2</v>
      </c>
      <c r="K193" s="115">
        <v>43516</v>
      </c>
      <c r="L193" s="113">
        <v>14</v>
      </c>
      <c r="M193" s="113" t="s">
        <v>3215</v>
      </c>
      <c r="N193" s="351"/>
    </row>
    <row r="194" spans="1:14">
      <c r="A194" s="113" t="s">
        <v>559</v>
      </c>
      <c r="B194" s="113" t="s">
        <v>384</v>
      </c>
      <c r="C194" s="113">
        <v>50.05</v>
      </c>
      <c r="D194" s="113">
        <v>51</v>
      </c>
      <c r="E194" s="113">
        <v>49.3</v>
      </c>
      <c r="F194" s="113">
        <v>49.5</v>
      </c>
      <c r="G194" s="113">
        <v>49.4</v>
      </c>
      <c r="H194" s="113">
        <v>50</v>
      </c>
      <c r="I194" s="113">
        <v>65706</v>
      </c>
      <c r="J194" s="113">
        <v>3283342.5</v>
      </c>
      <c r="K194" s="115">
        <v>43516</v>
      </c>
      <c r="L194" s="113">
        <v>1408</v>
      </c>
      <c r="M194" s="113" t="s">
        <v>560</v>
      </c>
      <c r="N194" s="351"/>
    </row>
    <row r="195" spans="1:14">
      <c r="A195" s="113" t="s">
        <v>561</v>
      </c>
      <c r="B195" s="113" t="s">
        <v>384</v>
      </c>
      <c r="C195" s="113">
        <v>224.25</v>
      </c>
      <c r="D195" s="113">
        <v>224.25</v>
      </c>
      <c r="E195" s="113">
        <v>218.5</v>
      </c>
      <c r="F195" s="113">
        <v>219.55</v>
      </c>
      <c r="G195" s="113">
        <v>221</v>
      </c>
      <c r="H195" s="113">
        <v>220.4</v>
      </c>
      <c r="I195" s="113">
        <v>3884</v>
      </c>
      <c r="J195" s="113">
        <v>853104.95</v>
      </c>
      <c r="K195" s="115">
        <v>43516</v>
      </c>
      <c r="L195" s="113">
        <v>115</v>
      </c>
      <c r="M195" s="113" t="s">
        <v>1923</v>
      </c>
      <c r="N195" s="351"/>
    </row>
    <row r="196" spans="1:14">
      <c r="A196" s="113" t="s">
        <v>2091</v>
      </c>
      <c r="B196" s="113" t="s">
        <v>384</v>
      </c>
      <c r="C196" s="113">
        <v>32.200000000000003</v>
      </c>
      <c r="D196" s="113">
        <v>32.25</v>
      </c>
      <c r="E196" s="113">
        <v>30.55</v>
      </c>
      <c r="F196" s="113">
        <v>31.05</v>
      </c>
      <c r="G196" s="113">
        <v>31.05</v>
      </c>
      <c r="H196" s="113">
        <v>30.55</v>
      </c>
      <c r="I196" s="113">
        <v>2344</v>
      </c>
      <c r="J196" s="113">
        <v>72581.350000000006</v>
      </c>
      <c r="K196" s="115">
        <v>43516</v>
      </c>
      <c r="L196" s="113">
        <v>63</v>
      </c>
      <c r="M196" s="113" t="s">
        <v>2092</v>
      </c>
      <c r="N196" s="351"/>
    </row>
    <row r="197" spans="1:14">
      <c r="A197" s="113" t="s">
        <v>2641</v>
      </c>
      <c r="B197" s="113" t="s">
        <v>384</v>
      </c>
      <c r="C197" s="113">
        <v>27.5</v>
      </c>
      <c r="D197" s="113">
        <v>31.5</v>
      </c>
      <c r="E197" s="113">
        <v>27.3</v>
      </c>
      <c r="F197" s="113">
        <v>30.2</v>
      </c>
      <c r="G197" s="113">
        <v>31</v>
      </c>
      <c r="H197" s="113">
        <v>28.5</v>
      </c>
      <c r="I197" s="113">
        <v>4738</v>
      </c>
      <c r="J197" s="113">
        <v>142548.79999999999</v>
      </c>
      <c r="K197" s="115">
        <v>43516</v>
      </c>
      <c r="L197" s="113">
        <v>25</v>
      </c>
      <c r="M197" s="113" t="s">
        <v>2642</v>
      </c>
      <c r="N197" s="351"/>
    </row>
    <row r="198" spans="1:14">
      <c r="A198" s="113" t="s">
        <v>2383</v>
      </c>
      <c r="B198" s="113" t="s">
        <v>384</v>
      </c>
      <c r="C198" s="113">
        <v>1.95</v>
      </c>
      <c r="D198" s="113">
        <v>1.95</v>
      </c>
      <c r="E198" s="113">
        <v>1.85</v>
      </c>
      <c r="F198" s="113">
        <v>1.9</v>
      </c>
      <c r="G198" s="113">
        <v>1.95</v>
      </c>
      <c r="H198" s="113">
        <v>1.95</v>
      </c>
      <c r="I198" s="113">
        <v>23535</v>
      </c>
      <c r="J198" s="113">
        <v>44922.85</v>
      </c>
      <c r="K198" s="115">
        <v>43516</v>
      </c>
      <c r="L198" s="113">
        <v>33</v>
      </c>
      <c r="M198" s="113" t="s">
        <v>2384</v>
      </c>
      <c r="N198" s="351"/>
    </row>
    <row r="199" spans="1:14">
      <c r="A199" s="113" t="s">
        <v>1837</v>
      </c>
      <c r="B199" s="113" t="s">
        <v>384</v>
      </c>
      <c r="C199" s="113">
        <v>920</v>
      </c>
      <c r="D199" s="113">
        <v>935.2</v>
      </c>
      <c r="E199" s="113">
        <v>920</v>
      </c>
      <c r="F199" s="113">
        <v>933</v>
      </c>
      <c r="G199" s="113">
        <v>930.25</v>
      </c>
      <c r="H199" s="113">
        <v>923.55</v>
      </c>
      <c r="I199" s="113">
        <v>480374</v>
      </c>
      <c r="J199" s="113">
        <v>446891935</v>
      </c>
      <c r="K199" s="115">
        <v>43516</v>
      </c>
      <c r="L199" s="113">
        <v>9974</v>
      </c>
      <c r="M199" s="113" t="s">
        <v>2888</v>
      </c>
      <c r="N199" s="351"/>
    </row>
    <row r="200" spans="1:14">
      <c r="A200" s="113" t="s">
        <v>48</v>
      </c>
      <c r="B200" s="113" t="s">
        <v>384</v>
      </c>
      <c r="C200" s="113">
        <v>461</v>
      </c>
      <c r="D200" s="113">
        <v>477.95</v>
      </c>
      <c r="E200" s="113">
        <v>459.4</v>
      </c>
      <c r="F200" s="113">
        <v>473.55</v>
      </c>
      <c r="G200" s="113">
        <v>473.7</v>
      </c>
      <c r="H200" s="113">
        <v>457.6</v>
      </c>
      <c r="I200" s="113">
        <v>1494861</v>
      </c>
      <c r="J200" s="113">
        <v>700169419.25</v>
      </c>
      <c r="K200" s="115">
        <v>43516</v>
      </c>
      <c r="L200" s="113">
        <v>27022</v>
      </c>
      <c r="M200" s="113" t="s">
        <v>562</v>
      </c>
      <c r="N200" s="351"/>
    </row>
    <row r="201" spans="1:14">
      <c r="A201" s="113" t="s">
        <v>563</v>
      </c>
      <c r="B201" s="113" t="s">
        <v>384</v>
      </c>
      <c r="C201" s="113">
        <v>144.05000000000001</v>
      </c>
      <c r="D201" s="113">
        <v>146.94999999999999</v>
      </c>
      <c r="E201" s="113">
        <v>143.05000000000001</v>
      </c>
      <c r="F201" s="113">
        <v>143.55000000000001</v>
      </c>
      <c r="G201" s="113">
        <v>144.6</v>
      </c>
      <c r="H201" s="113">
        <v>145</v>
      </c>
      <c r="I201" s="113">
        <v>11696</v>
      </c>
      <c r="J201" s="113">
        <v>1685515.25</v>
      </c>
      <c r="K201" s="115">
        <v>43516</v>
      </c>
      <c r="L201" s="113">
        <v>334</v>
      </c>
      <c r="M201" s="113" t="s">
        <v>564</v>
      </c>
      <c r="N201" s="351"/>
    </row>
    <row r="202" spans="1:14">
      <c r="A202" s="113" t="s">
        <v>565</v>
      </c>
      <c r="B202" s="113" t="s">
        <v>384</v>
      </c>
      <c r="C202" s="113">
        <v>3698</v>
      </c>
      <c r="D202" s="113">
        <v>3735</v>
      </c>
      <c r="E202" s="113">
        <v>3603</v>
      </c>
      <c r="F202" s="113">
        <v>3655.5</v>
      </c>
      <c r="G202" s="113">
        <v>3675</v>
      </c>
      <c r="H202" s="113">
        <v>3618.55</v>
      </c>
      <c r="I202" s="113">
        <v>990</v>
      </c>
      <c r="J202" s="113">
        <v>3642527.15</v>
      </c>
      <c r="K202" s="115">
        <v>43516</v>
      </c>
      <c r="L202" s="113">
        <v>432</v>
      </c>
      <c r="M202" s="113" t="s">
        <v>566</v>
      </c>
      <c r="N202" s="351"/>
    </row>
    <row r="203" spans="1:14">
      <c r="A203" s="113" t="s">
        <v>2011</v>
      </c>
      <c r="B203" s="113" t="s">
        <v>384</v>
      </c>
      <c r="C203" s="113">
        <v>60</v>
      </c>
      <c r="D203" s="113">
        <v>65</v>
      </c>
      <c r="E203" s="113">
        <v>58.1</v>
      </c>
      <c r="F203" s="113">
        <v>59.9</v>
      </c>
      <c r="G203" s="113">
        <v>59.15</v>
      </c>
      <c r="H203" s="113">
        <v>59</v>
      </c>
      <c r="I203" s="113">
        <v>15971</v>
      </c>
      <c r="J203" s="113">
        <v>958054.55</v>
      </c>
      <c r="K203" s="115">
        <v>43516</v>
      </c>
      <c r="L203" s="113">
        <v>188</v>
      </c>
      <c r="M203" s="113" t="s">
        <v>2012</v>
      </c>
      <c r="N203" s="351"/>
    </row>
    <row r="204" spans="1:14">
      <c r="A204" s="113" t="s">
        <v>49</v>
      </c>
      <c r="B204" s="113" t="s">
        <v>384</v>
      </c>
      <c r="C204" s="113">
        <v>305.55</v>
      </c>
      <c r="D204" s="113">
        <v>310.85000000000002</v>
      </c>
      <c r="E204" s="113">
        <v>304.95</v>
      </c>
      <c r="F204" s="113">
        <v>309</v>
      </c>
      <c r="G204" s="113">
        <v>308.5</v>
      </c>
      <c r="H204" s="113">
        <v>303.7</v>
      </c>
      <c r="I204" s="113">
        <v>5603086</v>
      </c>
      <c r="J204" s="113">
        <v>1724337806.5</v>
      </c>
      <c r="K204" s="115">
        <v>43516</v>
      </c>
      <c r="L204" s="113">
        <v>53129</v>
      </c>
      <c r="M204" s="113" t="s">
        <v>567</v>
      </c>
      <c r="N204" s="351"/>
    </row>
    <row r="205" spans="1:14">
      <c r="A205" s="113" t="s">
        <v>50</v>
      </c>
      <c r="B205" s="113" t="s">
        <v>384</v>
      </c>
      <c r="C205" s="113">
        <v>62.3</v>
      </c>
      <c r="D205" s="113">
        <v>63.15</v>
      </c>
      <c r="E205" s="113">
        <v>62</v>
      </c>
      <c r="F205" s="113">
        <v>62.75</v>
      </c>
      <c r="G205" s="113">
        <v>63.05</v>
      </c>
      <c r="H205" s="113">
        <v>62.05</v>
      </c>
      <c r="I205" s="113">
        <v>5089826</v>
      </c>
      <c r="J205" s="113">
        <v>318072592.55000001</v>
      </c>
      <c r="K205" s="115">
        <v>43516</v>
      </c>
      <c r="L205" s="113">
        <v>17094</v>
      </c>
      <c r="M205" s="113" t="s">
        <v>568</v>
      </c>
      <c r="N205" s="351"/>
    </row>
    <row r="206" spans="1:14">
      <c r="A206" s="113" t="s">
        <v>2889</v>
      </c>
      <c r="B206" s="113" t="s">
        <v>384</v>
      </c>
      <c r="C206" s="113">
        <v>28.1</v>
      </c>
      <c r="D206" s="113">
        <v>28.1</v>
      </c>
      <c r="E206" s="113">
        <v>26.5</v>
      </c>
      <c r="F206" s="113">
        <v>27.55</v>
      </c>
      <c r="G206" s="113">
        <v>27.95</v>
      </c>
      <c r="H206" s="113">
        <v>26.85</v>
      </c>
      <c r="I206" s="113">
        <v>1495</v>
      </c>
      <c r="J206" s="113">
        <v>41117.5</v>
      </c>
      <c r="K206" s="115">
        <v>43516</v>
      </c>
      <c r="L206" s="113">
        <v>38</v>
      </c>
      <c r="M206" s="113" t="s">
        <v>2890</v>
      </c>
      <c r="N206" s="351"/>
    </row>
    <row r="207" spans="1:14">
      <c r="A207" s="113" t="s">
        <v>3407</v>
      </c>
      <c r="B207" s="113" t="s">
        <v>384</v>
      </c>
      <c r="C207" s="113">
        <v>219.4</v>
      </c>
      <c r="D207" s="113">
        <v>219.4</v>
      </c>
      <c r="E207" s="113">
        <v>207.4</v>
      </c>
      <c r="F207" s="113">
        <v>209.35</v>
      </c>
      <c r="G207" s="113">
        <v>207.4</v>
      </c>
      <c r="H207" s="113">
        <v>215</v>
      </c>
      <c r="I207" s="113">
        <v>14419</v>
      </c>
      <c r="J207" s="113">
        <v>3070536.65</v>
      </c>
      <c r="K207" s="115">
        <v>43516</v>
      </c>
      <c r="L207" s="113">
        <v>1965</v>
      </c>
      <c r="M207" s="113" t="s">
        <v>3408</v>
      </c>
      <c r="N207" s="351"/>
    </row>
    <row r="208" spans="1:14">
      <c r="A208" s="113" t="s">
        <v>2643</v>
      </c>
      <c r="B208" s="113" t="s">
        <v>3195</v>
      </c>
      <c r="C208" s="113">
        <v>1.35</v>
      </c>
      <c r="D208" s="113">
        <v>1.35</v>
      </c>
      <c r="E208" s="113">
        <v>1.35</v>
      </c>
      <c r="F208" s="113">
        <v>1.35</v>
      </c>
      <c r="G208" s="113">
        <v>1.35</v>
      </c>
      <c r="H208" s="113">
        <v>1.3</v>
      </c>
      <c r="I208" s="113">
        <v>218023</v>
      </c>
      <c r="J208" s="113">
        <v>294331.05</v>
      </c>
      <c r="K208" s="115">
        <v>43516</v>
      </c>
      <c r="L208" s="113">
        <v>71</v>
      </c>
      <c r="M208" s="113" t="s">
        <v>2644</v>
      </c>
      <c r="N208" s="351"/>
    </row>
    <row r="209" spans="1:14">
      <c r="A209" s="113" t="s">
        <v>2385</v>
      </c>
      <c r="B209" s="113" t="s">
        <v>384</v>
      </c>
      <c r="C209" s="113">
        <v>33.5</v>
      </c>
      <c r="D209" s="113">
        <v>35</v>
      </c>
      <c r="E209" s="113">
        <v>33.299999999999997</v>
      </c>
      <c r="F209" s="113">
        <v>34.450000000000003</v>
      </c>
      <c r="G209" s="113">
        <v>34.549999999999997</v>
      </c>
      <c r="H209" s="113">
        <v>33.549999999999997</v>
      </c>
      <c r="I209" s="113">
        <v>31658</v>
      </c>
      <c r="J209" s="113">
        <v>1081363.3500000001</v>
      </c>
      <c r="K209" s="115">
        <v>43516</v>
      </c>
      <c r="L209" s="113">
        <v>262</v>
      </c>
      <c r="M209" s="113" t="s">
        <v>2386</v>
      </c>
      <c r="N209" s="351"/>
    </row>
    <row r="210" spans="1:14">
      <c r="A210" s="113" t="s">
        <v>570</v>
      </c>
      <c r="B210" s="113" t="s">
        <v>384</v>
      </c>
      <c r="C210" s="113">
        <v>13.05</v>
      </c>
      <c r="D210" s="113">
        <v>13.3</v>
      </c>
      <c r="E210" s="113">
        <v>12.85</v>
      </c>
      <c r="F210" s="113">
        <v>13.05</v>
      </c>
      <c r="G210" s="113">
        <v>12.95</v>
      </c>
      <c r="H210" s="113">
        <v>13.05</v>
      </c>
      <c r="I210" s="113">
        <v>14458</v>
      </c>
      <c r="J210" s="113">
        <v>189002.05</v>
      </c>
      <c r="K210" s="115">
        <v>43516</v>
      </c>
      <c r="L210" s="113">
        <v>121</v>
      </c>
      <c r="M210" s="113" t="s">
        <v>571</v>
      </c>
      <c r="N210" s="351"/>
    </row>
    <row r="211" spans="1:14">
      <c r="A211" s="113" t="s">
        <v>51</v>
      </c>
      <c r="B211" s="113" t="s">
        <v>384</v>
      </c>
      <c r="C211" s="113">
        <v>616.79999999999995</v>
      </c>
      <c r="D211" s="113">
        <v>621</v>
      </c>
      <c r="E211" s="113">
        <v>611.20000000000005</v>
      </c>
      <c r="F211" s="113">
        <v>619.4</v>
      </c>
      <c r="G211" s="113">
        <v>620.5</v>
      </c>
      <c r="H211" s="113">
        <v>616.15</v>
      </c>
      <c r="I211" s="113">
        <v>1046992</v>
      </c>
      <c r="J211" s="113">
        <v>645168172.79999995</v>
      </c>
      <c r="K211" s="115">
        <v>43516</v>
      </c>
      <c r="L211" s="113">
        <v>40000</v>
      </c>
      <c r="M211" s="113" t="s">
        <v>572</v>
      </c>
      <c r="N211" s="351"/>
    </row>
    <row r="212" spans="1:14">
      <c r="A212" s="113" t="s">
        <v>3576</v>
      </c>
      <c r="B212" s="113" t="s">
        <v>3195</v>
      </c>
      <c r="C212" s="113">
        <v>6</v>
      </c>
      <c r="D212" s="113">
        <v>6.3</v>
      </c>
      <c r="E212" s="113">
        <v>5.75</v>
      </c>
      <c r="F212" s="113">
        <v>6.3</v>
      </c>
      <c r="G212" s="113">
        <v>6.3</v>
      </c>
      <c r="H212" s="113">
        <v>6</v>
      </c>
      <c r="I212" s="113">
        <v>1446</v>
      </c>
      <c r="J212" s="113">
        <v>8631.5499999999993</v>
      </c>
      <c r="K212" s="115">
        <v>43516</v>
      </c>
      <c r="L212" s="113">
        <v>15</v>
      </c>
      <c r="M212" s="113" t="s">
        <v>3577</v>
      </c>
      <c r="N212" s="351"/>
    </row>
    <row r="213" spans="1:14">
      <c r="A213" s="113" t="s">
        <v>2645</v>
      </c>
      <c r="B213" s="113" t="s">
        <v>384</v>
      </c>
      <c r="C213" s="113">
        <v>154.05000000000001</v>
      </c>
      <c r="D213" s="113">
        <v>155.5</v>
      </c>
      <c r="E213" s="113">
        <v>152.55000000000001</v>
      </c>
      <c r="F213" s="113">
        <v>154.30000000000001</v>
      </c>
      <c r="G213" s="113">
        <v>154.44999999999999</v>
      </c>
      <c r="H213" s="113">
        <v>152.80000000000001</v>
      </c>
      <c r="I213" s="113">
        <v>26847</v>
      </c>
      <c r="J213" s="113">
        <v>4141457.55</v>
      </c>
      <c r="K213" s="115">
        <v>43516</v>
      </c>
      <c r="L213" s="113">
        <v>850</v>
      </c>
      <c r="M213" s="113" t="s">
        <v>2646</v>
      </c>
      <c r="N213" s="351"/>
    </row>
    <row r="214" spans="1:14">
      <c r="A214" s="113" t="s">
        <v>573</v>
      </c>
      <c r="B214" s="113" t="s">
        <v>384</v>
      </c>
      <c r="C214" s="113">
        <v>446.05</v>
      </c>
      <c r="D214" s="113">
        <v>460</v>
      </c>
      <c r="E214" s="113">
        <v>446.05</v>
      </c>
      <c r="F214" s="113">
        <v>459.4</v>
      </c>
      <c r="G214" s="113">
        <v>455.25</v>
      </c>
      <c r="H214" s="113">
        <v>446.3</v>
      </c>
      <c r="I214" s="113">
        <v>34413</v>
      </c>
      <c r="J214" s="113">
        <v>15654471.75</v>
      </c>
      <c r="K214" s="115">
        <v>43516</v>
      </c>
      <c r="L214" s="113">
        <v>2194</v>
      </c>
      <c r="M214" s="113" t="s">
        <v>574</v>
      </c>
      <c r="N214" s="351"/>
    </row>
    <row r="215" spans="1:14">
      <c r="A215" s="113" t="s">
        <v>2647</v>
      </c>
      <c r="B215" s="113" t="s">
        <v>3195</v>
      </c>
      <c r="C215" s="113">
        <v>41.4</v>
      </c>
      <c r="D215" s="113">
        <v>41.45</v>
      </c>
      <c r="E215" s="113">
        <v>39.65</v>
      </c>
      <c r="F215" s="113">
        <v>40.65</v>
      </c>
      <c r="G215" s="113">
        <v>40.85</v>
      </c>
      <c r="H215" s="113">
        <v>40.700000000000003</v>
      </c>
      <c r="I215" s="113">
        <v>14851</v>
      </c>
      <c r="J215" s="113">
        <v>602865.35</v>
      </c>
      <c r="K215" s="115">
        <v>43516</v>
      </c>
      <c r="L215" s="113">
        <v>149</v>
      </c>
      <c r="M215" s="113" t="s">
        <v>2648</v>
      </c>
      <c r="N215" s="351"/>
    </row>
    <row r="216" spans="1:14">
      <c r="A216" s="113" t="s">
        <v>2318</v>
      </c>
      <c r="B216" s="113" t="s">
        <v>384</v>
      </c>
      <c r="C216" s="113">
        <v>3.45</v>
      </c>
      <c r="D216" s="113">
        <v>3.5</v>
      </c>
      <c r="E216" s="113">
        <v>3.3</v>
      </c>
      <c r="F216" s="113">
        <v>3.35</v>
      </c>
      <c r="G216" s="113">
        <v>3.45</v>
      </c>
      <c r="H216" s="113">
        <v>3.45</v>
      </c>
      <c r="I216" s="113">
        <v>65128</v>
      </c>
      <c r="J216" s="113">
        <v>218984.7</v>
      </c>
      <c r="K216" s="115">
        <v>43516</v>
      </c>
      <c r="L216" s="113">
        <v>95</v>
      </c>
      <c r="M216" s="113" t="s">
        <v>2170</v>
      </c>
      <c r="N216" s="351"/>
    </row>
    <row r="217" spans="1:14">
      <c r="A217" s="113" t="s">
        <v>2767</v>
      </c>
      <c r="B217" s="113" t="s">
        <v>384</v>
      </c>
      <c r="C217" s="113">
        <v>5.2</v>
      </c>
      <c r="D217" s="113">
        <v>5.2</v>
      </c>
      <c r="E217" s="113">
        <v>4.3499999999999996</v>
      </c>
      <c r="F217" s="113">
        <v>4.6500000000000004</v>
      </c>
      <c r="G217" s="113">
        <v>4.6500000000000004</v>
      </c>
      <c r="H217" s="113">
        <v>5.15</v>
      </c>
      <c r="I217" s="113">
        <v>38542</v>
      </c>
      <c r="J217" s="113">
        <v>177678.8</v>
      </c>
      <c r="K217" s="115">
        <v>43516</v>
      </c>
      <c r="L217" s="113">
        <v>62</v>
      </c>
      <c r="M217" s="113" t="s">
        <v>2768</v>
      </c>
      <c r="N217" s="351"/>
    </row>
    <row r="218" spans="1:14">
      <c r="A218" s="113" t="s">
        <v>575</v>
      </c>
      <c r="B218" s="113" t="s">
        <v>384</v>
      </c>
      <c r="C218" s="113">
        <v>154</v>
      </c>
      <c r="D218" s="113">
        <v>155.05000000000001</v>
      </c>
      <c r="E218" s="113">
        <v>150.85</v>
      </c>
      <c r="F218" s="113">
        <v>153</v>
      </c>
      <c r="G218" s="113">
        <v>151.44999999999999</v>
      </c>
      <c r="H218" s="113">
        <v>153.05000000000001</v>
      </c>
      <c r="I218" s="113">
        <v>1966716</v>
      </c>
      <c r="J218" s="113">
        <v>301340182.75</v>
      </c>
      <c r="K218" s="115">
        <v>43516</v>
      </c>
      <c r="L218" s="113">
        <v>4244</v>
      </c>
      <c r="M218" s="113" t="s">
        <v>2891</v>
      </c>
      <c r="N218" s="351"/>
    </row>
    <row r="219" spans="1:14">
      <c r="A219" s="113" t="s">
        <v>576</v>
      </c>
      <c r="B219" s="113" t="s">
        <v>384</v>
      </c>
      <c r="C219" s="113">
        <v>18.05</v>
      </c>
      <c r="D219" s="113">
        <v>21.6</v>
      </c>
      <c r="E219" s="113">
        <v>18.05</v>
      </c>
      <c r="F219" s="113">
        <v>21.4</v>
      </c>
      <c r="G219" s="113">
        <v>21.35</v>
      </c>
      <c r="H219" s="113">
        <v>18</v>
      </c>
      <c r="I219" s="113">
        <v>1486978</v>
      </c>
      <c r="J219" s="113">
        <v>30930988.300000001</v>
      </c>
      <c r="K219" s="115">
        <v>43516</v>
      </c>
      <c r="L219" s="113">
        <v>3711</v>
      </c>
      <c r="M219" s="113" t="s">
        <v>577</v>
      </c>
      <c r="N219" s="351"/>
    </row>
    <row r="220" spans="1:14">
      <c r="A220" s="113" t="s">
        <v>1934</v>
      </c>
      <c r="B220" s="113" t="s">
        <v>384</v>
      </c>
      <c r="C220" s="113">
        <v>95.4</v>
      </c>
      <c r="D220" s="113">
        <v>96</v>
      </c>
      <c r="E220" s="113">
        <v>94.15</v>
      </c>
      <c r="F220" s="113">
        <v>94.9</v>
      </c>
      <c r="G220" s="113">
        <v>94.85</v>
      </c>
      <c r="H220" s="113">
        <v>94.95</v>
      </c>
      <c r="I220" s="113">
        <v>23116</v>
      </c>
      <c r="J220" s="113">
        <v>2197446</v>
      </c>
      <c r="K220" s="115">
        <v>43516</v>
      </c>
      <c r="L220" s="113">
        <v>426</v>
      </c>
      <c r="M220" s="113" t="s">
        <v>2048</v>
      </c>
      <c r="N220" s="351"/>
    </row>
    <row r="221" spans="1:14">
      <c r="A221" s="113" t="s">
        <v>578</v>
      </c>
      <c r="B221" s="113" t="s">
        <v>384</v>
      </c>
      <c r="C221" s="113">
        <v>3.35</v>
      </c>
      <c r="D221" s="113">
        <v>3.5</v>
      </c>
      <c r="E221" s="113">
        <v>3.3</v>
      </c>
      <c r="F221" s="113">
        <v>3.3</v>
      </c>
      <c r="G221" s="113">
        <v>3.3</v>
      </c>
      <c r="H221" s="113">
        <v>3.45</v>
      </c>
      <c r="I221" s="113">
        <v>12495</v>
      </c>
      <c r="J221" s="113">
        <v>41703.25</v>
      </c>
      <c r="K221" s="115">
        <v>43516</v>
      </c>
      <c r="L221" s="113">
        <v>44</v>
      </c>
      <c r="M221" s="113" t="s">
        <v>579</v>
      </c>
      <c r="N221" s="351"/>
    </row>
    <row r="222" spans="1:14">
      <c r="A222" s="113" t="s">
        <v>580</v>
      </c>
      <c r="B222" s="113" t="s">
        <v>384</v>
      </c>
      <c r="C222" s="113">
        <v>3009.1</v>
      </c>
      <c r="D222" s="113">
        <v>3034.4</v>
      </c>
      <c r="E222" s="113">
        <v>2980</v>
      </c>
      <c r="F222" s="113">
        <v>2996.05</v>
      </c>
      <c r="G222" s="113">
        <v>2980</v>
      </c>
      <c r="H222" s="113">
        <v>3029.8</v>
      </c>
      <c r="I222" s="113">
        <v>541</v>
      </c>
      <c r="J222" s="113">
        <v>1627846.45</v>
      </c>
      <c r="K222" s="115">
        <v>43516</v>
      </c>
      <c r="L222" s="113">
        <v>241</v>
      </c>
      <c r="M222" s="113" t="s">
        <v>581</v>
      </c>
      <c r="N222" s="351"/>
    </row>
    <row r="223" spans="1:14">
      <c r="A223" s="113" t="s">
        <v>582</v>
      </c>
      <c r="B223" s="113" t="s">
        <v>384</v>
      </c>
      <c r="C223" s="113">
        <v>569.70000000000005</v>
      </c>
      <c r="D223" s="113">
        <v>595</v>
      </c>
      <c r="E223" s="113">
        <v>564</v>
      </c>
      <c r="F223" s="113">
        <v>586.6</v>
      </c>
      <c r="G223" s="113">
        <v>594</v>
      </c>
      <c r="H223" s="113">
        <v>562.45000000000005</v>
      </c>
      <c r="I223" s="113">
        <v>9351</v>
      </c>
      <c r="J223" s="113">
        <v>5397782.0999999996</v>
      </c>
      <c r="K223" s="115">
        <v>43516</v>
      </c>
      <c r="L223" s="113">
        <v>1531</v>
      </c>
      <c r="M223" s="113" t="s">
        <v>583</v>
      </c>
      <c r="N223" s="351"/>
    </row>
    <row r="224" spans="1:14">
      <c r="A224" s="113" t="s">
        <v>584</v>
      </c>
      <c r="B224" s="113" t="s">
        <v>384</v>
      </c>
      <c r="C224" s="113">
        <v>95.6</v>
      </c>
      <c r="D224" s="113">
        <v>96.5</v>
      </c>
      <c r="E224" s="113">
        <v>94.65</v>
      </c>
      <c r="F224" s="113">
        <v>95.45</v>
      </c>
      <c r="G224" s="113">
        <v>95.55</v>
      </c>
      <c r="H224" s="113">
        <v>94.4</v>
      </c>
      <c r="I224" s="113">
        <v>63971</v>
      </c>
      <c r="J224" s="113">
        <v>6100324.0999999996</v>
      </c>
      <c r="K224" s="115">
        <v>43516</v>
      </c>
      <c r="L224" s="113">
        <v>1874</v>
      </c>
      <c r="M224" s="113" t="s">
        <v>585</v>
      </c>
      <c r="N224" s="351"/>
    </row>
    <row r="225" spans="1:14">
      <c r="A225" s="113" t="s">
        <v>586</v>
      </c>
      <c r="B225" s="113" t="s">
        <v>384</v>
      </c>
      <c r="C225" s="113">
        <v>106</v>
      </c>
      <c r="D225" s="113">
        <v>109.3</v>
      </c>
      <c r="E225" s="113">
        <v>106</v>
      </c>
      <c r="F225" s="113">
        <v>107.45</v>
      </c>
      <c r="G225" s="113">
        <v>107.3</v>
      </c>
      <c r="H225" s="113">
        <v>105.05</v>
      </c>
      <c r="I225" s="113">
        <v>741575</v>
      </c>
      <c r="J225" s="113">
        <v>79667792.400000006</v>
      </c>
      <c r="K225" s="115">
        <v>43516</v>
      </c>
      <c r="L225" s="113">
        <v>5857</v>
      </c>
      <c r="M225" s="113" t="s">
        <v>587</v>
      </c>
      <c r="N225" s="351"/>
    </row>
    <row r="226" spans="1:14">
      <c r="A226" s="113" t="s">
        <v>2219</v>
      </c>
      <c r="B226" s="113" t="s">
        <v>384</v>
      </c>
      <c r="C226" s="113">
        <v>200.9</v>
      </c>
      <c r="D226" s="113">
        <v>216.25</v>
      </c>
      <c r="E226" s="113">
        <v>199.5</v>
      </c>
      <c r="F226" s="113">
        <v>211.95</v>
      </c>
      <c r="G226" s="113">
        <v>214.95</v>
      </c>
      <c r="H226" s="113">
        <v>199.45</v>
      </c>
      <c r="I226" s="113">
        <v>96283</v>
      </c>
      <c r="J226" s="113">
        <v>20187152.800000001</v>
      </c>
      <c r="K226" s="115">
        <v>43516</v>
      </c>
      <c r="L226" s="113">
        <v>2515</v>
      </c>
      <c r="M226" s="113" t="s">
        <v>2892</v>
      </c>
      <c r="N226" s="351"/>
    </row>
    <row r="227" spans="1:14">
      <c r="A227" s="113" t="s">
        <v>52</v>
      </c>
      <c r="B227" s="113" t="s">
        <v>384</v>
      </c>
      <c r="C227" s="113">
        <v>17900</v>
      </c>
      <c r="D227" s="113">
        <v>18224.95</v>
      </c>
      <c r="E227" s="113">
        <v>17755</v>
      </c>
      <c r="F227" s="113">
        <v>18175.650000000001</v>
      </c>
      <c r="G227" s="113">
        <v>18194</v>
      </c>
      <c r="H227" s="113">
        <v>17761.349999999999</v>
      </c>
      <c r="I227" s="113">
        <v>10625</v>
      </c>
      <c r="J227" s="113">
        <v>191681153.65000001</v>
      </c>
      <c r="K227" s="115">
        <v>43516</v>
      </c>
      <c r="L227" s="113">
        <v>5308</v>
      </c>
      <c r="M227" s="113" t="s">
        <v>588</v>
      </c>
      <c r="N227" s="351"/>
    </row>
    <row r="228" spans="1:14">
      <c r="A228" s="113" t="s">
        <v>53</v>
      </c>
      <c r="B228" s="113" t="s">
        <v>384</v>
      </c>
      <c r="C228" s="113">
        <v>338</v>
      </c>
      <c r="D228" s="113">
        <v>344.75</v>
      </c>
      <c r="E228" s="113">
        <v>336.1</v>
      </c>
      <c r="F228" s="113">
        <v>341.1</v>
      </c>
      <c r="G228" s="113">
        <v>340</v>
      </c>
      <c r="H228" s="113">
        <v>335.25</v>
      </c>
      <c r="I228" s="113">
        <v>6282741</v>
      </c>
      <c r="J228" s="113">
        <v>2141017799.75</v>
      </c>
      <c r="K228" s="115">
        <v>43516</v>
      </c>
      <c r="L228" s="113">
        <v>98351</v>
      </c>
      <c r="M228" s="113" t="s">
        <v>589</v>
      </c>
      <c r="N228" s="351"/>
    </row>
    <row r="229" spans="1:14">
      <c r="A229" s="113" t="s">
        <v>590</v>
      </c>
      <c r="B229" s="113" t="s">
        <v>384</v>
      </c>
      <c r="C229" s="113">
        <v>27</v>
      </c>
      <c r="D229" s="113">
        <v>27.95</v>
      </c>
      <c r="E229" s="113">
        <v>26.6</v>
      </c>
      <c r="F229" s="113">
        <v>27.1</v>
      </c>
      <c r="G229" s="113">
        <v>26.85</v>
      </c>
      <c r="H229" s="113">
        <v>25.65</v>
      </c>
      <c r="I229" s="113">
        <v>401738</v>
      </c>
      <c r="J229" s="113">
        <v>10885535.65</v>
      </c>
      <c r="K229" s="115">
        <v>43516</v>
      </c>
      <c r="L229" s="113">
        <v>2757</v>
      </c>
      <c r="M229" s="113" t="s">
        <v>591</v>
      </c>
      <c r="N229" s="351"/>
    </row>
    <row r="230" spans="1:14">
      <c r="A230" s="113" t="s">
        <v>2627</v>
      </c>
      <c r="B230" s="113" t="s">
        <v>384</v>
      </c>
      <c r="C230" s="113">
        <v>8</v>
      </c>
      <c r="D230" s="113">
        <v>8.0500000000000007</v>
      </c>
      <c r="E230" s="113">
        <v>7.9</v>
      </c>
      <c r="F230" s="113">
        <v>8.0500000000000007</v>
      </c>
      <c r="G230" s="113">
        <v>8.0500000000000007</v>
      </c>
      <c r="H230" s="113">
        <v>7.7</v>
      </c>
      <c r="I230" s="113">
        <v>107451</v>
      </c>
      <c r="J230" s="113">
        <v>862839.75</v>
      </c>
      <c r="K230" s="115">
        <v>43516</v>
      </c>
      <c r="L230" s="113">
        <v>215</v>
      </c>
      <c r="M230" s="113" t="s">
        <v>2649</v>
      </c>
      <c r="N230" s="351"/>
    </row>
    <row r="231" spans="1:14">
      <c r="A231" s="113" t="s">
        <v>592</v>
      </c>
      <c r="B231" s="113" t="s">
        <v>384</v>
      </c>
      <c r="C231" s="113">
        <v>201.75</v>
      </c>
      <c r="D231" s="113">
        <v>202</v>
      </c>
      <c r="E231" s="113">
        <v>196.55</v>
      </c>
      <c r="F231" s="113">
        <v>199.25</v>
      </c>
      <c r="G231" s="113">
        <v>200</v>
      </c>
      <c r="H231" s="113">
        <v>197.75</v>
      </c>
      <c r="I231" s="113">
        <v>72050</v>
      </c>
      <c r="J231" s="113">
        <v>14440910.300000001</v>
      </c>
      <c r="K231" s="115">
        <v>43516</v>
      </c>
      <c r="L231" s="113">
        <v>2965</v>
      </c>
      <c r="M231" s="113" t="s">
        <v>593</v>
      </c>
      <c r="N231" s="351"/>
    </row>
    <row r="232" spans="1:14">
      <c r="A232" s="113" t="s">
        <v>191</v>
      </c>
      <c r="B232" s="113" t="s">
        <v>384</v>
      </c>
      <c r="C232" s="113">
        <v>2884</v>
      </c>
      <c r="D232" s="113">
        <v>2930</v>
      </c>
      <c r="E232" s="113">
        <v>2884</v>
      </c>
      <c r="F232" s="113">
        <v>2922.3</v>
      </c>
      <c r="G232" s="113">
        <v>2929</v>
      </c>
      <c r="H232" s="113">
        <v>2873.55</v>
      </c>
      <c r="I232" s="113">
        <v>271061</v>
      </c>
      <c r="J232" s="113">
        <v>788097104.70000005</v>
      </c>
      <c r="K232" s="115">
        <v>43516</v>
      </c>
      <c r="L232" s="113">
        <v>22341</v>
      </c>
      <c r="M232" s="113" t="s">
        <v>3181</v>
      </c>
      <c r="N232" s="351"/>
    </row>
    <row r="233" spans="1:14">
      <c r="A233" s="113" t="s">
        <v>2192</v>
      </c>
      <c r="B233" s="113" t="s">
        <v>384</v>
      </c>
      <c r="C233" s="113">
        <v>95.15</v>
      </c>
      <c r="D233" s="113">
        <v>96.85</v>
      </c>
      <c r="E233" s="113">
        <v>95.05</v>
      </c>
      <c r="F233" s="113">
        <v>95.35</v>
      </c>
      <c r="G233" s="113">
        <v>95.35</v>
      </c>
      <c r="H233" s="113">
        <v>95.7</v>
      </c>
      <c r="I233" s="113">
        <v>8161</v>
      </c>
      <c r="J233" s="113">
        <v>781879.85</v>
      </c>
      <c r="K233" s="115">
        <v>43516</v>
      </c>
      <c r="L233" s="113">
        <v>527</v>
      </c>
      <c r="M233" s="113" t="s">
        <v>2196</v>
      </c>
      <c r="N233" s="351"/>
    </row>
    <row r="234" spans="1:14">
      <c r="A234" s="113" t="s">
        <v>594</v>
      </c>
      <c r="B234" s="113" t="s">
        <v>384</v>
      </c>
      <c r="C234" s="113">
        <v>39.25</v>
      </c>
      <c r="D234" s="113">
        <v>40.549999999999997</v>
      </c>
      <c r="E234" s="113">
        <v>39.200000000000003</v>
      </c>
      <c r="F234" s="113">
        <v>40.1</v>
      </c>
      <c r="G234" s="113">
        <v>39.9</v>
      </c>
      <c r="H234" s="113">
        <v>39.65</v>
      </c>
      <c r="I234" s="113">
        <v>8245</v>
      </c>
      <c r="J234" s="113">
        <v>329981.90000000002</v>
      </c>
      <c r="K234" s="115">
        <v>43516</v>
      </c>
      <c r="L234" s="113">
        <v>181</v>
      </c>
      <c r="M234" s="113" t="s">
        <v>595</v>
      </c>
      <c r="N234" s="351"/>
    </row>
    <row r="235" spans="1:14">
      <c r="A235" s="113" t="s">
        <v>252</v>
      </c>
      <c r="B235" s="113" t="s">
        <v>384</v>
      </c>
      <c r="C235" s="113">
        <v>559.20000000000005</v>
      </c>
      <c r="D235" s="113">
        <v>568</v>
      </c>
      <c r="E235" s="113">
        <v>555</v>
      </c>
      <c r="F235" s="113">
        <v>558.9</v>
      </c>
      <c r="G235" s="113">
        <v>560</v>
      </c>
      <c r="H235" s="113">
        <v>546.4</v>
      </c>
      <c r="I235" s="113">
        <v>160730</v>
      </c>
      <c r="J235" s="113">
        <v>90021963.900000006</v>
      </c>
      <c r="K235" s="115">
        <v>43516</v>
      </c>
      <c r="L235" s="113">
        <v>9002</v>
      </c>
      <c r="M235" s="113" t="s">
        <v>2000</v>
      </c>
      <c r="N235" s="351"/>
    </row>
    <row r="236" spans="1:14">
      <c r="A236" s="113" t="s">
        <v>2387</v>
      </c>
      <c r="B236" s="113" t="s">
        <v>384</v>
      </c>
      <c r="C236" s="113">
        <v>1.65</v>
      </c>
      <c r="D236" s="113">
        <v>1.75</v>
      </c>
      <c r="E236" s="113">
        <v>1.65</v>
      </c>
      <c r="F236" s="113">
        <v>1.65</v>
      </c>
      <c r="G236" s="113">
        <v>1.65</v>
      </c>
      <c r="H236" s="113">
        <v>1.75</v>
      </c>
      <c r="I236" s="113">
        <v>28548</v>
      </c>
      <c r="J236" s="113">
        <v>48141</v>
      </c>
      <c r="K236" s="115">
        <v>43516</v>
      </c>
      <c r="L236" s="113">
        <v>69</v>
      </c>
      <c r="M236" s="113" t="s">
        <v>2388</v>
      </c>
      <c r="N236" s="351"/>
    </row>
    <row r="237" spans="1:14">
      <c r="A237" s="113" t="s">
        <v>596</v>
      </c>
      <c r="B237" s="113" t="s">
        <v>384</v>
      </c>
      <c r="C237" s="113">
        <v>42.35</v>
      </c>
      <c r="D237" s="113">
        <v>43</v>
      </c>
      <c r="E237" s="113">
        <v>42.35</v>
      </c>
      <c r="F237" s="113">
        <v>42.6</v>
      </c>
      <c r="G237" s="113">
        <v>42.6</v>
      </c>
      <c r="H237" s="113">
        <v>42.5</v>
      </c>
      <c r="I237" s="113">
        <v>390</v>
      </c>
      <c r="J237" s="113">
        <v>16590.599999999999</v>
      </c>
      <c r="K237" s="115">
        <v>43516</v>
      </c>
      <c r="L237" s="113">
        <v>31</v>
      </c>
      <c r="M237" s="113" t="s">
        <v>597</v>
      </c>
      <c r="N237" s="351"/>
    </row>
    <row r="238" spans="1:14">
      <c r="A238" s="113" t="s">
        <v>3415</v>
      </c>
      <c r="B238" s="113" t="s">
        <v>384</v>
      </c>
      <c r="C238" s="113">
        <v>3166</v>
      </c>
      <c r="D238" s="113">
        <v>3212</v>
      </c>
      <c r="E238" s="113">
        <v>3072</v>
      </c>
      <c r="F238" s="113">
        <v>3110</v>
      </c>
      <c r="G238" s="113">
        <v>3110</v>
      </c>
      <c r="H238" s="113">
        <v>3104.95</v>
      </c>
      <c r="I238" s="113">
        <v>159</v>
      </c>
      <c r="J238" s="113">
        <v>495488.55</v>
      </c>
      <c r="K238" s="115">
        <v>43516</v>
      </c>
      <c r="L238" s="113">
        <v>18</v>
      </c>
      <c r="M238" s="113" t="s">
        <v>3416</v>
      </c>
      <c r="N238" s="351"/>
    </row>
    <row r="239" spans="1:14">
      <c r="A239" s="113" t="s">
        <v>2650</v>
      </c>
      <c r="B239" s="113" t="s">
        <v>384</v>
      </c>
      <c r="C239" s="113">
        <v>2.75</v>
      </c>
      <c r="D239" s="113">
        <v>2.75</v>
      </c>
      <c r="E239" s="113">
        <v>2.75</v>
      </c>
      <c r="F239" s="113">
        <v>2.75</v>
      </c>
      <c r="G239" s="113">
        <v>2.75</v>
      </c>
      <c r="H239" s="113">
        <v>2.65</v>
      </c>
      <c r="I239" s="113">
        <v>27132</v>
      </c>
      <c r="J239" s="113">
        <v>74613</v>
      </c>
      <c r="K239" s="115">
        <v>43516</v>
      </c>
      <c r="L239" s="113">
        <v>28</v>
      </c>
      <c r="M239" s="113" t="s">
        <v>2651</v>
      </c>
      <c r="N239" s="351"/>
    </row>
    <row r="240" spans="1:14">
      <c r="A240" s="113" t="s">
        <v>2389</v>
      </c>
      <c r="B240" s="113" t="s">
        <v>384</v>
      </c>
      <c r="C240" s="113">
        <v>182.5</v>
      </c>
      <c r="D240" s="113">
        <v>189.7</v>
      </c>
      <c r="E240" s="113">
        <v>178.3</v>
      </c>
      <c r="F240" s="113">
        <v>186.75</v>
      </c>
      <c r="G240" s="113">
        <v>188.9</v>
      </c>
      <c r="H240" s="113">
        <v>180.9</v>
      </c>
      <c r="I240" s="113">
        <v>25159</v>
      </c>
      <c r="J240" s="113">
        <v>4634337</v>
      </c>
      <c r="K240" s="115">
        <v>43516</v>
      </c>
      <c r="L240" s="113">
        <v>1922</v>
      </c>
      <c r="M240" s="113" t="s">
        <v>2390</v>
      </c>
      <c r="N240" s="351"/>
    </row>
    <row r="241" spans="1:14">
      <c r="A241" s="113" t="s">
        <v>3773</v>
      </c>
      <c r="B241" s="113" t="s">
        <v>3195</v>
      </c>
      <c r="C241" s="113">
        <v>15.75</v>
      </c>
      <c r="D241" s="113">
        <v>16.05</v>
      </c>
      <c r="E241" s="113">
        <v>14.55</v>
      </c>
      <c r="F241" s="113">
        <v>16</v>
      </c>
      <c r="G241" s="113">
        <v>16</v>
      </c>
      <c r="H241" s="113">
        <v>15.3</v>
      </c>
      <c r="I241" s="113">
        <v>1217</v>
      </c>
      <c r="J241" s="113">
        <v>18388.599999999999</v>
      </c>
      <c r="K241" s="115">
        <v>43516</v>
      </c>
      <c r="L241" s="113">
        <v>23</v>
      </c>
      <c r="M241" s="113" t="s">
        <v>3774</v>
      </c>
      <c r="N241" s="351"/>
    </row>
    <row r="242" spans="1:14">
      <c r="A242" s="113" t="s">
        <v>2893</v>
      </c>
      <c r="B242" s="113" t="s">
        <v>384</v>
      </c>
      <c r="C242" s="113">
        <v>28</v>
      </c>
      <c r="D242" s="113">
        <v>28.1</v>
      </c>
      <c r="E242" s="113">
        <v>25.5</v>
      </c>
      <c r="F242" s="113">
        <v>25.95</v>
      </c>
      <c r="G242" s="113">
        <v>25.7</v>
      </c>
      <c r="H242" s="113">
        <v>27.6</v>
      </c>
      <c r="I242" s="113">
        <v>112108</v>
      </c>
      <c r="J242" s="113">
        <v>2947522.6</v>
      </c>
      <c r="K242" s="115">
        <v>43516</v>
      </c>
      <c r="L242" s="113">
        <v>1395</v>
      </c>
      <c r="M242" s="113" t="s">
        <v>2894</v>
      </c>
      <c r="N242" s="351"/>
    </row>
    <row r="243" spans="1:14">
      <c r="A243" s="113" t="s">
        <v>193</v>
      </c>
      <c r="B243" s="113" t="s">
        <v>384</v>
      </c>
      <c r="C243" s="113">
        <v>311.8</v>
      </c>
      <c r="D243" s="113">
        <v>314.75</v>
      </c>
      <c r="E243" s="113">
        <v>310</v>
      </c>
      <c r="F243" s="113">
        <v>313.2</v>
      </c>
      <c r="G243" s="113">
        <v>312.5</v>
      </c>
      <c r="H243" s="113">
        <v>311.89999999999998</v>
      </c>
      <c r="I243" s="113">
        <v>643033</v>
      </c>
      <c r="J243" s="113">
        <v>200727567.19999999</v>
      </c>
      <c r="K243" s="115">
        <v>43516</v>
      </c>
      <c r="L243" s="113">
        <v>16442</v>
      </c>
      <c r="M243" s="113" t="s">
        <v>598</v>
      </c>
      <c r="N243" s="351"/>
    </row>
    <row r="244" spans="1:14">
      <c r="A244" s="113" t="s">
        <v>2652</v>
      </c>
      <c r="B244" s="113" t="s">
        <v>384</v>
      </c>
      <c r="C244" s="113">
        <v>19.45</v>
      </c>
      <c r="D244" s="113">
        <v>19.45</v>
      </c>
      <c r="E244" s="113">
        <v>18.5</v>
      </c>
      <c r="F244" s="113">
        <v>18.5</v>
      </c>
      <c r="G244" s="113">
        <v>18.5</v>
      </c>
      <c r="H244" s="113">
        <v>19.45</v>
      </c>
      <c r="I244" s="113">
        <v>11095</v>
      </c>
      <c r="J244" s="113">
        <v>205383.45</v>
      </c>
      <c r="K244" s="115">
        <v>43516</v>
      </c>
      <c r="L244" s="113">
        <v>50</v>
      </c>
      <c r="M244" s="113" t="s">
        <v>2653</v>
      </c>
      <c r="N244" s="351"/>
    </row>
    <row r="245" spans="1:14">
      <c r="A245" s="113" t="s">
        <v>599</v>
      </c>
      <c r="B245" s="113" t="s">
        <v>384</v>
      </c>
      <c r="C245" s="113">
        <v>42.8</v>
      </c>
      <c r="D245" s="113">
        <v>42.85</v>
      </c>
      <c r="E245" s="113">
        <v>41.7</v>
      </c>
      <c r="F245" s="113">
        <v>42.3</v>
      </c>
      <c r="G245" s="113">
        <v>42.8</v>
      </c>
      <c r="H245" s="113">
        <v>42.25</v>
      </c>
      <c r="I245" s="113">
        <v>80530</v>
      </c>
      <c r="J245" s="113">
        <v>3412514.8</v>
      </c>
      <c r="K245" s="115">
        <v>43516</v>
      </c>
      <c r="L245" s="113">
        <v>1183</v>
      </c>
      <c r="M245" s="113" t="s">
        <v>600</v>
      </c>
      <c r="N245" s="351"/>
    </row>
    <row r="246" spans="1:14">
      <c r="A246" s="113" t="s">
        <v>54</v>
      </c>
      <c r="B246" s="113" t="s">
        <v>384</v>
      </c>
      <c r="C246" s="113">
        <v>216.5</v>
      </c>
      <c r="D246" s="113">
        <v>219.8</v>
      </c>
      <c r="E246" s="113">
        <v>215.75</v>
      </c>
      <c r="F246" s="113">
        <v>218.55</v>
      </c>
      <c r="G246" s="113">
        <v>219.3</v>
      </c>
      <c r="H246" s="113">
        <v>214.85</v>
      </c>
      <c r="I246" s="113">
        <v>3644838</v>
      </c>
      <c r="J246" s="113">
        <v>794491127.85000002</v>
      </c>
      <c r="K246" s="115">
        <v>43516</v>
      </c>
      <c r="L246" s="113">
        <v>26991</v>
      </c>
      <c r="M246" s="113" t="s">
        <v>601</v>
      </c>
      <c r="N246" s="351"/>
    </row>
    <row r="247" spans="1:14">
      <c r="A247" s="113" t="s">
        <v>2391</v>
      </c>
      <c r="B247" s="113" t="s">
        <v>384</v>
      </c>
      <c r="C247" s="113">
        <v>14</v>
      </c>
      <c r="D247" s="113">
        <v>15.4</v>
      </c>
      <c r="E247" s="113">
        <v>14</v>
      </c>
      <c r="F247" s="113">
        <v>14</v>
      </c>
      <c r="G247" s="113">
        <v>14</v>
      </c>
      <c r="H247" s="113">
        <v>14.7</v>
      </c>
      <c r="I247" s="113">
        <v>1426404</v>
      </c>
      <c r="J247" s="113">
        <v>20245256.649999999</v>
      </c>
      <c r="K247" s="115">
        <v>43516</v>
      </c>
      <c r="L247" s="113">
        <v>1244</v>
      </c>
      <c r="M247" s="113" t="s">
        <v>2392</v>
      </c>
      <c r="N247" s="351"/>
    </row>
    <row r="248" spans="1:14">
      <c r="A248" s="113" t="s">
        <v>602</v>
      </c>
      <c r="B248" s="113" t="s">
        <v>384</v>
      </c>
      <c r="C248" s="113">
        <v>245.65</v>
      </c>
      <c r="D248" s="113">
        <v>254.7</v>
      </c>
      <c r="E248" s="113">
        <v>243.55</v>
      </c>
      <c r="F248" s="113">
        <v>253.3</v>
      </c>
      <c r="G248" s="113">
        <v>253</v>
      </c>
      <c r="H248" s="113">
        <v>242.95</v>
      </c>
      <c r="I248" s="113">
        <v>1041990</v>
      </c>
      <c r="J248" s="113">
        <v>260488600.15000001</v>
      </c>
      <c r="K248" s="115">
        <v>43516</v>
      </c>
      <c r="L248" s="113">
        <v>13330</v>
      </c>
      <c r="M248" s="113" t="s">
        <v>2227</v>
      </c>
      <c r="N248" s="351"/>
    </row>
    <row r="249" spans="1:14">
      <c r="A249" s="113" t="s">
        <v>2654</v>
      </c>
      <c r="B249" s="113" t="s">
        <v>384</v>
      </c>
      <c r="C249" s="113">
        <v>195.55</v>
      </c>
      <c r="D249" s="113">
        <v>209.8</v>
      </c>
      <c r="E249" s="113">
        <v>191.55</v>
      </c>
      <c r="F249" s="113">
        <v>205.9</v>
      </c>
      <c r="G249" s="113">
        <v>205.8</v>
      </c>
      <c r="H249" s="113">
        <v>191.25</v>
      </c>
      <c r="I249" s="113">
        <v>65873</v>
      </c>
      <c r="J249" s="113">
        <v>13428819.6</v>
      </c>
      <c r="K249" s="115">
        <v>43516</v>
      </c>
      <c r="L249" s="113">
        <v>1778</v>
      </c>
      <c r="M249" s="113" t="s">
        <v>2655</v>
      </c>
      <c r="N249" s="351"/>
    </row>
    <row r="250" spans="1:14">
      <c r="A250" s="113" t="s">
        <v>2202</v>
      </c>
      <c r="B250" s="113" t="s">
        <v>384</v>
      </c>
      <c r="C250" s="113">
        <v>193.15</v>
      </c>
      <c r="D250" s="113">
        <v>196.9</v>
      </c>
      <c r="E250" s="113">
        <v>190.95</v>
      </c>
      <c r="F250" s="113">
        <v>194.5</v>
      </c>
      <c r="G250" s="113">
        <v>194.9</v>
      </c>
      <c r="H250" s="113">
        <v>192.05</v>
      </c>
      <c r="I250" s="113">
        <v>18893</v>
      </c>
      <c r="J250" s="113">
        <v>3668908.85</v>
      </c>
      <c r="K250" s="115">
        <v>43516</v>
      </c>
      <c r="L250" s="113">
        <v>1114</v>
      </c>
      <c r="M250" s="113" t="s">
        <v>2203</v>
      </c>
      <c r="N250" s="351"/>
    </row>
    <row r="251" spans="1:14">
      <c r="A251" s="113" t="s">
        <v>603</v>
      </c>
      <c r="B251" s="113" t="s">
        <v>384</v>
      </c>
      <c r="C251" s="113">
        <v>325.64999999999998</v>
      </c>
      <c r="D251" s="113">
        <v>334.5</v>
      </c>
      <c r="E251" s="113">
        <v>321.10000000000002</v>
      </c>
      <c r="F251" s="113">
        <v>331.35</v>
      </c>
      <c r="G251" s="113">
        <v>333</v>
      </c>
      <c r="H251" s="113">
        <v>324.8</v>
      </c>
      <c r="I251" s="113">
        <v>29344</v>
      </c>
      <c r="J251" s="113">
        <v>9664326.25</v>
      </c>
      <c r="K251" s="115">
        <v>43516</v>
      </c>
      <c r="L251" s="113">
        <v>1445</v>
      </c>
      <c r="M251" s="113" t="s">
        <v>2895</v>
      </c>
      <c r="N251" s="351"/>
    </row>
    <row r="252" spans="1:14">
      <c r="A252" s="113" t="s">
        <v>1989</v>
      </c>
      <c r="B252" s="113" t="s">
        <v>3195</v>
      </c>
      <c r="C252" s="113">
        <v>184.95</v>
      </c>
      <c r="D252" s="113">
        <v>184.95</v>
      </c>
      <c r="E252" s="113">
        <v>178.8</v>
      </c>
      <c r="F252" s="113">
        <v>178.8</v>
      </c>
      <c r="G252" s="113">
        <v>178.8</v>
      </c>
      <c r="H252" s="113">
        <v>178.5</v>
      </c>
      <c r="I252" s="113">
        <v>35</v>
      </c>
      <c r="J252" s="113">
        <v>6302.1</v>
      </c>
      <c r="K252" s="115">
        <v>43516</v>
      </c>
      <c r="L252" s="113">
        <v>3</v>
      </c>
      <c r="M252" s="113" t="s">
        <v>1990</v>
      </c>
      <c r="N252" s="351"/>
    </row>
    <row r="253" spans="1:14">
      <c r="A253" s="113" t="s">
        <v>604</v>
      </c>
      <c r="B253" s="113" t="s">
        <v>384</v>
      </c>
      <c r="C253" s="113">
        <v>347.95</v>
      </c>
      <c r="D253" s="113">
        <v>349.5</v>
      </c>
      <c r="E253" s="113">
        <v>345</v>
      </c>
      <c r="F253" s="113">
        <v>345.15</v>
      </c>
      <c r="G253" s="113">
        <v>345.05</v>
      </c>
      <c r="H253" s="113">
        <v>348</v>
      </c>
      <c r="I253" s="113">
        <v>9344</v>
      </c>
      <c r="J253" s="113">
        <v>3233159.75</v>
      </c>
      <c r="K253" s="115">
        <v>43516</v>
      </c>
      <c r="L253" s="113">
        <v>482</v>
      </c>
      <c r="M253" s="113" t="s">
        <v>605</v>
      </c>
      <c r="N253" s="351"/>
    </row>
    <row r="254" spans="1:14">
      <c r="A254" s="113" t="s">
        <v>606</v>
      </c>
      <c r="B254" s="113" t="s">
        <v>384</v>
      </c>
      <c r="C254" s="113">
        <v>66.150000000000006</v>
      </c>
      <c r="D254" s="113">
        <v>69.599999999999994</v>
      </c>
      <c r="E254" s="113">
        <v>66.150000000000006</v>
      </c>
      <c r="F254" s="113">
        <v>67.400000000000006</v>
      </c>
      <c r="G254" s="113">
        <v>67.5</v>
      </c>
      <c r="H254" s="113">
        <v>67.900000000000006</v>
      </c>
      <c r="I254" s="113">
        <v>9722</v>
      </c>
      <c r="J254" s="113">
        <v>661790</v>
      </c>
      <c r="K254" s="115">
        <v>43516</v>
      </c>
      <c r="L254" s="113">
        <v>66</v>
      </c>
      <c r="M254" s="113" t="s">
        <v>607</v>
      </c>
      <c r="N254" s="351"/>
    </row>
    <row r="255" spans="1:14">
      <c r="A255" s="113" t="s">
        <v>608</v>
      </c>
      <c r="B255" s="113" t="s">
        <v>384</v>
      </c>
      <c r="C255" s="113">
        <v>959.95</v>
      </c>
      <c r="D255" s="113">
        <v>960</v>
      </c>
      <c r="E255" s="113">
        <v>950</v>
      </c>
      <c r="F255" s="113">
        <v>954.8</v>
      </c>
      <c r="G255" s="113">
        <v>955</v>
      </c>
      <c r="H255" s="113">
        <v>959.95</v>
      </c>
      <c r="I255" s="113">
        <v>11444</v>
      </c>
      <c r="J255" s="113">
        <v>10923129.800000001</v>
      </c>
      <c r="K255" s="115">
        <v>43516</v>
      </c>
      <c r="L255" s="113">
        <v>2194</v>
      </c>
      <c r="M255" s="113" t="s">
        <v>609</v>
      </c>
      <c r="N255" s="351"/>
    </row>
    <row r="256" spans="1:14">
      <c r="A256" s="113" t="s">
        <v>2393</v>
      </c>
      <c r="B256" s="113" t="s">
        <v>384</v>
      </c>
      <c r="C256" s="113">
        <v>0.85</v>
      </c>
      <c r="D256" s="113">
        <v>0.85</v>
      </c>
      <c r="E256" s="113">
        <v>0.8</v>
      </c>
      <c r="F256" s="113">
        <v>0.85</v>
      </c>
      <c r="G256" s="113">
        <v>0.85</v>
      </c>
      <c r="H256" s="113">
        <v>0.8</v>
      </c>
      <c r="I256" s="113">
        <v>457608</v>
      </c>
      <c r="J256" s="113">
        <v>386078.25</v>
      </c>
      <c r="K256" s="115">
        <v>43516</v>
      </c>
      <c r="L256" s="113">
        <v>160</v>
      </c>
      <c r="M256" s="113" t="s">
        <v>2394</v>
      </c>
      <c r="N256" s="351"/>
    </row>
    <row r="257" spans="1:14">
      <c r="A257" s="113" t="s">
        <v>231</v>
      </c>
      <c r="B257" s="113" t="s">
        <v>384</v>
      </c>
      <c r="C257" s="113">
        <v>149.6</v>
      </c>
      <c r="D257" s="113">
        <v>150.94999999999999</v>
      </c>
      <c r="E257" s="113">
        <v>147.80000000000001</v>
      </c>
      <c r="F257" s="113">
        <v>150.19999999999999</v>
      </c>
      <c r="G257" s="113">
        <v>150.94999999999999</v>
      </c>
      <c r="H257" s="113">
        <v>147.9</v>
      </c>
      <c r="I257" s="113">
        <v>1404441</v>
      </c>
      <c r="J257" s="113">
        <v>210245304.84999999</v>
      </c>
      <c r="K257" s="115">
        <v>43516</v>
      </c>
      <c r="L257" s="113">
        <v>23446</v>
      </c>
      <c r="M257" s="113" t="s">
        <v>2896</v>
      </c>
      <c r="N257" s="351"/>
    </row>
    <row r="258" spans="1:14">
      <c r="A258" s="113" t="s">
        <v>3216</v>
      </c>
      <c r="B258" s="113" t="s">
        <v>384</v>
      </c>
      <c r="C258" s="113">
        <v>1.8</v>
      </c>
      <c r="D258" s="113">
        <v>1.9</v>
      </c>
      <c r="E258" s="113">
        <v>1.8</v>
      </c>
      <c r="F258" s="113">
        <v>1.8</v>
      </c>
      <c r="G258" s="113">
        <v>1.8</v>
      </c>
      <c r="H258" s="113">
        <v>1.85</v>
      </c>
      <c r="I258" s="113">
        <v>8869</v>
      </c>
      <c r="J258" s="113">
        <v>16166.35</v>
      </c>
      <c r="K258" s="115">
        <v>43516</v>
      </c>
      <c r="L258" s="113">
        <v>21</v>
      </c>
      <c r="M258" s="113" t="s">
        <v>3217</v>
      </c>
      <c r="N258" s="351"/>
    </row>
    <row r="259" spans="1:14">
      <c r="A259" s="113" t="s">
        <v>2395</v>
      </c>
      <c r="B259" s="113" t="s">
        <v>384</v>
      </c>
      <c r="C259" s="113">
        <v>6.1</v>
      </c>
      <c r="D259" s="113">
        <v>6.1</v>
      </c>
      <c r="E259" s="113">
        <v>5.55</v>
      </c>
      <c r="F259" s="113">
        <v>5.75</v>
      </c>
      <c r="G259" s="113">
        <v>5.7</v>
      </c>
      <c r="H259" s="113">
        <v>5.95</v>
      </c>
      <c r="I259" s="113">
        <v>21831</v>
      </c>
      <c r="J259" s="113">
        <v>127139.1</v>
      </c>
      <c r="K259" s="115">
        <v>43516</v>
      </c>
      <c r="L259" s="113">
        <v>94</v>
      </c>
      <c r="M259" s="113" t="s">
        <v>2396</v>
      </c>
      <c r="N259" s="351"/>
    </row>
    <row r="260" spans="1:14">
      <c r="A260" s="113" t="s">
        <v>610</v>
      </c>
      <c r="B260" s="113" t="s">
        <v>384</v>
      </c>
      <c r="C260" s="113">
        <v>260.14999999999998</v>
      </c>
      <c r="D260" s="113">
        <v>265.95</v>
      </c>
      <c r="E260" s="113">
        <v>260.14999999999998</v>
      </c>
      <c r="F260" s="113">
        <v>264.3</v>
      </c>
      <c r="G260" s="113">
        <v>265.95</v>
      </c>
      <c r="H260" s="113">
        <v>261.85000000000002</v>
      </c>
      <c r="I260" s="113">
        <v>102036</v>
      </c>
      <c r="J260" s="113">
        <v>26745388.5</v>
      </c>
      <c r="K260" s="115">
        <v>43516</v>
      </c>
      <c r="L260" s="113">
        <v>1528</v>
      </c>
      <c r="M260" s="113" t="s">
        <v>611</v>
      </c>
      <c r="N260" s="351"/>
    </row>
    <row r="261" spans="1:14">
      <c r="A261" s="113" t="s">
        <v>2102</v>
      </c>
      <c r="B261" s="113" t="s">
        <v>384</v>
      </c>
      <c r="C261" s="113">
        <v>210.3</v>
      </c>
      <c r="D261" s="113">
        <v>211.55</v>
      </c>
      <c r="E261" s="113">
        <v>209.05</v>
      </c>
      <c r="F261" s="113">
        <v>210.8</v>
      </c>
      <c r="G261" s="113">
        <v>210.8</v>
      </c>
      <c r="H261" s="113">
        <v>209.15</v>
      </c>
      <c r="I261" s="113">
        <v>39684</v>
      </c>
      <c r="J261" s="113">
        <v>8359870.6500000004</v>
      </c>
      <c r="K261" s="115">
        <v>43516</v>
      </c>
      <c r="L261" s="113">
        <v>1133</v>
      </c>
      <c r="M261" s="113" t="s">
        <v>2103</v>
      </c>
      <c r="N261" s="351"/>
    </row>
    <row r="262" spans="1:14">
      <c r="A262" s="113" t="s">
        <v>230</v>
      </c>
      <c r="B262" s="113" t="s">
        <v>384</v>
      </c>
      <c r="C262" s="113">
        <v>1054</v>
      </c>
      <c r="D262" s="113">
        <v>1066.95</v>
      </c>
      <c r="E262" s="113">
        <v>1048.4000000000001</v>
      </c>
      <c r="F262" s="113">
        <v>1057.5999999999999</v>
      </c>
      <c r="G262" s="113">
        <v>1060.1500000000001</v>
      </c>
      <c r="H262" s="113">
        <v>1052</v>
      </c>
      <c r="I262" s="113">
        <v>392118</v>
      </c>
      <c r="J262" s="113">
        <v>414506200.39999998</v>
      </c>
      <c r="K262" s="115">
        <v>43516</v>
      </c>
      <c r="L262" s="113">
        <v>10363</v>
      </c>
      <c r="M262" s="113" t="s">
        <v>612</v>
      </c>
      <c r="N262" s="351"/>
    </row>
    <row r="263" spans="1:14">
      <c r="A263" s="113" t="s">
        <v>3218</v>
      </c>
      <c r="B263" s="113" t="s">
        <v>3195</v>
      </c>
      <c r="C263" s="113">
        <v>20.45</v>
      </c>
      <c r="D263" s="113">
        <v>20.45</v>
      </c>
      <c r="E263" s="113">
        <v>19.5</v>
      </c>
      <c r="F263" s="113">
        <v>19.649999999999999</v>
      </c>
      <c r="G263" s="113">
        <v>19.899999999999999</v>
      </c>
      <c r="H263" s="113">
        <v>19.8</v>
      </c>
      <c r="I263" s="113">
        <v>19740</v>
      </c>
      <c r="J263" s="113">
        <v>394118.5</v>
      </c>
      <c r="K263" s="115">
        <v>43516</v>
      </c>
      <c r="L263" s="113">
        <v>32</v>
      </c>
      <c r="M263" s="113" t="s">
        <v>3219</v>
      </c>
      <c r="N263" s="351"/>
    </row>
    <row r="264" spans="1:14">
      <c r="A264" s="113" t="s">
        <v>2285</v>
      </c>
      <c r="B264" s="113" t="s">
        <v>384</v>
      </c>
      <c r="C264" s="113">
        <v>7.9</v>
      </c>
      <c r="D264" s="113">
        <v>7.9</v>
      </c>
      <c r="E264" s="113">
        <v>7.7</v>
      </c>
      <c r="F264" s="113">
        <v>7.85</v>
      </c>
      <c r="G264" s="113">
        <v>7.85</v>
      </c>
      <c r="H264" s="113">
        <v>7.8</v>
      </c>
      <c r="I264" s="113">
        <v>2342</v>
      </c>
      <c r="J264" s="113">
        <v>18259.849999999999</v>
      </c>
      <c r="K264" s="115">
        <v>43516</v>
      </c>
      <c r="L264" s="113">
        <v>21</v>
      </c>
      <c r="M264" s="113" t="s">
        <v>2286</v>
      </c>
      <c r="N264" s="351"/>
    </row>
    <row r="265" spans="1:14">
      <c r="A265" s="113" t="s">
        <v>2897</v>
      </c>
      <c r="B265" s="113" t="s">
        <v>384</v>
      </c>
      <c r="C265" s="113">
        <v>4.5</v>
      </c>
      <c r="D265" s="113">
        <v>4.5</v>
      </c>
      <c r="E265" s="113">
        <v>4.3499999999999996</v>
      </c>
      <c r="F265" s="113">
        <v>4.45</v>
      </c>
      <c r="G265" s="113">
        <v>4.45</v>
      </c>
      <c r="H265" s="113">
        <v>4.5</v>
      </c>
      <c r="I265" s="113">
        <v>28315</v>
      </c>
      <c r="J265" s="113">
        <v>126843.7</v>
      </c>
      <c r="K265" s="115">
        <v>43516</v>
      </c>
      <c r="L265" s="113">
        <v>50</v>
      </c>
      <c r="M265" s="113" t="s">
        <v>2898</v>
      </c>
      <c r="N265" s="351"/>
    </row>
    <row r="266" spans="1:14">
      <c r="A266" s="113" t="s">
        <v>613</v>
      </c>
      <c r="B266" s="113" t="s">
        <v>384</v>
      </c>
      <c r="C266" s="113">
        <v>225</v>
      </c>
      <c r="D266" s="113">
        <v>233.9</v>
      </c>
      <c r="E266" s="113">
        <v>220.4</v>
      </c>
      <c r="F266" s="113">
        <v>231.65</v>
      </c>
      <c r="G266" s="113">
        <v>232.1</v>
      </c>
      <c r="H266" s="113">
        <v>222.15</v>
      </c>
      <c r="I266" s="113">
        <v>35372</v>
      </c>
      <c r="J266" s="113">
        <v>8076154.5999999996</v>
      </c>
      <c r="K266" s="115">
        <v>43516</v>
      </c>
      <c r="L266" s="113">
        <v>758</v>
      </c>
      <c r="M266" s="113" t="s">
        <v>614</v>
      </c>
      <c r="N266" s="351"/>
    </row>
    <row r="267" spans="1:14">
      <c r="A267" s="113" t="s">
        <v>2287</v>
      </c>
      <c r="B267" s="113" t="s">
        <v>384</v>
      </c>
      <c r="C267" s="113">
        <v>5.95</v>
      </c>
      <c r="D267" s="113">
        <v>6.1</v>
      </c>
      <c r="E267" s="113">
        <v>5.9</v>
      </c>
      <c r="F267" s="113">
        <v>6</v>
      </c>
      <c r="G267" s="113">
        <v>6</v>
      </c>
      <c r="H267" s="113">
        <v>5.9</v>
      </c>
      <c r="I267" s="113">
        <v>165381</v>
      </c>
      <c r="J267" s="113">
        <v>1000394.6</v>
      </c>
      <c r="K267" s="115">
        <v>43516</v>
      </c>
      <c r="L267" s="113">
        <v>141</v>
      </c>
      <c r="M267" s="113" t="s">
        <v>2288</v>
      </c>
      <c r="N267" s="351"/>
    </row>
    <row r="268" spans="1:14">
      <c r="A268" s="113" t="s">
        <v>615</v>
      </c>
      <c r="B268" s="113" t="s">
        <v>384</v>
      </c>
      <c r="C268" s="113">
        <v>29.05</v>
      </c>
      <c r="D268" s="113">
        <v>32</v>
      </c>
      <c r="E268" s="113">
        <v>29.05</v>
      </c>
      <c r="F268" s="113">
        <v>29.75</v>
      </c>
      <c r="G268" s="113">
        <v>29.9</v>
      </c>
      <c r="H268" s="113">
        <v>28.8</v>
      </c>
      <c r="I268" s="113">
        <v>1236519</v>
      </c>
      <c r="J268" s="113">
        <v>36691746.100000001</v>
      </c>
      <c r="K268" s="115">
        <v>43516</v>
      </c>
      <c r="L268" s="113">
        <v>2489</v>
      </c>
      <c r="M268" s="113" t="s">
        <v>616</v>
      </c>
      <c r="N268" s="351"/>
    </row>
    <row r="269" spans="1:14">
      <c r="A269" s="113" t="s">
        <v>2553</v>
      </c>
      <c r="B269" s="113" t="s">
        <v>384</v>
      </c>
      <c r="C269" s="113">
        <v>32.1</v>
      </c>
      <c r="D269" s="113">
        <v>32.299999999999997</v>
      </c>
      <c r="E269" s="113">
        <v>31.4</v>
      </c>
      <c r="F269" s="113">
        <v>32.200000000000003</v>
      </c>
      <c r="G269" s="113">
        <v>32.299999999999997</v>
      </c>
      <c r="H269" s="113">
        <v>31.5</v>
      </c>
      <c r="I269" s="113">
        <v>40528</v>
      </c>
      <c r="J269" s="113">
        <v>1293308.1000000001</v>
      </c>
      <c r="K269" s="115">
        <v>43516</v>
      </c>
      <c r="L269" s="113">
        <v>275</v>
      </c>
      <c r="M269" s="113" t="s">
        <v>2554</v>
      </c>
      <c r="N269" s="351"/>
    </row>
    <row r="270" spans="1:14">
      <c r="A270" s="113" t="s">
        <v>617</v>
      </c>
      <c r="B270" s="113" t="s">
        <v>384</v>
      </c>
      <c r="C270" s="113">
        <v>393.95</v>
      </c>
      <c r="D270" s="113">
        <v>395.4</v>
      </c>
      <c r="E270" s="113">
        <v>385.05</v>
      </c>
      <c r="F270" s="113">
        <v>387.3</v>
      </c>
      <c r="G270" s="113">
        <v>385.25</v>
      </c>
      <c r="H270" s="113">
        <v>385.75</v>
      </c>
      <c r="I270" s="113">
        <v>3925</v>
      </c>
      <c r="J270" s="113">
        <v>1522797.3</v>
      </c>
      <c r="K270" s="115">
        <v>43516</v>
      </c>
      <c r="L270" s="113">
        <v>176</v>
      </c>
      <c r="M270" s="113" t="s">
        <v>618</v>
      </c>
      <c r="N270" s="351"/>
    </row>
    <row r="271" spans="1:14">
      <c r="A271" s="113" t="s">
        <v>619</v>
      </c>
      <c r="B271" s="113" t="s">
        <v>384</v>
      </c>
      <c r="C271" s="113">
        <v>160.65</v>
      </c>
      <c r="D271" s="113">
        <v>161.94999999999999</v>
      </c>
      <c r="E271" s="113">
        <v>160.05000000000001</v>
      </c>
      <c r="F271" s="113">
        <v>160.55000000000001</v>
      </c>
      <c r="G271" s="113">
        <v>160.9</v>
      </c>
      <c r="H271" s="113">
        <v>160.65</v>
      </c>
      <c r="I271" s="113">
        <v>31322</v>
      </c>
      <c r="J271" s="113">
        <v>5036276.2</v>
      </c>
      <c r="K271" s="115">
        <v>43516</v>
      </c>
      <c r="L271" s="113">
        <v>1267</v>
      </c>
      <c r="M271" s="113" t="s">
        <v>620</v>
      </c>
      <c r="N271" s="351"/>
    </row>
    <row r="272" spans="1:14">
      <c r="A272" s="113" t="s">
        <v>55</v>
      </c>
      <c r="B272" s="113" t="s">
        <v>384</v>
      </c>
      <c r="C272" s="113">
        <v>719.95</v>
      </c>
      <c r="D272" s="113">
        <v>743.75</v>
      </c>
      <c r="E272" s="113">
        <v>716</v>
      </c>
      <c r="F272" s="113">
        <v>741.05</v>
      </c>
      <c r="G272" s="113">
        <v>741.1</v>
      </c>
      <c r="H272" s="113">
        <v>715.45</v>
      </c>
      <c r="I272" s="113">
        <v>649595</v>
      </c>
      <c r="J272" s="113">
        <v>475587984.80000001</v>
      </c>
      <c r="K272" s="115">
        <v>43516</v>
      </c>
      <c r="L272" s="113">
        <v>25330</v>
      </c>
      <c r="M272" s="113" t="s">
        <v>621</v>
      </c>
      <c r="N272" s="351"/>
    </row>
    <row r="273" spans="1:14">
      <c r="A273" s="113" t="s">
        <v>622</v>
      </c>
      <c r="B273" s="113" t="s">
        <v>384</v>
      </c>
      <c r="C273" s="113">
        <v>2160</v>
      </c>
      <c r="D273" s="113">
        <v>2206.8000000000002</v>
      </c>
      <c r="E273" s="113">
        <v>2160</v>
      </c>
      <c r="F273" s="113">
        <v>2201.6</v>
      </c>
      <c r="G273" s="113">
        <v>2206.5</v>
      </c>
      <c r="H273" s="113">
        <v>2161.1999999999998</v>
      </c>
      <c r="I273" s="113">
        <v>1636</v>
      </c>
      <c r="J273" s="113">
        <v>3593588.55</v>
      </c>
      <c r="K273" s="115">
        <v>43516</v>
      </c>
      <c r="L273" s="113">
        <v>479</v>
      </c>
      <c r="M273" s="113" t="s">
        <v>623</v>
      </c>
      <c r="N273" s="351"/>
    </row>
    <row r="274" spans="1:14">
      <c r="A274" s="113" t="s">
        <v>2656</v>
      </c>
      <c r="B274" s="113" t="s">
        <v>384</v>
      </c>
      <c r="C274" s="113">
        <v>26.55</v>
      </c>
      <c r="D274" s="113">
        <v>27</v>
      </c>
      <c r="E274" s="113">
        <v>26.4</v>
      </c>
      <c r="F274" s="113">
        <v>26.9</v>
      </c>
      <c r="G274" s="113">
        <v>26.85</v>
      </c>
      <c r="H274" s="113">
        <v>26.8</v>
      </c>
      <c r="I274" s="113">
        <v>497787</v>
      </c>
      <c r="J274" s="113">
        <v>13372133.5</v>
      </c>
      <c r="K274" s="115">
        <v>43516</v>
      </c>
      <c r="L274" s="113">
        <v>417</v>
      </c>
      <c r="M274" s="113" t="s">
        <v>2657</v>
      </c>
      <c r="N274" s="351"/>
    </row>
    <row r="275" spans="1:14">
      <c r="A275" s="113" t="s">
        <v>56</v>
      </c>
      <c r="B275" s="113" t="s">
        <v>384</v>
      </c>
      <c r="C275" s="113">
        <v>658.95</v>
      </c>
      <c r="D275" s="113">
        <v>676.8</v>
      </c>
      <c r="E275" s="113">
        <v>658.95</v>
      </c>
      <c r="F275" s="113">
        <v>672.8</v>
      </c>
      <c r="G275" s="113">
        <v>673.1</v>
      </c>
      <c r="H275" s="113">
        <v>657.85</v>
      </c>
      <c r="I275" s="113">
        <v>182213</v>
      </c>
      <c r="J275" s="113">
        <v>121886526.8</v>
      </c>
      <c r="K275" s="115">
        <v>43516</v>
      </c>
      <c r="L275" s="113">
        <v>8788</v>
      </c>
      <c r="M275" s="113" t="s">
        <v>624</v>
      </c>
      <c r="N275" s="351"/>
    </row>
    <row r="276" spans="1:14">
      <c r="A276" s="113" t="s">
        <v>3420</v>
      </c>
      <c r="B276" s="113" t="s">
        <v>384</v>
      </c>
      <c r="C276" s="113">
        <v>415</v>
      </c>
      <c r="D276" s="113">
        <v>421.05</v>
      </c>
      <c r="E276" s="113">
        <v>403</v>
      </c>
      <c r="F276" s="113">
        <v>411.95</v>
      </c>
      <c r="G276" s="113">
        <v>412.1</v>
      </c>
      <c r="H276" s="113">
        <v>407.15</v>
      </c>
      <c r="I276" s="113">
        <v>27037</v>
      </c>
      <c r="J276" s="113">
        <v>11252416.800000001</v>
      </c>
      <c r="K276" s="115">
        <v>43516</v>
      </c>
      <c r="L276" s="113">
        <v>1624</v>
      </c>
      <c r="M276" s="113" t="s">
        <v>3421</v>
      </c>
      <c r="N276" s="351"/>
    </row>
    <row r="277" spans="1:14">
      <c r="A277" s="113" t="s">
        <v>625</v>
      </c>
      <c r="B277" s="113" t="s">
        <v>384</v>
      </c>
      <c r="C277" s="113">
        <v>136.69999999999999</v>
      </c>
      <c r="D277" s="113">
        <v>137</v>
      </c>
      <c r="E277" s="113">
        <v>132.1</v>
      </c>
      <c r="F277" s="113">
        <v>134.65</v>
      </c>
      <c r="G277" s="113">
        <v>132.15</v>
      </c>
      <c r="H277" s="113">
        <v>135.75</v>
      </c>
      <c r="I277" s="113">
        <v>332622</v>
      </c>
      <c r="J277" s="113">
        <v>45147729.399999999</v>
      </c>
      <c r="K277" s="115">
        <v>43516</v>
      </c>
      <c r="L277" s="113">
        <v>5863</v>
      </c>
      <c r="M277" s="113" t="s">
        <v>1937</v>
      </c>
      <c r="N277" s="351"/>
    </row>
    <row r="278" spans="1:14">
      <c r="A278" s="113" t="s">
        <v>2010</v>
      </c>
      <c r="B278" s="113" t="s">
        <v>384</v>
      </c>
      <c r="C278" s="113">
        <v>29.4</v>
      </c>
      <c r="D278" s="113">
        <v>30.9</v>
      </c>
      <c r="E278" s="113">
        <v>28.7</v>
      </c>
      <c r="F278" s="113">
        <v>30.25</v>
      </c>
      <c r="G278" s="113">
        <v>30.2</v>
      </c>
      <c r="H278" s="113">
        <v>28.8</v>
      </c>
      <c r="I278" s="113">
        <v>37444429</v>
      </c>
      <c r="J278" s="113">
        <v>1119448674.2</v>
      </c>
      <c r="K278" s="115">
        <v>43516</v>
      </c>
      <c r="L278" s="113">
        <v>56028</v>
      </c>
      <c r="M278" s="113" t="s">
        <v>652</v>
      </c>
      <c r="N278" s="351"/>
    </row>
    <row r="279" spans="1:14">
      <c r="A279" s="113" t="s">
        <v>3509</v>
      </c>
      <c r="B279" s="113" t="s">
        <v>384</v>
      </c>
      <c r="C279" s="113">
        <v>284.95</v>
      </c>
      <c r="D279" s="113">
        <v>284.95</v>
      </c>
      <c r="E279" s="113">
        <v>279</v>
      </c>
      <c r="F279" s="113">
        <v>280.75</v>
      </c>
      <c r="G279" s="113">
        <v>280</v>
      </c>
      <c r="H279" s="113">
        <v>280.2</v>
      </c>
      <c r="I279" s="113">
        <v>434312</v>
      </c>
      <c r="J279" s="113">
        <v>121826934.5</v>
      </c>
      <c r="K279" s="115">
        <v>43516</v>
      </c>
      <c r="L279" s="113">
        <v>1155</v>
      </c>
      <c r="M279" s="113" t="s">
        <v>3511</v>
      </c>
      <c r="N279" s="351"/>
    </row>
    <row r="280" spans="1:14">
      <c r="A280" s="113" t="s">
        <v>626</v>
      </c>
      <c r="B280" s="113" t="s">
        <v>384</v>
      </c>
      <c r="C280" s="113">
        <v>161</v>
      </c>
      <c r="D280" s="113">
        <v>161.6</v>
      </c>
      <c r="E280" s="113">
        <v>158.65</v>
      </c>
      <c r="F280" s="113">
        <v>160.44999999999999</v>
      </c>
      <c r="G280" s="113">
        <v>161</v>
      </c>
      <c r="H280" s="113">
        <v>160</v>
      </c>
      <c r="I280" s="113">
        <v>108897</v>
      </c>
      <c r="J280" s="113">
        <v>17446863.100000001</v>
      </c>
      <c r="K280" s="115">
        <v>43516</v>
      </c>
      <c r="L280" s="113">
        <v>1851</v>
      </c>
      <c r="M280" s="113" t="s">
        <v>627</v>
      </c>
      <c r="N280" s="351"/>
    </row>
    <row r="281" spans="1:14">
      <c r="A281" s="113" t="s">
        <v>2658</v>
      </c>
      <c r="B281" s="113" t="s">
        <v>384</v>
      </c>
      <c r="C281" s="113">
        <v>131.55000000000001</v>
      </c>
      <c r="D281" s="113">
        <v>139.30000000000001</v>
      </c>
      <c r="E281" s="113">
        <v>130.1</v>
      </c>
      <c r="F281" s="113">
        <v>131.69999999999999</v>
      </c>
      <c r="G281" s="113">
        <v>131.5</v>
      </c>
      <c r="H281" s="113">
        <v>132</v>
      </c>
      <c r="I281" s="113">
        <v>1055</v>
      </c>
      <c r="J281" s="113">
        <v>138782</v>
      </c>
      <c r="K281" s="115">
        <v>43516</v>
      </c>
      <c r="L281" s="113">
        <v>43</v>
      </c>
      <c r="M281" s="113" t="s">
        <v>2659</v>
      </c>
      <c r="N281" s="351"/>
    </row>
    <row r="282" spans="1:14">
      <c r="A282" s="113" t="s">
        <v>628</v>
      </c>
      <c r="B282" s="113" t="s">
        <v>384</v>
      </c>
      <c r="C282" s="113">
        <v>204.5</v>
      </c>
      <c r="D282" s="113">
        <v>209.55</v>
      </c>
      <c r="E282" s="113">
        <v>204</v>
      </c>
      <c r="F282" s="113">
        <v>206.6</v>
      </c>
      <c r="G282" s="113">
        <v>206.6</v>
      </c>
      <c r="H282" s="113">
        <v>202.45</v>
      </c>
      <c r="I282" s="113">
        <v>697140</v>
      </c>
      <c r="J282" s="113">
        <v>144373127.65000001</v>
      </c>
      <c r="K282" s="115">
        <v>43516</v>
      </c>
      <c r="L282" s="113">
        <v>48085</v>
      </c>
      <c r="M282" s="113" t="s">
        <v>629</v>
      </c>
      <c r="N282" s="351"/>
    </row>
    <row r="283" spans="1:14">
      <c r="A283" s="113" t="s">
        <v>630</v>
      </c>
      <c r="B283" s="113" t="s">
        <v>384</v>
      </c>
      <c r="C283" s="113">
        <v>1160</v>
      </c>
      <c r="D283" s="113">
        <v>1194.5</v>
      </c>
      <c r="E283" s="113">
        <v>1160</v>
      </c>
      <c r="F283" s="113">
        <v>1183.25</v>
      </c>
      <c r="G283" s="113">
        <v>1189.8</v>
      </c>
      <c r="H283" s="113">
        <v>1160.05</v>
      </c>
      <c r="I283" s="113">
        <v>284108</v>
      </c>
      <c r="J283" s="113">
        <v>335937823</v>
      </c>
      <c r="K283" s="115">
        <v>43516</v>
      </c>
      <c r="L283" s="113">
        <v>17248</v>
      </c>
      <c r="M283" s="113" t="s">
        <v>631</v>
      </c>
      <c r="N283" s="351"/>
    </row>
    <row r="284" spans="1:14">
      <c r="A284" s="113" t="s">
        <v>2660</v>
      </c>
      <c r="B284" s="113" t="s">
        <v>3195</v>
      </c>
      <c r="C284" s="113">
        <v>0.9</v>
      </c>
      <c r="D284" s="113">
        <v>0.95</v>
      </c>
      <c r="E284" s="113">
        <v>0.85</v>
      </c>
      <c r="F284" s="113">
        <v>0.9</v>
      </c>
      <c r="G284" s="113">
        <v>0.9</v>
      </c>
      <c r="H284" s="113">
        <v>0.9</v>
      </c>
      <c r="I284" s="113">
        <v>16366</v>
      </c>
      <c r="J284" s="113">
        <v>14275.2</v>
      </c>
      <c r="K284" s="115">
        <v>43516</v>
      </c>
      <c r="L284" s="113">
        <v>22</v>
      </c>
      <c r="M284" s="113" t="s">
        <v>2661</v>
      </c>
      <c r="N284" s="351"/>
    </row>
    <row r="285" spans="1:14">
      <c r="A285" s="113" t="s">
        <v>2662</v>
      </c>
      <c r="B285" s="113" t="s">
        <v>384</v>
      </c>
      <c r="C285" s="113">
        <v>328.25</v>
      </c>
      <c r="D285" s="113">
        <v>346</v>
      </c>
      <c r="E285" s="113">
        <v>320.10000000000002</v>
      </c>
      <c r="F285" s="113">
        <v>338.45</v>
      </c>
      <c r="G285" s="113">
        <v>342.5</v>
      </c>
      <c r="H285" s="113">
        <v>325</v>
      </c>
      <c r="I285" s="113">
        <v>23110</v>
      </c>
      <c r="J285" s="113">
        <v>7623653.1500000004</v>
      </c>
      <c r="K285" s="115">
        <v>43516</v>
      </c>
      <c r="L285" s="113">
        <v>346</v>
      </c>
      <c r="M285" s="113" t="s">
        <v>2663</v>
      </c>
      <c r="N285" s="351"/>
    </row>
    <row r="286" spans="1:14">
      <c r="A286" s="113" t="s">
        <v>2397</v>
      </c>
      <c r="B286" s="113" t="s">
        <v>384</v>
      </c>
      <c r="C286" s="113">
        <v>30.05</v>
      </c>
      <c r="D286" s="113">
        <v>30.05</v>
      </c>
      <c r="E286" s="113">
        <v>27.6</v>
      </c>
      <c r="F286" s="113">
        <v>29.85</v>
      </c>
      <c r="G286" s="113">
        <v>29.9</v>
      </c>
      <c r="H286" s="113">
        <v>29.05</v>
      </c>
      <c r="I286" s="113">
        <v>9774</v>
      </c>
      <c r="J286" s="113">
        <v>286483.8</v>
      </c>
      <c r="K286" s="115">
        <v>43516</v>
      </c>
      <c r="L286" s="113">
        <v>211</v>
      </c>
      <c r="M286" s="113" t="s">
        <v>2398</v>
      </c>
      <c r="N286" s="351"/>
    </row>
    <row r="287" spans="1:14">
      <c r="A287" s="113" t="s">
        <v>632</v>
      </c>
      <c r="B287" s="113" t="s">
        <v>384</v>
      </c>
      <c r="C287" s="113">
        <v>42.15</v>
      </c>
      <c r="D287" s="113">
        <v>43.25</v>
      </c>
      <c r="E287" s="113">
        <v>41.9</v>
      </c>
      <c r="F287" s="113">
        <v>42.1</v>
      </c>
      <c r="G287" s="113">
        <v>42</v>
      </c>
      <c r="H287" s="113">
        <v>42.55</v>
      </c>
      <c r="I287" s="113">
        <v>4878</v>
      </c>
      <c r="J287" s="113">
        <v>206052.1</v>
      </c>
      <c r="K287" s="115">
        <v>43516</v>
      </c>
      <c r="L287" s="113">
        <v>59</v>
      </c>
      <c r="M287" s="113" t="s">
        <v>633</v>
      </c>
      <c r="N287" s="351"/>
    </row>
    <row r="288" spans="1:14">
      <c r="A288" s="113" t="s">
        <v>2399</v>
      </c>
      <c r="B288" s="113" t="s">
        <v>384</v>
      </c>
      <c r="C288" s="113">
        <v>4.75</v>
      </c>
      <c r="D288" s="113">
        <v>5.55</v>
      </c>
      <c r="E288" s="113">
        <v>4.5999999999999996</v>
      </c>
      <c r="F288" s="113">
        <v>5.15</v>
      </c>
      <c r="G288" s="113">
        <v>5.55</v>
      </c>
      <c r="H288" s="113">
        <v>5.05</v>
      </c>
      <c r="I288" s="113">
        <v>3966</v>
      </c>
      <c r="J288" s="113">
        <v>19735.5</v>
      </c>
      <c r="K288" s="115">
        <v>43516</v>
      </c>
      <c r="L288" s="113">
        <v>55</v>
      </c>
      <c r="M288" s="113" t="s">
        <v>2400</v>
      </c>
      <c r="N288" s="351"/>
    </row>
    <row r="289" spans="1:14">
      <c r="A289" s="113" t="s">
        <v>57</v>
      </c>
      <c r="B289" s="113" t="s">
        <v>384</v>
      </c>
      <c r="C289" s="113">
        <v>540.20000000000005</v>
      </c>
      <c r="D289" s="113">
        <v>543.20000000000005</v>
      </c>
      <c r="E289" s="113">
        <v>538.65</v>
      </c>
      <c r="F289" s="113">
        <v>541.1</v>
      </c>
      <c r="G289" s="113">
        <v>543.20000000000005</v>
      </c>
      <c r="H289" s="113">
        <v>539.65</v>
      </c>
      <c r="I289" s="113">
        <v>1208930</v>
      </c>
      <c r="J289" s="113">
        <v>653847907.95000005</v>
      </c>
      <c r="K289" s="115">
        <v>43516</v>
      </c>
      <c r="L289" s="113">
        <v>53118</v>
      </c>
      <c r="M289" s="113" t="s">
        <v>634</v>
      </c>
      <c r="N289" s="351"/>
    </row>
    <row r="290" spans="1:14">
      <c r="A290" s="113" t="s">
        <v>2046</v>
      </c>
      <c r="B290" s="113" t="s">
        <v>384</v>
      </c>
      <c r="C290" s="113">
        <v>118.2</v>
      </c>
      <c r="D290" s="113">
        <v>121</v>
      </c>
      <c r="E290" s="113">
        <v>116.3</v>
      </c>
      <c r="F290" s="113">
        <v>116.75</v>
      </c>
      <c r="G290" s="113">
        <v>116.3</v>
      </c>
      <c r="H290" s="113">
        <v>116.85</v>
      </c>
      <c r="I290" s="113">
        <v>2857</v>
      </c>
      <c r="J290" s="113">
        <v>335584.35</v>
      </c>
      <c r="K290" s="115">
        <v>43516</v>
      </c>
      <c r="L290" s="113">
        <v>314</v>
      </c>
      <c r="M290" s="113" t="s">
        <v>2047</v>
      </c>
      <c r="N290" s="351"/>
    </row>
    <row r="291" spans="1:14">
      <c r="A291" s="113" t="s">
        <v>635</v>
      </c>
      <c r="B291" s="113" t="s">
        <v>384</v>
      </c>
      <c r="C291" s="113">
        <v>320.25</v>
      </c>
      <c r="D291" s="113">
        <v>335.95</v>
      </c>
      <c r="E291" s="113">
        <v>318</v>
      </c>
      <c r="F291" s="113">
        <v>328.9</v>
      </c>
      <c r="G291" s="113">
        <v>335.75</v>
      </c>
      <c r="H291" s="113">
        <v>322.2</v>
      </c>
      <c r="I291" s="113">
        <v>17731</v>
      </c>
      <c r="J291" s="113">
        <v>5788177.0499999998</v>
      </c>
      <c r="K291" s="115">
        <v>43516</v>
      </c>
      <c r="L291" s="113">
        <v>1018</v>
      </c>
      <c r="M291" s="113" t="s">
        <v>636</v>
      </c>
      <c r="N291" s="351"/>
    </row>
    <row r="292" spans="1:14">
      <c r="A292" s="113" t="s">
        <v>1940</v>
      </c>
      <c r="B292" s="113" t="s">
        <v>384</v>
      </c>
      <c r="C292" s="113">
        <v>121.2</v>
      </c>
      <c r="D292" s="113">
        <v>122.9</v>
      </c>
      <c r="E292" s="113">
        <v>120</v>
      </c>
      <c r="F292" s="113">
        <v>121.45</v>
      </c>
      <c r="G292" s="113">
        <v>121.7</v>
      </c>
      <c r="H292" s="113">
        <v>121.25</v>
      </c>
      <c r="I292" s="113">
        <v>10915</v>
      </c>
      <c r="J292" s="113">
        <v>1327436.95</v>
      </c>
      <c r="K292" s="115">
        <v>43516</v>
      </c>
      <c r="L292" s="113">
        <v>306</v>
      </c>
      <c r="M292" s="113" t="s">
        <v>1941</v>
      </c>
      <c r="N292" s="351"/>
    </row>
    <row r="293" spans="1:14">
      <c r="A293" s="113" t="s">
        <v>3140</v>
      </c>
      <c r="B293" s="113" t="s">
        <v>384</v>
      </c>
      <c r="C293" s="113">
        <v>16</v>
      </c>
      <c r="D293" s="113">
        <v>16.45</v>
      </c>
      <c r="E293" s="113">
        <v>14.55</v>
      </c>
      <c r="F293" s="113">
        <v>15</v>
      </c>
      <c r="G293" s="113">
        <v>15</v>
      </c>
      <c r="H293" s="113">
        <v>16.5</v>
      </c>
      <c r="I293" s="113">
        <v>620</v>
      </c>
      <c r="J293" s="113">
        <v>9747.35</v>
      </c>
      <c r="K293" s="115">
        <v>43516</v>
      </c>
      <c r="L293" s="113">
        <v>34</v>
      </c>
      <c r="M293" s="113" t="s">
        <v>3141</v>
      </c>
      <c r="N293" s="351"/>
    </row>
    <row r="294" spans="1:14">
      <c r="A294" s="113" t="s">
        <v>58</v>
      </c>
      <c r="B294" s="113" t="s">
        <v>384</v>
      </c>
      <c r="C294" s="113">
        <v>214.8</v>
      </c>
      <c r="D294" s="113">
        <v>216.4</v>
      </c>
      <c r="E294" s="113">
        <v>213.55</v>
      </c>
      <c r="F294" s="113">
        <v>214.95</v>
      </c>
      <c r="G294" s="113">
        <v>215</v>
      </c>
      <c r="H294" s="113">
        <v>214.25</v>
      </c>
      <c r="I294" s="113">
        <v>6637981</v>
      </c>
      <c r="J294" s="113">
        <v>1426638687.5999999</v>
      </c>
      <c r="K294" s="115">
        <v>43516</v>
      </c>
      <c r="L294" s="113">
        <v>42788</v>
      </c>
      <c r="M294" s="113" t="s">
        <v>637</v>
      </c>
      <c r="N294" s="351"/>
    </row>
    <row r="295" spans="1:14">
      <c r="A295" s="113" t="s">
        <v>2132</v>
      </c>
      <c r="B295" s="113" t="s">
        <v>384</v>
      </c>
      <c r="C295" s="113">
        <v>339.6</v>
      </c>
      <c r="D295" s="113">
        <v>341.5</v>
      </c>
      <c r="E295" s="113">
        <v>337.25</v>
      </c>
      <c r="F295" s="113">
        <v>340.65</v>
      </c>
      <c r="G295" s="113">
        <v>340</v>
      </c>
      <c r="H295" s="113">
        <v>339.35</v>
      </c>
      <c r="I295" s="113">
        <v>28910</v>
      </c>
      <c r="J295" s="113">
        <v>9808488.75</v>
      </c>
      <c r="K295" s="115">
        <v>43516</v>
      </c>
      <c r="L295" s="113">
        <v>1367</v>
      </c>
      <c r="M295" s="113" t="s">
        <v>2133</v>
      </c>
      <c r="N295" s="351"/>
    </row>
    <row r="296" spans="1:14">
      <c r="A296" s="113" t="s">
        <v>638</v>
      </c>
      <c r="B296" s="113" t="s">
        <v>384</v>
      </c>
      <c r="C296" s="113">
        <v>282.89999999999998</v>
      </c>
      <c r="D296" s="113">
        <v>282.89999999999998</v>
      </c>
      <c r="E296" s="113">
        <v>273.10000000000002</v>
      </c>
      <c r="F296" s="113">
        <v>276.8</v>
      </c>
      <c r="G296" s="113">
        <v>279</v>
      </c>
      <c r="H296" s="113">
        <v>279.95</v>
      </c>
      <c r="I296" s="113">
        <v>162837</v>
      </c>
      <c r="J296" s="113">
        <v>45273376</v>
      </c>
      <c r="K296" s="115">
        <v>43516</v>
      </c>
      <c r="L296" s="113">
        <v>3065</v>
      </c>
      <c r="M296" s="113" t="s">
        <v>639</v>
      </c>
      <c r="N296" s="351"/>
    </row>
    <row r="297" spans="1:14">
      <c r="A297" s="113" t="s">
        <v>59</v>
      </c>
      <c r="B297" s="113" t="s">
        <v>384</v>
      </c>
      <c r="C297" s="113">
        <v>1255</v>
      </c>
      <c r="D297" s="113">
        <v>1268</v>
      </c>
      <c r="E297" s="113">
        <v>1238.75</v>
      </c>
      <c r="F297" s="113">
        <v>1245.1500000000001</v>
      </c>
      <c r="G297" s="113">
        <v>1245.2</v>
      </c>
      <c r="H297" s="113">
        <v>1249.3499999999999</v>
      </c>
      <c r="I297" s="113">
        <v>482015</v>
      </c>
      <c r="J297" s="113">
        <v>604937170.5</v>
      </c>
      <c r="K297" s="115">
        <v>43516</v>
      </c>
      <c r="L297" s="113">
        <v>32204</v>
      </c>
      <c r="M297" s="113" t="s">
        <v>640</v>
      </c>
      <c r="N297" s="351"/>
    </row>
    <row r="298" spans="1:14">
      <c r="A298" s="113" t="s">
        <v>1850</v>
      </c>
      <c r="B298" s="113" t="s">
        <v>384</v>
      </c>
      <c r="C298" s="113">
        <v>17.100000000000001</v>
      </c>
      <c r="D298" s="113">
        <v>17.100000000000001</v>
      </c>
      <c r="E298" s="113">
        <v>16</v>
      </c>
      <c r="F298" s="113">
        <v>16.149999999999999</v>
      </c>
      <c r="G298" s="113">
        <v>16.45</v>
      </c>
      <c r="H298" s="113">
        <v>16.8</v>
      </c>
      <c r="I298" s="113">
        <v>53715</v>
      </c>
      <c r="J298" s="113">
        <v>875948.15</v>
      </c>
      <c r="K298" s="115">
        <v>43516</v>
      </c>
      <c r="L298" s="113">
        <v>282</v>
      </c>
      <c r="M298" s="113" t="s">
        <v>2002</v>
      </c>
      <c r="N298" s="351"/>
    </row>
    <row r="299" spans="1:14">
      <c r="A299" s="113" t="s">
        <v>2401</v>
      </c>
      <c r="B299" s="113" t="s">
        <v>384</v>
      </c>
      <c r="C299" s="113">
        <v>9.1</v>
      </c>
      <c r="D299" s="113">
        <v>9.35</v>
      </c>
      <c r="E299" s="113">
        <v>8.9</v>
      </c>
      <c r="F299" s="113">
        <v>9.1</v>
      </c>
      <c r="G299" s="113">
        <v>9.0500000000000007</v>
      </c>
      <c r="H299" s="113">
        <v>9.1</v>
      </c>
      <c r="I299" s="113">
        <v>32075</v>
      </c>
      <c r="J299" s="113">
        <v>291843.55</v>
      </c>
      <c r="K299" s="115">
        <v>43516</v>
      </c>
      <c r="L299" s="113">
        <v>74</v>
      </c>
      <c r="M299" s="113" t="s">
        <v>2402</v>
      </c>
      <c r="N299" s="351"/>
    </row>
    <row r="300" spans="1:14">
      <c r="A300" s="113" t="s">
        <v>194</v>
      </c>
      <c r="B300" s="113" t="s">
        <v>384</v>
      </c>
      <c r="C300" s="113">
        <v>489</v>
      </c>
      <c r="D300" s="113">
        <v>496.5</v>
      </c>
      <c r="E300" s="113">
        <v>480</v>
      </c>
      <c r="F300" s="113">
        <v>491.9</v>
      </c>
      <c r="G300" s="113">
        <v>492</v>
      </c>
      <c r="H300" s="113">
        <v>489.75</v>
      </c>
      <c r="I300" s="113">
        <v>669634</v>
      </c>
      <c r="J300" s="113">
        <v>325346503.89999998</v>
      </c>
      <c r="K300" s="115">
        <v>43516</v>
      </c>
      <c r="L300" s="113">
        <v>22283</v>
      </c>
      <c r="M300" s="113" t="s">
        <v>2735</v>
      </c>
      <c r="N300" s="351"/>
    </row>
    <row r="301" spans="1:14">
      <c r="A301" s="113" t="s">
        <v>3422</v>
      </c>
      <c r="B301" s="113" t="s">
        <v>384</v>
      </c>
      <c r="C301" s="113">
        <v>37.049999999999997</v>
      </c>
      <c r="D301" s="113">
        <v>37.200000000000003</v>
      </c>
      <c r="E301" s="113">
        <v>37.049999999999997</v>
      </c>
      <c r="F301" s="113">
        <v>37.200000000000003</v>
      </c>
      <c r="G301" s="113">
        <v>37.200000000000003</v>
      </c>
      <c r="H301" s="113">
        <v>35.35</v>
      </c>
      <c r="I301" s="113">
        <v>50</v>
      </c>
      <c r="J301" s="113">
        <v>1856.25</v>
      </c>
      <c r="K301" s="115">
        <v>43516</v>
      </c>
      <c r="L301" s="113">
        <v>2</v>
      </c>
      <c r="M301" s="113" t="s">
        <v>3423</v>
      </c>
      <c r="N301" s="351"/>
    </row>
    <row r="302" spans="1:14">
      <c r="A302" s="113" t="s">
        <v>2899</v>
      </c>
      <c r="B302" s="113" t="s">
        <v>384</v>
      </c>
      <c r="C302" s="113">
        <v>267.5</v>
      </c>
      <c r="D302" s="113">
        <v>270</v>
      </c>
      <c r="E302" s="113">
        <v>260</v>
      </c>
      <c r="F302" s="113">
        <v>262.14999999999998</v>
      </c>
      <c r="G302" s="113">
        <v>261.60000000000002</v>
      </c>
      <c r="H302" s="113">
        <v>267.14999999999998</v>
      </c>
      <c r="I302" s="113">
        <v>3862</v>
      </c>
      <c r="J302" s="113">
        <v>1019525</v>
      </c>
      <c r="K302" s="115">
        <v>43516</v>
      </c>
      <c r="L302" s="113">
        <v>181</v>
      </c>
      <c r="M302" s="113" t="s">
        <v>2900</v>
      </c>
      <c r="N302" s="351"/>
    </row>
    <row r="303" spans="1:14">
      <c r="A303" s="113" t="s">
        <v>2118</v>
      </c>
      <c r="B303" s="113" t="s">
        <v>384</v>
      </c>
      <c r="C303" s="113">
        <v>14.55</v>
      </c>
      <c r="D303" s="113">
        <v>15</v>
      </c>
      <c r="E303" s="113">
        <v>14.45</v>
      </c>
      <c r="F303" s="113">
        <v>14.6</v>
      </c>
      <c r="G303" s="113">
        <v>14.6</v>
      </c>
      <c r="H303" s="113">
        <v>14.45</v>
      </c>
      <c r="I303" s="113">
        <v>9884</v>
      </c>
      <c r="J303" s="113">
        <v>144039</v>
      </c>
      <c r="K303" s="115">
        <v>43516</v>
      </c>
      <c r="L303" s="113">
        <v>67</v>
      </c>
      <c r="M303" s="113" t="s">
        <v>2129</v>
      </c>
      <c r="N303" s="351"/>
    </row>
    <row r="304" spans="1:14">
      <c r="A304" s="113" t="s">
        <v>2403</v>
      </c>
      <c r="B304" s="113" t="s">
        <v>384</v>
      </c>
      <c r="C304" s="113">
        <v>56.05</v>
      </c>
      <c r="D304" s="113">
        <v>58.85</v>
      </c>
      <c r="E304" s="113">
        <v>56</v>
      </c>
      <c r="F304" s="113">
        <v>56.9</v>
      </c>
      <c r="G304" s="113">
        <v>56.8</v>
      </c>
      <c r="H304" s="113">
        <v>56.2</v>
      </c>
      <c r="I304" s="113">
        <v>7009</v>
      </c>
      <c r="J304" s="113">
        <v>402536.65</v>
      </c>
      <c r="K304" s="115">
        <v>43516</v>
      </c>
      <c r="L304" s="113">
        <v>150</v>
      </c>
      <c r="M304" s="113" t="s">
        <v>2404</v>
      </c>
      <c r="N304" s="351"/>
    </row>
    <row r="305" spans="1:14">
      <c r="A305" s="113" t="s">
        <v>641</v>
      </c>
      <c r="B305" s="113" t="s">
        <v>384</v>
      </c>
      <c r="C305" s="113">
        <v>447.65</v>
      </c>
      <c r="D305" s="113">
        <v>450.3</v>
      </c>
      <c r="E305" s="113">
        <v>442.15</v>
      </c>
      <c r="F305" s="113">
        <v>446.9</v>
      </c>
      <c r="G305" s="113">
        <v>444.9</v>
      </c>
      <c r="H305" s="113">
        <v>447.7</v>
      </c>
      <c r="I305" s="113">
        <v>103320</v>
      </c>
      <c r="J305" s="113">
        <v>46209151.200000003</v>
      </c>
      <c r="K305" s="115">
        <v>43516</v>
      </c>
      <c r="L305" s="113">
        <v>5059</v>
      </c>
      <c r="M305" s="113" t="s">
        <v>642</v>
      </c>
      <c r="N305" s="351"/>
    </row>
    <row r="306" spans="1:14">
      <c r="A306" s="113" t="s">
        <v>643</v>
      </c>
      <c r="B306" s="113" t="s">
        <v>384</v>
      </c>
      <c r="C306" s="113">
        <v>24.3</v>
      </c>
      <c r="D306" s="113">
        <v>25.9</v>
      </c>
      <c r="E306" s="113">
        <v>24.3</v>
      </c>
      <c r="F306" s="113">
        <v>25.2</v>
      </c>
      <c r="G306" s="113">
        <v>25.15</v>
      </c>
      <c r="H306" s="113">
        <v>24.5</v>
      </c>
      <c r="I306" s="113">
        <v>317837</v>
      </c>
      <c r="J306" s="113">
        <v>8006094.9500000002</v>
      </c>
      <c r="K306" s="115">
        <v>43516</v>
      </c>
      <c r="L306" s="113">
        <v>1391</v>
      </c>
      <c r="M306" s="113" t="s">
        <v>644</v>
      </c>
      <c r="N306" s="351"/>
    </row>
    <row r="307" spans="1:14">
      <c r="A307" s="113" t="s">
        <v>645</v>
      </c>
      <c r="B307" s="113" t="s">
        <v>384</v>
      </c>
      <c r="C307" s="113">
        <v>165</v>
      </c>
      <c r="D307" s="113">
        <v>173.3</v>
      </c>
      <c r="E307" s="113">
        <v>164.95</v>
      </c>
      <c r="F307" s="113">
        <v>171.15</v>
      </c>
      <c r="G307" s="113">
        <v>172.5</v>
      </c>
      <c r="H307" s="113">
        <v>165</v>
      </c>
      <c r="I307" s="113">
        <v>15712</v>
      </c>
      <c r="J307" s="113">
        <v>2667670.2000000002</v>
      </c>
      <c r="K307" s="115">
        <v>43516</v>
      </c>
      <c r="L307" s="113">
        <v>497</v>
      </c>
      <c r="M307" s="113" t="s">
        <v>646</v>
      </c>
      <c r="N307" s="351"/>
    </row>
    <row r="308" spans="1:14">
      <c r="A308" s="113" t="s">
        <v>2405</v>
      </c>
      <c r="B308" s="113" t="s">
        <v>384</v>
      </c>
      <c r="C308" s="113">
        <v>2.2000000000000002</v>
      </c>
      <c r="D308" s="113">
        <v>2.2000000000000002</v>
      </c>
      <c r="E308" s="113">
        <v>2</v>
      </c>
      <c r="F308" s="113">
        <v>2.1</v>
      </c>
      <c r="G308" s="113">
        <v>2.1</v>
      </c>
      <c r="H308" s="113">
        <v>2</v>
      </c>
      <c r="I308" s="113">
        <v>4516</v>
      </c>
      <c r="J308" s="113">
        <v>9577.5</v>
      </c>
      <c r="K308" s="115">
        <v>43516</v>
      </c>
      <c r="L308" s="113">
        <v>12</v>
      </c>
      <c r="M308" s="113" t="s">
        <v>2406</v>
      </c>
      <c r="N308" s="351"/>
    </row>
    <row r="309" spans="1:14">
      <c r="A309" s="113" t="s">
        <v>647</v>
      </c>
      <c r="B309" s="113" t="s">
        <v>384</v>
      </c>
      <c r="C309" s="113">
        <v>140.05000000000001</v>
      </c>
      <c r="D309" s="113">
        <v>143</v>
      </c>
      <c r="E309" s="113">
        <v>140.05000000000001</v>
      </c>
      <c r="F309" s="113">
        <v>141.5</v>
      </c>
      <c r="G309" s="113">
        <v>141.35</v>
      </c>
      <c r="H309" s="113">
        <v>140.94999999999999</v>
      </c>
      <c r="I309" s="113">
        <v>27718</v>
      </c>
      <c r="J309" s="113">
        <v>3922208.5</v>
      </c>
      <c r="K309" s="115">
        <v>43516</v>
      </c>
      <c r="L309" s="113">
        <v>1911</v>
      </c>
      <c r="M309" s="113" t="s">
        <v>648</v>
      </c>
      <c r="N309" s="351"/>
    </row>
    <row r="310" spans="1:14">
      <c r="A310" s="113" t="s">
        <v>649</v>
      </c>
      <c r="B310" s="113" t="s">
        <v>384</v>
      </c>
      <c r="C310" s="113">
        <v>22.89</v>
      </c>
      <c r="D310" s="113">
        <v>23.26</v>
      </c>
      <c r="E310" s="113">
        <v>22.6</v>
      </c>
      <c r="F310" s="113">
        <v>23.12</v>
      </c>
      <c r="G310" s="113">
        <v>23.15</v>
      </c>
      <c r="H310" s="113">
        <v>22.68</v>
      </c>
      <c r="I310" s="113">
        <v>1389530</v>
      </c>
      <c r="J310" s="113">
        <v>31924233.359999999</v>
      </c>
      <c r="K310" s="115">
        <v>43516</v>
      </c>
      <c r="L310" s="113">
        <v>1343</v>
      </c>
      <c r="M310" s="113" t="s">
        <v>650</v>
      </c>
      <c r="N310" s="351"/>
    </row>
    <row r="311" spans="1:14">
      <c r="A311" s="113" t="s">
        <v>3612</v>
      </c>
      <c r="B311" s="113" t="s">
        <v>384</v>
      </c>
      <c r="C311" s="113">
        <v>2.5</v>
      </c>
      <c r="D311" s="113">
        <v>2.5</v>
      </c>
      <c r="E311" s="113">
        <v>2.5</v>
      </c>
      <c r="F311" s="113">
        <v>2.5</v>
      </c>
      <c r="G311" s="113">
        <v>2.5</v>
      </c>
      <c r="H311" s="113">
        <v>2.4</v>
      </c>
      <c r="I311" s="113">
        <v>1300</v>
      </c>
      <c r="J311" s="113">
        <v>3250</v>
      </c>
      <c r="K311" s="115">
        <v>43516</v>
      </c>
      <c r="L311" s="113">
        <v>1</v>
      </c>
      <c r="M311" s="113" t="s">
        <v>3613</v>
      </c>
      <c r="N311" s="351"/>
    </row>
    <row r="312" spans="1:14">
      <c r="A312" s="113" t="s">
        <v>2783</v>
      </c>
      <c r="B312" s="113" t="s">
        <v>384</v>
      </c>
      <c r="C312" s="113">
        <v>393.95</v>
      </c>
      <c r="D312" s="113">
        <v>404.95</v>
      </c>
      <c r="E312" s="113">
        <v>393.95</v>
      </c>
      <c r="F312" s="113">
        <v>401</v>
      </c>
      <c r="G312" s="113">
        <v>400.2</v>
      </c>
      <c r="H312" s="113">
        <v>391.7</v>
      </c>
      <c r="I312" s="113">
        <v>40967</v>
      </c>
      <c r="J312" s="113">
        <v>16434916.35</v>
      </c>
      <c r="K312" s="115">
        <v>43516</v>
      </c>
      <c r="L312" s="113">
        <v>2727</v>
      </c>
      <c r="M312" s="113" t="s">
        <v>2784</v>
      </c>
      <c r="N312" s="351"/>
    </row>
    <row r="313" spans="1:14">
      <c r="A313" s="113" t="s">
        <v>2070</v>
      </c>
      <c r="B313" s="113" t="s">
        <v>384</v>
      </c>
      <c r="C313" s="113">
        <v>123</v>
      </c>
      <c r="D313" s="113">
        <v>125.95</v>
      </c>
      <c r="E313" s="113">
        <v>122.1</v>
      </c>
      <c r="F313" s="113">
        <v>123.55</v>
      </c>
      <c r="G313" s="113">
        <v>123</v>
      </c>
      <c r="H313" s="113">
        <v>123.6</v>
      </c>
      <c r="I313" s="113">
        <v>22315</v>
      </c>
      <c r="J313" s="113">
        <v>2765356.5</v>
      </c>
      <c r="K313" s="115">
        <v>43516</v>
      </c>
      <c r="L313" s="113">
        <v>110</v>
      </c>
      <c r="M313" s="113" t="s">
        <v>2071</v>
      </c>
      <c r="N313" s="351"/>
    </row>
    <row r="314" spans="1:14">
      <c r="A314" s="113" t="s">
        <v>192</v>
      </c>
      <c r="B314" s="113" t="s">
        <v>384</v>
      </c>
      <c r="C314" s="113">
        <v>1543.55</v>
      </c>
      <c r="D314" s="113">
        <v>1580</v>
      </c>
      <c r="E314" s="113">
        <v>1543.55</v>
      </c>
      <c r="F314" s="113">
        <v>1564.35</v>
      </c>
      <c r="G314" s="113">
        <v>1560.95</v>
      </c>
      <c r="H314" s="113">
        <v>1571.45</v>
      </c>
      <c r="I314" s="113">
        <v>5670</v>
      </c>
      <c r="J314" s="113">
        <v>8856232.9000000004</v>
      </c>
      <c r="K314" s="115">
        <v>43516</v>
      </c>
      <c r="L314" s="113">
        <v>762</v>
      </c>
      <c r="M314" s="113" t="s">
        <v>651</v>
      </c>
      <c r="N314" s="351"/>
    </row>
    <row r="315" spans="1:14">
      <c r="A315" s="113" t="s">
        <v>3591</v>
      </c>
      <c r="B315" s="113" t="s">
        <v>384</v>
      </c>
      <c r="C315" s="113">
        <v>3145</v>
      </c>
      <c r="D315" s="113">
        <v>3150</v>
      </c>
      <c r="E315" s="113">
        <v>3145</v>
      </c>
      <c r="F315" s="113">
        <v>3150</v>
      </c>
      <c r="G315" s="113">
        <v>3150</v>
      </c>
      <c r="H315" s="113">
        <v>3115</v>
      </c>
      <c r="I315" s="113">
        <v>2</v>
      </c>
      <c r="J315" s="113">
        <v>6295</v>
      </c>
      <c r="K315" s="115">
        <v>43516</v>
      </c>
      <c r="L315" s="113">
        <v>2</v>
      </c>
      <c r="M315" s="113" t="s">
        <v>3592</v>
      </c>
      <c r="N315" s="351"/>
    </row>
    <row r="316" spans="1:14">
      <c r="A316" s="113" t="s">
        <v>653</v>
      </c>
      <c r="B316" s="113" t="s">
        <v>384</v>
      </c>
      <c r="C316" s="113">
        <v>195.55</v>
      </c>
      <c r="D316" s="113">
        <v>205</v>
      </c>
      <c r="E316" s="113">
        <v>194.5</v>
      </c>
      <c r="F316" s="113">
        <v>200.65</v>
      </c>
      <c r="G316" s="113">
        <v>204.6</v>
      </c>
      <c r="H316" s="113">
        <v>195.55</v>
      </c>
      <c r="I316" s="113">
        <v>670239</v>
      </c>
      <c r="J316" s="113">
        <v>132747460.2</v>
      </c>
      <c r="K316" s="115">
        <v>43516</v>
      </c>
      <c r="L316" s="113">
        <v>40155</v>
      </c>
      <c r="M316" s="113" t="s">
        <v>654</v>
      </c>
      <c r="N316" s="351"/>
    </row>
    <row r="317" spans="1:14">
      <c r="A317" s="113" t="s">
        <v>655</v>
      </c>
      <c r="B317" s="113" t="s">
        <v>384</v>
      </c>
      <c r="C317" s="113">
        <v>48</v>
      </c>
      <c r="D317" s="113">
        <v>48</v>
      </c>
      <c r="E317" s="113">
        <v>40.049999999999997</v>
      </c>
      <c r="F317" s="113">
        <v>45.1</v>
      </c>
      <c r="G317" s="113">
        <v>45</v>
      </c>
      <c r="H317" s="113">
        <v>41</v>
      </c>
      <c r="I317" s="113">
        <v>30804</v>
      </c>
      <c r="J317" s="113">
        <v>1377638.75</v>
      </c>
      <c r="K317" s="115">
        <v>43516</v>
      </c>
      <c r="L317" s="113">
        <v>362</v>
      </c>
      <c r="M317" s="113" t="s">
        <v>656</v>
      </c>
      <c r="N317" s="351"/>
    </row>
    <row r="318" spans="1:14">
      <c r="A318" s="113" t="s">
        <v>657</v>
      </c>
      <c r="B318" s="113" t="s">
        <v>384</v>
      </c>
      <c r="C318" s="113">
        <v>178.2</v>
      </c>
      <c r="D318" s="113">
        <v>179.95</v>
      </c>
      <c r="E318" s="113">
        <v>176.55</v>
      </c>
      <c r="F318" s="113">
        <v>176.9</v>
      </c>
      <c r="G318" s="113">
        <v>177</v>
      </c>
      <c r="H318" s="113">
        <v>178.1</v>
      </c>
      <c r="I318" s="113">
        <v>220002</v>
      </c>
      <c r="J318" s="113">
        <v>39129041.549999997</v>
      </c>
      <c r="K318" s="115">
        <v>43516</v>
      </c>
      <c r="L318" s="113">
        <v>5453</v>
      </c>
      <c r="M318" s="113" t="s">
        <v>2796</v>
      </c>
      <c r="N318" s="351"/>
    </row>
    <row r="319" spans="1:14">
      <c r="A319" s="113" t="s">
        <v>3387</v>
      </c>
      <c r="B319" s="113" t="s">
        <v>384</v>
      </c>
      <c r="C319" s="113">
        <v>11.1</v>
      </c>
      <c r="D319" s="113">
        <v>13.15</v>
      </c>
      <c r="E319" s="113">
        <v>11.1</v>
      </c>
      <c r="F319" s="113">
        <v>12.95</v>
      </c>
      <c r="G319" s="113">
        <v>12.95</v>
      </c>
      <c r="H319" s="113">
        <v>12</v>
      </c>
      <c r="I319" s="113">
        <v>4252</v>
      </c>
      <c r="J319" s="113">
        <v>54053.3</v>
      </c>
      <c r="K319" s="115">
        <v>43516</v>
      </c>
      <c r="L319" s="113">
        <v>34</v>
      </c>
      <c r="M319" s="113" t="s">
        <v>3388</v>
      </c>
      <c r="N319" s="351"/>
    </row>
    <row r="320" spans="1:14">
      <c r="A320" s="113" t="s">
        <v>345</v>
      </c>
      <c r="B320" s="113" t="s">
        <v>384</v>
      </c>
      <c r="C320" s="113">
        <v>666</v>
      </c>
      <c r="D320" s="113">
        <v>692</v>
      </c>
      <c r="E320" s="113">
        <v>666</v>
      </c>
      <c r="F320" s="113">
        <v>676.45</v>
      </c>
      <c r="G320" s="113">
        <v>679</v>
      </c>
      <c r="H320" s="113">
        <v>665.1</v>
      </c>
      <c r="I320" s="113">
        <v>963583</v>
      </c>
      <c r="J320" s="113">
        <v>654709865.04999995</v>
      </c>
      <c r="K320" s="115">
        <v>43516</v>
      </c>
      <c r="L320" s="113">
        <v>21372</v>
      </c>
      <c r="M320" s="113" t="s">
        <v>658</v>
      </c>
      <c r="N320" s="351"/>
    </row>
    <row r="321" spans="1:14">
      <c r="A321" s="113" t="s">
        <v>1901</v>
      </c>
      <c r="B321" s="113" t="s">
        <v>384</v>
      </c>
      <c r="C321" s="113">
        <v>117.9</v>
      </c>
      <c r="D321" s="113">
        <v>118.3</v>
      </c>
      <c r="E321" s="113">
        <v>115.05</v>
      </c>
      <c r="F321" s="113">
        <v>115.95</v>
      </c>
      <c r="G321" s="113">
        <v>115.3</v>
      </c>
      <c r="H321" s="113">
        <v>117.5</v>
      </c>
      <c r="I321" s="113">
        <v>9075</v>
      </c>
      <c r="J321" s="113">
        <v>1056971.5</v>
      </c>
      <c r="K321" s="115">
        <v>43516</v>
      </c>
      <c r="L321" s="113">
        <v>341</v>
      </c>
      <c r="M321" s="113" t="s">
        <v>1902</v>
      </c>
      <c r="N321" s="351"/>
    </row>
    <row r="322" spans="1:14">
      <c r="A322" s="113" t="s">
        <v>3643</v>
      </c>
      <c r="B322" s="113" t="s">
        <v>3195</v>
      </c>
      <c r="C322" s="113">
        <v>1</v>
      </c>
      <c r="D322" s="113">
        <v>1.1000000000000001</v>
      </c>
      <c r="E322" s="113">
        <v>1</v>
      </c>
      <c r="F322" s="113">
        <v>1.1000000000000001</v>
      </c>
      <c r="G322" s="113">
        <v>1.1000000000000001</v>
      </c>
      <c r="H322" s="113">
        <v>1.05</v>
      </c>
      <c r="I322" s="113">
        <v>650</v>
      </c>
      <c r="J322" s="113">
        <v>705</v>
      </c>
      <c r="K322" s="115">
        <v>43516</v>
      </c>
      <c r="L322" s="113">
        <v>3</v>
      </c>
      <c r="M322" s="113" t="s">
        <v>3644</v>
      </c>
      <c r="N322" s="351"/>
    </row>
    <row r="323" spans="1:14">
      <c r="A323" s="113" t="s">
        <v>659</v>
      </c>
      <c r="B323" s="113" t="s">
        <v>384</v>
      </c>
      <c r="C323" s="113">
        <v>41.6</v>
      </c>
      <c r="D323" s="113">
        <v>42.8</v>
      </c>
      <c r="E323" s="113">
        <v>40.15</v>
      </c>
      <c r="F323" s="113">
        <v>40.75</v>
      </c>
      <c r="G323" s="113">
        <v>42</v>
      </c>
      <c r="H323" s="113">
        <v>40</v>
      </c>
      <c r="I323" s="113">
        <v>26961</v>
      </c>
      <c r="J323" s="113">
        <v>1115119.8500000001</v>
      </c>
      <c r="K323" s="115">
        <v>43516</v>
      </c>
      <c r="L323" s="113">
        <v>222</v>
      </c>
      <c r="M323" s="113" t="s">
        <v>660</v>
      </c>
      <c r="N323" s="351"/>
    </row>
    <row r="324" spans="1:14">
      <c r="A324" s="113" t="s">
        <v>661</v>
      </c>
      <c r="B324" s="113" t="s">
        <v>384</v>
      </c>
      <c r="C324" s="113">
        <v>613.85</v>
      </c>
      <c r="D324" s="113">
        <v>613.85</v>
      </c>
      <c r="E324" s="113">
        <v>600.20000000000005</v>
      </c>
      <c r="F324" s="113">
        <v>603.4</v>
      </c>
      <c r="G324" s="113">
        <v>602.1</v>
      </c>
      <c r="H324" s="113">
        <v>610.75</v>
      </c>
      <c r="I324" s="113">
        <v>252235</v>
      </c>
      <c r="J324" s="113">
        <v>152906961.80000001</v>
      </c>
      <c r="K324" s="115">
        <v>43516</v>
      </c>
      <c r="L324" s="113">
        <v>4261</v>
      </c>
      <c r="M324" s="113" t="s">
        <v>662</v>
      </c>
      <c r="N324" s="351"/>
    </row>
    <row r="325" spans="1:14">
      <c r="A325" s="113" t="s">
        <v>663</v>
      </c>
      <c r="B325" s="113" t="s">
        <v>384</v>
      </c>
      <c r="C325" s="113">
        <v>32.4</v>
      </c>
      <c r="D325" s="113">
        <v>34.35</v>
      </c>
      <c r="E325" s="113">
        <v>32.4</v>
      </c>
      <c r="F325" s="113">
        <v>33.700000000000003</v>
      </c>
      <c r="G325" s="113">
        <v>33.65</v>
      </c>
      <c r="H325" s="113">
        <v>32.65</v>
      </c>
      <c r="I325" s="113">
        <v>543248</v>
      </c>
      <c r="J325" s="113">
        <v>18156251</v>
      </c>
      <c r="K325" s="115">
        <v>43516</v>
      </c>
      <c r="L325" s="113">
        <v>2243</v>
      </c>
      <c r="M325" s="113" t="s">
        <v>2001</v>
      </c>
      <c r="N325" s="351"/>
    </row>
    <row r="326" spans="1:14">
      <c r="A326" s="113" t="s">
        <v>60</v>
      </c>
      <c r="B326" s="113" t="s">
        <v>384</v>
      </c>
      <c r="C326" s="113">
        <v>422.25</v>
      </c>
      <c r="D326" s="113">
        <v>426</v>
      </c>
      <c r="E326" s="113">
        <v>421.3</v>
      </c>
      <c r="F326" s="113">
        <v>424.7</v>
      </c>
      <c r="G326" s="113">
        <v>425</v>
      </c>
      <c r="H326" s="113">
        <v>420.8</v>
      </c>
      <c r="I326" s="113">
        <v>912999</v>
      </c>
      <c r="J326" s="113">
        <v>387134876.35000002</v>
      </c>
      <c r="K326" s="115">
        <v>43516</v>
      </c>
      <c r="L326" s="113">
        <v>21962</v>
      </c>
      <c r="M326" s="113" t="s">
        <v>664</v>
      </c>
      <c r="N326" s="351"/>
    </row>
    <row r="327" spans="1:14">
      <c r="A327" s="113" t="s">
        <v>3410</v>
      </c>
      <c r="B327" s="113" t="s">
        <v>384</v>
      </c>
      <c r="C327" s="113">
        <v>1089.95</v>
      </c>
      <c r="D327" s="113">
        <v>1096</v>
      </c>
      <c r="E327" s="113">
        <v>1053.75</v>
      </c>
      <c r="F327" s="113">
        <v>1077.55</v>
      </c>
      <c r="G327" s="113">
        <v>1090</v>
      </c>
      <c r="H327" s="113">
        <v>1076.9000000000001</v>
      </c>
      <c r="I327" s="113">
        <v>27235</v>
      </c>
      <c r="J327" s="113">
        <v>29122386.550000001</v>
      </c>
      <c r="K327" s="115">
        <v>43516</v>
      </c>
      <c r="L327" s="113">
        <v>5750</v>
      </c>
      <c r="M327" s="113" t="s">
        <v>3411</v>
      </c>
      <c r="N327" s="351"/>
    </row>
    <row r="328" spans="1:14">
      <c r="A328" s="113" t="s">
        <v>665</v>
      </c>
      <c r="B328" s="113" t="s">
        <v>384</v>
      </c>
      <c r="C328" s="113">
        <v>104</v>
      </c>
      <c r="D328" s="113">
        <v>106</v>
      </c>
      <c r="E328" s="113">
        <v>102</v>
      </c>
      <c r="F328" s="113">
        <v>102.6</v>
      </c>
      <c r="G328" s="113">
        <v>102.5</v>
      </c>
      <c r="H328" s="113">
        <v>102.05</v>
      </c>
      <c r="I328" s="113">
        <v>430618</v>
      </c>
      <c r="J328" s="113">
        <v>44930318.600000001</v>
      </c>
      <c r="K328" s="115">
        <v>43516</v>
      </c>
      <c r="L328" s="113">
        <v>8186</v>
      </c>
      <c r="M328" s="113" t="s">
        <v>666</v>
      </c>
      <c r="N328" s="351"/>
    </row>
    <row r="329" spans="1:14">
      <c r="A329" s="113" t="s">
        <v>1963</v>
      </c>
      <c r="B329" s="113" t="s">
        <v>384</v>
      </c>
      <c r="C329" s="113">
        <v>36.75</v>
      </c>
      <c r="D329" s="113">
        <v>37.5</v>
      </c>
      <c r="E329" s="113">
        <v>36.75</v>
      </c>
      <c r="F329" s="113">
        <v>37.25</v>
      </c>
      <c r="G329" s="113">
        <v>37</v>
      </c>
      <c r="H329" s="113">
        <v>36.549999999999997</v>
      </c>
      <c r="I329" s="113">
        <v>3355</v>
      </c>
      <c r="J329" s="113">
        <v>124342.39999999999</v>
      </c>
      <c r="K329" s="115">
        <v>43516</v>
      </c>
      <c r="L329" s="113">
        <v>25</v>
      </c>
      <c r="M329" s="113" t="s">
        <v>3158</v>
      </c>
      <c r="N329" s="351"/>
    </row>
    <row r="330" spans="1:14">
      <c r="A330" s="113" t="s">
        <v>667</v>
      </c>
      <c r="B330" s="113" t="s">
        <v>384</v>
      </c>
      <c r="C330" s="113">
        <v>82</v>
      </c>
      <c r="D330" s="113">
        <v>84.9</v>
      </c>
      <c r="E330" s="113">
        <v>81.95</v>
      </c>
      <c r="F330" s="113">
        <v>84.35</v>
      </c>
      <c r="G330" s="113">
        <v>84.9</v>
      </c>
      <c r="H330" s="113">
        <v>82.45</v>
      </c>
      <c r="I330" s="113">
        <v>26517</v>
      </c>
      <c r="J330" s="113">
        <v>2215437.9500000002</v>
      </c>
      <c r="K330" s="115">
        <v>43516</v>
      </c>
      <c r="L330" s="113">
        <v>432</v>
      </c>
      <c r="M330" s="113" t="s">
        <v>668</v>
      </c>
      <c r="N330" s="351"/>
    </row>
    <row r="331" spans="1:14">
      <c r="A331" s="113" t="s">
        <v>669</v>
      </c>
      <c r="B331" s="113" t="s">
        <v>384</v>
      </c>
      <c r="C331" s="113">
        <v>177.25</v>
      </c>
      <c r="D331" s="113">
        <v>181</v>
      </c>
      <c r="E331" s="113">
        <v>177.25</v>
      </c>
      <c r="F331" s="113">
        <v>180</v>
      </c>
      <c r="G331" s="113">
        <v>180</v>
      </c>
      <c r="H331" s="113">
        <v>177.25</v>
      </c>
      <c r="I331" s="113">
        <v>565985</v>
      </c>
      <c r="J331" s="113">
        <v>101770451.7</v>
      </c>
      <c r="K331" s="115">
        <v>43516</v>
      </c>
      <c r="L331" s="113">
        <v>2293</v>
      </c>
      <c r="M331" s="113" t="s">
        <v>670</v>
      </c>
      <c r="N331" s="351"/>
    </row>
    <row r="332" spans="1:14">
      <c r="A332" s="113" t="s">
        <v>1871</v>
      </c>
      <c r="B332" s="113" t="s">
        <v>384</v>
      </c>
      <c r="C332" s="113">
        <v>463.9</v>
      </c>
      <c r="D332" s="113">
        <v>471.65</v>
      </c>
      <c r="E332" s="113">
        <v>444.3</v>
      </c>
      <c r="F332" s="113">
        <v>449.65</v>
      </c>
      <c r="G332" s="113">
        <v>445.5</v>
      </c>
      <c r="H332" s="113">
        <v>460.75</v>
      </c>
      <c r="I332" s="113">
        <v>536935</v>
      </c>
      <c r="J332" s="113">
        <v>244116086.84999999</v>
      </c>
      <c r="K332" s="115">
        <v>43516</v>
      </c>
      <c r="L332" s="113">
        <v>16206</v>
      </c>
      <c r="M332" s="113" t="s">
        <v>1872</v>
      </c>
      <c r="N332" s="351"/>
    </row>
    <row r="333" spans="1:14">
      <c r="A333" s="113" t="s">
        <v>671</v>
      </c>
      <c r="B333" s="113" t="s">
        <v>3195</v>
      </c>
      <c r="C333" s="113">
        <v>21.2</v>
      </c>
      <c r="D333" s="113">
        <v>22.5</v>
      </c>
      <c r="E333" s="113">
        <v>21.1</v>
      </c>
      <c r="F333" s="113">
        <v>21.25</v>
      </c>
      <c r="G333" s="113">
        <v>21.4</v>
      </c>
      <c r="H333" s="113">
        <v>21.8</v>
      </c>
      <c r="I333" s="113">
        <v>87145</v>
      </c>
      <c r="J333" s="113">
        <v>1874982.2</v>
      </c>
      <c r="K333" s="115">
        <v>43516</v>
      </c>
      <c r="L333" s="113">
        <v>1234</v>
      </c>
      <c r="M333" s="113" t="s">
        <v>672</v>
      </c>
      <c r="N333" s="351"/>
    </row>
    <row r="334" spans="1:14">
      <c r="A334" s="113" t="s">
        <v>2213</v>
      </c>
      <c r="B334" s="113" t="s">
        <v>384</v>
      </c>
      <c r="C334" s="113">
        <v>187.1</v>
      </c>
      <c r="D334" s="113">
        <v>189.7</v>
      </c>
      <c r="E334" s="113">
        <v>184.25</v>
      </c>
      <c r="F334" s="113">
        <v>186.6</v>
      </c>
      <c r="G334" s="113">
        <v>186.05</v>
      </c>
      <c r="H334" s="113">
        <v>187.4</v>
      </c>
      <c r="I334" s="113">
        <v>30323</v>
      </c>
      <c r="J334" s="113">
        <v>5670156.6500000004</v>
      </c>
      <c r="K334" s="115">
        <v>43516</v>
      </c>
      <c r="L334" s="113">
        <v>1581</v>
      </c>
      <c r="M334" s="113" t="s">
        <v>2214</v>
      </c>
      <c r="N334" s="351"/>
    </row>
    <row r="335" spans="1:14">
      <c r="A335" s="113" t="s">
        <v>366</v>
      </c>
      <c r="B335" s="113" t="s">
        <v>384</v>
      </c>
      <c r="C335" s="113">
        <v>174.4</v>
      </c>
      <c r="D335" s="113">
        <v>176.45</v>
      </c>
      <c r="E335" s="113">
        <v>172.25</v>
      </c>
      <c r="F335" s="113">
        <v>173</v>
      </c>
      <c r="G335" s="113">
        <v>172.55</v>
      </c>
      <c r="H335" s="113">
        <v>173.6</v>
      </c>
      <c r="I335" s="113">
        <v>945640</v>
      </c>
      <c r="J335" s="113">
        <v>164041228.34999999</v>
      </c>
      <c r="K335" s="115">
        <v>43516</v>
      </c>
      <c r="L335" s="113">
        <v>19301</v>
      </c>
      <c r="M335" s="113" t="s">
        <v>673</v>
      </c>
      <c r="N335" s="351"/>
    </row>
    <row r="336" spans="1:14">
      <c r="A336" s="113" t="s">
        <v>2901</v>
      </c>
      <c r="B336" s="113" t="s">
        <v>384</v>
      </c>
      <c r="C336" s="113">
        <v>62.25</v>
      </c>
      <c r="D336" s="113">
        <v>62.85</v>
      </c>
      <c r="E336" s="113">
        <v>61.2</v>
      </c>
      <c r="F336" s="113">
        <v>62</v>
      </c>
      <c r="G336" s="113">
        <v>62.1</v>
      </c>
      <c r="H336" s="113">
        <v>61.5</v>
      </c>
      <c r="I336" s="113">
        <v>4451</v>
      </c>
      <c r="J336" s="113">
        <v>275192.09999999998</v>
      </c>
      <c r="K336" s="115">
        <v>43516</v>
      </c>
      <c r="L336" s="113">
        <v>74</v>
      </c>
      <c r="M336" s="113" t="s">
        <v>2902</v>
      </c>
      <c r="N336" s="351"/>
    </row>
    <row r="337" spans="1:14">
      <c r="A337" s="113" t="s">
        <v>674</v>
      </c>
      <c r="B337" s="113" t="s">
        <v>384</v>
      </c>
      <c r="C337" s="113">
        <v>348</v>
      </c>
      <c r="D337" s="113">
        <v>365</v>
      </c>
      <c r="E337" s="113">
        <v>348</v>
      </c>
      <c r="F337" s="113">
        <v>363.1</v>
      </c>
      <c r="G337" s="113">
        <v>364.9</v>
      </c>
      <c r="H337" s="113">
        <v>348.55</v>
      </c>
      <c r="I337" s="113">
        <v>81633</v>
      </c>
      <c r="J337" s="113">
        <v>29288062.199999999</v>
      </c>
      <c r="K337" s="115">
        <v>43516</v>
      </c>
      <c r="L337" s="113">
        <v>5473</v>
      </c>
      <c r="M337" s="113" t="s">
        <v>675</v>
      </c>
      <c r="N337" s="351"/>
    </row>
    <row r="338" spans="1:14">
      <c r="A338" s="113" t="s">
        <v>2407</v>
      </c>
      <c r="B338" s="113" t="s">
        <v>384</v>
      </c>
      <c r="C338" s="113">
        <v>14.05</v>
      </c>
      <c r="D338" s="113">
        <v>14.2</v>
      </c>
      <c r="E338" s="113">
        <v>13.8</v>
      </c>
      <c r="F338" s="113">
        <v>14.05</v>
      </c>
      <c r="G338" s="113">
        <v>14.1</v>
      </c>
      <c r="H338" s="113">
        <v>13.95</v>
      </c>
      <c r="I338" s="113">
        <v>62906</v>
      </c>
      <c r="J338" s="113">
        <v>880040.05</v>
      </c>
      <c r="K338" s="115">
        <v>43516</v>
      </c>
      <c r="L338" s="113">
        <v>284</v>
      </c>
      <c r="M338" s="113" t="s">
        <v>2408</v>
      </c>
      <c r="N338" s="351"/>
    </row>
    <row r="339" spans="1:14">
      <c r="A339" s="113" t="s">
        <v>676</v>
      </c>
      <c r="B339" s="113" t="s">
        <v>384</v>
      </c>
      <c r="C339" s="113">
        <v>350</v>
      </c>
      <c r="D339" s="113">
        <v>354.55</v>
      </c>
      <c r="E339" s="113">
        <v>336</v>
      </c>
      <c r="F339" s="113">
        <v>339.05</v>
      </c>
      <c r="G339" s="113">
        <v>336</v>
      </c>
      <c r="H339" s="113">
        <v>351.8</v>
      </c>
      <c r="I339" s="113">
        <v>2327</v>
      </c>
      <c r="J339" s="113">
        <v>806715.25</v>
      </c>
      <c r="K339" s="115">
        <v>43516</v>
      </c>
      <c r="L339" s="113">
        <v>235</v>
      </c>
      <c r="M339" s="113" t="s">
        <v>2188</v>
      </c>
      <c r="N339" s="351"/>
    </row>
    <row r="340" spans="1:14">
      <c r="A340" s="113" t="s">
        <v>677</v>
      </c>
      <c r="B340" s="113" t="s">
        <v>384</v>
      </c>
      <c r="C340" s="113">
        <v>120.5</v>
      </c>
      <c r="D340" s="113">
        <v>128</v>
      </c>
      <c r="E340" s="113">
        <v>119.45</v>
      </c>
      <c r="F340" s="113">
        <v>125.65</v>
      </c>
      <c r="G340" s="113">
        <v>127.8</v>
      </c>
      <c r="H340" s="113">
        <v>119.35</v>
      </c>
      <c r="I340" s="113">
        <v>372753</v>
      </c>
      <c r="J340" s="113">
        <v>46149414.25</v>
      </c>
      <c r="K340" s="115">
        <v>43516</v>
      </c>
      <c r="L340" s="113">
        <v>4787</v>
      </c>
      <c r="M340" s="113" t="s">
        <v>678</v>
      </c>
      <c r="N340" s="351"/>
    </row>
    <row r="341" spans="1:14">
      <c r="A341" s="113" t="s">
        <v>679</v>
      </c>
      <c r="B341" s="113" t="s">
        <v>384</v>
      </c>
      <c r="C341" s="113">
        <v>214</v>
      </c>
      <c r="D341" s="113">
        <v>217.7</v>
      </c>
      <c r="E341" s="113">
        <v>213.5</v>
      </c>
      <c r="F341" s="113">
        <v>216.3</v>
      </c>
      <c r="G341" s="113">
        <v>215.2</v>
      </c>
      <c r="H341" s="113">
        <v>214.2</v>
      </c>
      <c r="I341" s="113">
        <v>57007</v>
      </c>
      <c r="J341" s="113">
        <v>12292657.35</v>
      </c>
      <c r="K341" s="115">
        <v>43516</v>
      </c>
      <c r="L341" s="113">
        <v>1118</v>
      </c>
      <c r="M341" s="113" t="s">
        <v>2903</v>
      </c>
      <c r="N341" s="351"/>
    </row>
    <row r="342" spans="1:14">
      <c r="A342" s="113" t="s">
        <v>379</v>
      </c>
      <c r="B342" s="113" t="s">
        <v>384</v>
      </c>
      <c r="C342" s="113">
        <v>108</v>
      </c>
      <c r="D342" s="113">
        <v>112</v>
      </c>
      <c r="E342" s="113">
        <v>108</v>
      </c>
      <c r="F342" s="113">
        <v>109.95</v>
      </c>
      <c r="G342" s="113">
        <v>111</v>
      </c>
      <c r="H342" s="113">
        <v>106.6</v>
      </c>
      <c r="I342" s="113">
        <v>112955</v>
      </c>
      <c r="J342" s="113">
        <v>12420662.050000001</v>
      </c>
      <c r="K342" s="115">
        <v>43516</v>
      </c>
      <c r="L342" s="113">
        <v>523</v>
      </c>
      <c r="M342" s="113" t="s">
        <v>680</v>
      </c>
      <c r="N342" s="351"/>
    </row>
    <row r="343" spans="1:14">
      <c r="A343" s="113" t="s">
        <v>681</v>
      </c>
      <c r="B343" s="113" t="s">
        <v>384</v>
      </c>
      <c r="C343" s="113">
        <v>228.25</v>
      </c>
      <c r="D343" s="113">
        <v>234.7</v>
      </c>
      <c r="E343" s="113">
        <v>226.5</v>
      </c>
      <c r="F343" s="113">
        <v>230.05</v>
      </c>
      <c r="G343" s="113">
        <v>229.8</v>
      </c>
      <c r="H343" s="113">
        <v>227.8</v>
      </c>
      <c r="I343" s="113">
        <v>852741</v>
      </c>
      <c r="J343" s="113">
        <v>197768452.94999999</v>
      </c>
      <c r="K343" s="115">
        <v>43516</v>
      </c>
      <c r="L343" s="113">
        <v>9045</v>
      </c>
      <c r="M343" s="113" t="s">
        <v>682</v>
      </c>
      <c r="N343" s="351"/>
    </row>
    <row r="344" spans="1:14">
      <c r="A344" s="113" t="s">
        <v>3417</v>
      </c>
      <c r="B344" s="113" t="s">
        <v>384</v>
      </c>
      <c r="C344" s="113">
        <v>67.5</v>
      </c>
      <c r="D344" s="113">
        <v>67.5</v>
      </c>
      <c r="E344" s="113">
        <v>63.1</v>
      </c>
      <c r="F344" s="113">
        <v>64.099999999999994</v>
      </c>
      <c r="G344" s="113">
        <v>63.1</v>
      </c>
      <c r="H344" s="113">
        <v>67.5</v>
      </c>
      <c r="I344" s="113">
        <v>228</v>
      </c>
      <c r="J344" s="113">
        <v>15379.8</v>
      </c>
      <c r="K344" s="115">
        <v>43516</v>
      </c>
      <c r="L344" s="113">
        <v>6</v>
      </c>
      <c r="M344" s="113" t="s">
        <v>3418</v>
      </c>
      <c r="N344" s="351"/>
    </row>
    <row r="345" spans="1:14">
      <c r="A345" s="113" t="s">
        <v>683</v>
      </c>
      <c r="B345" s="113" t="s">
        <v>384</v>
      </c>
      <c r="C345" s="113">
        <v>71.95</v>
      </c>
      <c r="D345" s="113">
        <v>72</v>
      </c>
      <c r="E345" s="113">
        <v>71.95</v>
      </c>
      <c r="F345" s="113">
        <v>72</v>
      </c>
      <c r="G345" s="113">
        <v>72</v>
      </c>
      <c r="H345" s="113">
        <v>71.95</v>
      </c>
      <c r="I345" s="113">
        <v>100585</v>
      </c>
      <c r="J345" s="113">
        <v>7237520.75</v>
      </c>
      <c r="K345" s="115">
        <v>43516</v>
      </c>
      <c r="L345" s="113">
        <v>410</v>
      </c>
      <c r="M345" s="113" t="s">
        <v>684</v>
      </c>
      <c r="N345" s="351"/>
    </row>
    <row r="346" spans="1:14">
      <c r="A346" s="113" t="s">
        <v>685</v>
      </c>
      <c r="B346" s="113" t="s">
        <v>384</v>
      </c>
      <c r="C346" s="113">
        <v>10.9</v>
      </c>
      <c r="D346" s="113">
        <v>11.1</v>
      </c>
      <c r="E346" s="113">
        <v>10.8</v>
      </c>
      <c r="F346" s="113">
        <v>10.9</v>
      </c>
      <c r="G346" s="113">
        <v>10.95</v>
      </c>
      <c r="H346" s="113">
        <v>10.8</v>
      </c>
      <c r="I346" s="113">
        <v>2239054</v>
      </c>
      <c r="J346" s="113">
        <v>24468846.800000001</v>
      </c>
      <c r="K346" s="115">
        <v>43516</v>
      </c>
      <c r="L346" s="113">
        <v>3142</v>
      </c>
      <c r="M346" s="113" t="s">
        <v>686</v>
      </c>
      <c r="N346" s="351"/>
    </row>
    <row r="347" spans="1:14">
      <c r="A347" s="113" t="s">
        <v>2588</v>
      </c>
      <c r="B347" s="113" t="s">
        <v>384</v>
      </c>
      <c r="C347" s="113">
        <v>238.2</v>
      </c>
      <c r="D347" s="113">
        <v>239.05</v>
      </c>
      <c r="E347" s="113">
        <v>232.85</v>
      </c>
      <c r="F347" s="113">
        <v>236.7</v>
      </c>
      <c r="G347" s="113">
        <v>234.5</v>
      </c>
      <c r="H347" s="113">
        <v>235.65</v>
      </c>
      <c r="I347" s="113">
        <v>842</v>
      </c>
      <c r="J347" s="113">
        <v>199022.55</v>
      </c>
      <c r="K347" s="115">
        <v>43516</v>
      </c>
      <c r="L347" s="113">
        <v>132</v>
      </c>
      <c r="M347" s="113" t="s">
        <v>2589</v>
      </c>
      <c r="N347" s="351"/>
    </row>
    <row r="348" spans="1:14">
      <c r="A348" s="113" t="s">
        <v>1984</v>
      </c>
      <c r="B348" s="113" t="s">
        <v>384</v>
      </c>
      <c r="C348" s="113">
        <v>190.05</v>
      </c>
      <c r="D348" s="113">
        <v>190.05</v>
      </c>
      <c r="E348" s="113">
        <v>181</v>
      </c>
      <c r="F348" s="113">
        <v>182.45</v>
      </c>
      <c r="G348" s="113">
        <v>182</v>
      </c>
      <c r="H348" s="113">
        <v>189.85</v>
      </c>
      <c r="I348" s="113">
        <v>42376</v>
      </c>
      <c r="J348" s="113">
        <v>7746646.5999999996</v>
      </c>
      <c r="K348" s="115">
        <v>43516</v>
      </c>
      <c r="L348" s="113">
        <v>486</v>
      </c>
      <c r="M348" s="113" t="s">
        <v>3160</v>
      </c>
      <c r="N348" s="351"/>
    </row>
    <row r="349" spans="1:14">
      <c r="A349" s="113" t="s">
        <v>687</v>
      </c>
      <c r="B349" s="113" t="s">
        <v>384</v>
      </c>
      <c r="C349" s="113">
        <v>217</v>
      </c>
      <c r="D349" s="113">
        <v>219.7</v>
      </c>
      <c r="E349" s="113">
        <v>211</v>
      </c>
      <c r="F349" s="113">
        <v>212.4</v>
      </c>
      <c r="G349" s="113">
        <v>212.3</v>
      </c>
      <c r="H349" s="113">
        <v>216.2</v>
      </c>
      <c r="I349" s="113">
        <v>1243092</v>
      </c>
      <c r="J349" s="113">
        <v>266707641.40000001</v>
      </c>
      <c r="K349" s="115">
        <v>43516</v>
      </c>
      <c r="L349" s="113">
        <v>13146</v>
      </c>
      <c r="M349" s="113" t="s">
        <v>688</v>
      </c>
      <c r="N349" s="351"/>
    </row>
    <row r="350" spans="1:14">
      <c r="A350" s="113" t="s">
        <v>3220</v>
      </c>
      <c r="B350" s="113" t="s">
        <v>384</v>
      </c>
      <c r="C350" s="113">
        <v>14.2</v>
      </c>
      <c r="D350" s="113">
        <v>14.3</v>
      </c>
      <c r="E350" s="113">
        <v>13.75</v>
      </c>
      <c r="F350" s="113">
        <v>14.05</v>
      </c>
      <c r="G350" s="113">
        <v>14.1</v>
      </c>
      <c r="H350" s="113">
        <v>13.95</v>
      </c>
      <c r="I350" s="113">
        <v>199195</v>
      </c>
      <c r="J350" s="113">
        <v>2776756.65</v>
      </c>
      <c r="K350" s="115">
        <v>43516</v>
      </c>
      <c r="L350" s="113">
        <v>4167</v>
      </c>
      <c r="M350" s="113" t="s">
        <v>3221</v>
      </c>
      <c r="N350" s="351"/>
    </row>
    <row r="351" spans="1:14">
      <c r="A351" s="113" t="s">
        <v>689</v>
      </c>
      <c r="B351" s="113" t="s">
        <v>384</v>
      </c>
      <c r="C351" s="113">
        <v>384.9</v>
      </c>
      <c r="D351" s="113">
        <v>392.4</v>
      </c>
      <c r="E351" s="113">
        <v>381.65</v>
      </c>
      <c r="F351" s="113">
        <v>390.15</v>
      </c>
      <c r="G351" s="113">
        <v>392.4</v>
      </c>
      <c r="H351" s="113">
        <v>381.65</v>
      </c>
      <c r="I351" s="113">
        <v>16522</v>
      </c>
      <c r="J351" s="113">
        <v>6440926.6500000004</v>
      </c>
      <c r="K351" s="115">
        <v>43516</v>
      </c>
      <c r="L351" s="113">
        <v>825</v>
      </c>
      <c r="M351" s="113" t="s">
        <v>690</v>
      </c>
      <c r="N351" s="351"/>
    </row>
    <row r="352" spans="1:14">
      <c r="A352" s="113" t="s">
        <v>2664</v>
      </c>
      <c r="B352" s="113" t="s">
        <v>384</v>
      </c>
      <c r="C352" s="113">
        <v>10.15</v>
      </c>
      <c r="D352" s="113">
        <v>10.35</v>
      </c>
      <c r="E352" s="113">
        <v>9.9499999999999993</v>
      </c>
      <c r="F352" s="113">
        <v>10</v>
      </c>
      <c r="G352" s="113">
        <v>9.9499999999999993</v>
      </c>
      <c r="H352" s="113">
        <v>10.050000000000001</v>
      </c>
      <c r="I352" s="113">
        <v>5332</v>
      </c>
      <c r="J352" s="113">
        <v>53817.9</v>
      </c>
      <c r="K352" s="115">
        <v>43516</v>
      </c>
      <c r="L352" s="113">
        <v>50</v>
      </c>
      <c r="M352" s="113" t="s">
        <v>2665</v>
      </c>
      <c r="N352" s="351"/>
    </row>
    <row r="353" spans="1:14">
      <c r="A353" s="113" t="s">
        <v>232</v>
      </c>
      <c r="B353" s="113" t="s">
        <v>384</v>
      </c>
      <c r="C353" s="113">
        <v>127.4</v>
      </c>
      <c r="D353" s="113">
        <v>131.30000000000001</v>
      </c>
      <c r="E353" s="113">
        <v>126.75</v>
      </c>
      <c r="F353" s="113">
        <v>130.35</v>
      </c>
      <c r="G353" s="113">
        <v>130.4</v>
      </c>
      <c r="H353" s="113">
        <v>126.75</v>
      </c>
      <c r="I353" s="113">
        <v>9380032</v>
      </c>
      <c r="J353" s="113">
        <v>1215951137</v>
      </c>
      <c r="K353" s="115">
        <v>43516</v>
      </c>
      <c r="L353" s="113">
        <v>60068</v>
      </c>
      <c r="M353" s="113" t="s">
        <v>691</v>
      </c>
      <c r="N353" s="351"/>
    </row>
    <row r="354" spans="1:14">
      <c r="A354" s="113" t="s">
        <v>692</v>
      </c>
      <c r="B354" s="113" t="s">
        <v>384</v>
      </c>
      <c r="C354" s="113">
        <v>241.95</v>
      </c>
      <c r="D354" s="113">
        <v>255</v>
      </c>
      <c r="E354" s="113">
        <v>241.95</v>
      </c>
      <c r="F354" s="113">
        <v>248.55</v>
      </c>
      <c r="G354" s="113">
        <v>247</v>
      </c>
      <c r="H354" s="113">
        <v>243.15</v>
      </c>
      <c r="I354" s="113">
        <v>1546</v>
      </c>
      <c r="J354" s="113">
        <v>384386.1</v>
      </c>
      <c r="K354" s="115">
        <v>43516</v>
      </c>
      <c r="L354" s="113">
        <v>370</v>
      </c>
      <c r="M354" s="113" t="s">
        <v>693</v>
      </c>
      <c r="N354" s="351"/>
    </row>
    <row r="355" spans="1:14">
      <c r="A355" s="113" t="s">
        <v>2904</v>
      </c>
      <c r="B355" s="113" t="s">
        <v>384</v>
      </c>
      <c r="C355" s="113">
        <v>841.05</v>
      </c>
      <c r="D355" s="113">
        <v>854.6</v>
      </c>
      <c r="E355" s="113">
        <v>830.5</v>
      </c>
      <c r="F355" s="113">
        <v>844.65</v>
      </c>
      <c r="G355" s="113">
        <v>845</v>
      </c>
      <c r="H355" s="113">
        <v>847.75</v>
      </c>
      <c r="I355" s="113">
        <v>6748</v>
      </c>
      <c r="J355" s="113">
        <v>5705293.75</v>
      </c>
      <c r="K355" s="115">
        <v>43516</v>
      </c>
      <c r="L355" s="113">
        <v>2335</v>
      </c>
      <c r="M355" s="113" t="s">
        <v>2905</v>
      </c>
      <c r="N355" s="351"/>
    </row>
    <row r="356" spans="1:14">
      <c r="A356" s="113" t="s">
        <v>694</v>
      </c>
      <c r="B356" s="113" t="s">
        <v>384</v>
      </c>
      <c r="C356" s="113">
        <v>327.55</v>
      </c>
      <c r="D356" s="113">
        <v>344.3</v>
      </c>
      <c r="E356" s="113">
        <v>327.5</v>
      </c>
      <c r="F356" s="113">
        <v>329.15</v>
      </c>
      <c r="G356" s="113">
        <v>329.25</v>
      </c>
      <c r="H356" s="113">
        <v>336.7</v>
      </c>
      <c r="I356" s="113">
        <v>309</v>
      </c>
      <c r="J356" s="113">
        <v>103113.05</v>
      </c>
      <c r="K356" s="115">
        <v>43516</v>
      </c>
      <c r="L356" s="113">
        <v>67</v>
      </c>
      <c r="M356" s="113" t="s">
        <v>695</v>
      </c>
      <c r="N356" s="351"/>
    </row>
    <row r="357" spans="1:14">
      <c r="A357" s="113" t="s">
        <v>2409</v>
      </c>
      <c r="B357" s="113" t="s">
        <v>384</v>
      </c>
      <c r="C357" s="113">
        <v>3.35</v>
      </c>
      <c r="D357" s="113">
        <v>3.5</v>
      </c>
      <c r="E357" s="113">
        <v>3.2</v>
      </c>
      <c r="F357" s="113">
        <v>3.2</v>
      </c>
      <c r="G357" s="113">
        <v>3.25</v>
      </c>
      <c r="H357" s="113">
        <v>3.3</v>
      </c>
      <c r="I357" s="113">
        <v>70504</v>
      </c>
      <c r="J357" s="113">
        <v>229576.95</v>
      </c>
      <c r="K357" s="115">
        <v>43516</v>
      </c>
      <c r="L357" s="113">
        <v>129</v>
      </c>
      <c r="M357" s="113" t="s">
        <v>2410</v>
      </c>
      <c r="N357" s="351"/>
    </row>
    <row r="358" spans="1:14">
      <c r="A358" s="113" t="s">
        <v>61</v>
      </c>
      <c r="B358" s="113" t="s">
        <v>384</v>
      </c>
      <c r="C358" s="113">
        <v>34.4</v>
      </c>
      <c r="D358" s="113">
        <v>35.299999999999997</v>
      </c>
      <c r="E358" s="113">
        <v>33.700000000000003</v>
      </c>
      <c r="F358" s="113">
        <v>34.549999999999997</v>
      </c>
      <c r="G358" s="113">
        <v>35.1</v>
      </c>
      <c r="H358" s="113">
        <v>34.049999999999997</v>
      </c>
      <c r="I358" s="113">
        <v>12648116</v>
      </c>
      <c r="J358" s="113">
        <v>434349890.64999998</v>
      </c>
      <c r="K358" s="115">
        <v>43516</v>
      </c>
      <c r="L358" s="113">
        <v>21248</v>
      </c>
      <c r="M358" s="113" t="s">
        <v>696</v>
      </c>
      <c r="N358" s="351"/>
    </row>
    <row r="359" spans="1:14">
      <c r="A359" s="113" t="s">
        <v>62</v>
      </c>
      <c r="B359" s="113" t="s">
        <v>384</v>
      </c>
      <c r="C359" s="113">
        <v>1594.9</v>
      </c>
      <c r="D359" s="113">
        <v>1594.9</v>
      </c>
      <c r="E359" s="113">
        <v>1553.45</v>
      </c>
      <c r="F359" s="113">
        <v>1560.55</v>
      </c>
      <c r="G359" s="113">
        <v>1558</v>
      </c>
      <c r="H359" s="113">
        <v>1587.85</v>
      </c>
      <c r="I359" s="113">
        <v>775963</v>
      </c>
      <c r="J359" s="113">
        <v>1212942450.4000001</v>
      </c>
      <c r="K359" s="115">
        <v>43516</v>
      </c>
      <c r="L359" s="113">
        <v>33737</v>
      </c>
      <c r="M359" s="113" t="s">
        <v>697</v>
      </c>
      <c r="N359" s="351"/>
    </row>
    <row r="360" spans="1:14">
      <c r="A360" s="113" t="s">
        <v>2193</v>
      </c>
      <c r="B360" s="113" t="s">
        <v>384</v>
      </c>
      <c r="C360" s="113">
        <v>2265</v>
      </c>
      <c r="D360" s="113">
        <v>2283.9499999999998</v>
      </c>
      <c r="E360" s="113">
        <v>2222</v>
      </c>
      <c r="F360" s="113">
        <v>2245.5500000000002</v>
      </c>
      <c r="G360" s="113">
        <v>2230</v>
      </c>
      <c r="H360" s="113">
        <v>2198.6999999999998</v>
      </c>
      <c r="I360" s="113">
        <v>12266</v>
      </c>
      <c r="J360" s="113">
        <v>27631334.350000001</v>
      </c>
      <c r="K360" s="115">
        <v>43516</v>
      </c>
      <c r="L360" s="113">
        <v>4403</v>
      </c>
      <c r="M360" s="113" t="s">
        <v>2197</v>
      </c>
      <c r="N360" s="351"/>
    </row>
    <row r="361" spans="1:14">
      <c r="A361" s="113" t="s">
        <v>63</v>
      </c>
      <c r="B361" s="113" t="s">
        <v>384</v>
      </c>
      <c r="C361" s="113">
        <v>163.6</v>
      </c>
      <c r="D361" s="113">
        <v>165.3</v>
      </c>
      <c r="E361" s="113">
        <v>159</v>
      </c>
      <c r="F361" s="113">
        <v>163</v>
      </c>
      <c r="G361" s="113">
        <v>162.94999999999999</v>
      </c>
      <c r="H361" s="113">
        <v>163.4</v>
      </c>
      <c r="I361" s="113">
        <v>9359061</v>
      </c>
      <c r="J361" s="113">
        <v>1519152190.6500001</v>
      </c>
      <c r="K361" s="115">
        <v>43516</v>
      </c>
      <c r="L361" s="113">
        <v>63114</v>
      </c>
      <c r="M361" s="113" t="s">
        <v>698</v>
      </c>
      <c r="N361" s="351"/>
    </row>
    <row r="362" spans="1:14">
      <c r="A362" s="113" t="s">
        <v>2666</v>
      </c>
      <c r="B362" s="113" t="s">
        <v>384</v>
      </c>
      <c r="C362" s="113">
        <v>70.400000000000006</v>
      </c>
      <c r="D362" s="113">
        <v>71.900000000000006</v>
      </c>
      <c r="E362" s="113">
        <v>69.45</v>
      </c>
      <c r="F362" s="113">
        <v>70.75</v>
      </c>
      <c r="G362" s="113">
        <v>71</v>
      </c>
      <c r="H362" s="113">
        <v>70.2</v>
      </c>
      <c r="I362" s="113">
        <v>44439</v>
      </c>
      <c r="J362" s="113">
        <v>3134110.3</v>
      </c>
      <c r="K362" s="115">
        <v>43516</v>
      </c>
      <c r="L362" s="113">
        <v>854</v>
      </c>
      <c r="M362" s="113" t="s">
        <v>2667</v>
      </c>
      <c r="N362" s="351"/>
    </row>
    <row r="363" spans="1:14">
      <c r="A363" s="113" t="s">
        <v>2024</v>
      </c>
      <c r="B363" s="113" t="s">
        <v>384</v>
      </c>
      <c r="C363" s="113">
        <v>1441</v>
      </c>
      <c r="D363" s="113">
        <v>1493.7</v>
      </c>
      <c r="E363" s="113">
        <v>1438</v>
      </c>
      <c r="F363" s="113">
        <v>1472.95</v>
      </c>
      <c r="G363" s="113">
        <v>1448</v>
      </c>
      <c r="H363" s="113">
        <v>1433.3</v>
      </c>
      <c r="I363" s="113">
        <v>840210</v>
      </c>
      <c r="J363" s="113">
        <v>1233482800.3</v>
      </c>
      <c r="K363" s="115">
        <v>43516</v>
      </c>
      <c r="L363" s="113">
        <v>25564</v>
      </c>
      <c r="M363" s="113" t="s">
        <v>2025</v>
      </c>
      <c r="N363" s="351"/>
    </row>
    <row r="364" spans="1:14">
      <c r="A364" s="113" t="s">
        <v>2332</v>
      </c>
      <c r="B364" s="113" t="s">
        <v>3195</v>
      </c>
      <c r="C364" s="113">
        <v>3</v>
      </c>
      <c r="D364" s="113">
        <v>3.15</v>
      </c>
      <c r="E364" s="113">
        <v>2.85</v>
      </c>
      <c r="F364" s="113">
        <v>2.9</v>
      </c>
      <c r="G364" s="113">
        <v>2.9</v>
      </c>
      <c r="H364" s="113">
        <v>3</v>
      </c>
      <c r="I364" s="113">
        <v>89548</v>
      </c>
      <c r="J364" s="113">
        <v>263953.65000000002</v>
      </c>
      <c r="K364" s="115">
        <v>43516</v>
      </c>
      <c r="L364" s="113">
        <v>102</v>
      </c>
      <c r="M364" s="113" t="s">
        <v>2333</v>
      </c>
      <c r="N364" s="351"/>
    </row>
    <row r="365" spans="1:14">
      <c r="A365" s="113" t="s">
        <v>2072</v>
      </c>
      <c r="B365" s="113" t="s">
        <v>384</v>
      </c>
      <c r="C365" s="113">
        <v>277.3</v>
      </c>
      <c r="D365" s="113">
        <v>280</v>
      </c>
      <c r="E365" s="113">
        <v>275</v>
      </c>
      <c r="F365" s="113">
        <v>277.05</v>
      </c>
      <c r="G365" s="113">
        <v>275.7</v>
      </c>
      <c r="H365" s="113">
        <v>278.7</v>
      </c>
      <c r="I365" s="113">
        <v>4661</v>
      </c>
      <c r="J365" s="113">
        <v>1294326.95</v>
      </c>
      <c r="K365" s="115">
        <v>43516</v>
      </c>
      <c r="L365" s="113">
        <v>186</v>
      </c>
      <c r="M365" s="113" t="s">
        <v>2186</v>
      </c>
      <c r="N365" s="351"/>
    </row>
    <row r="366" spans="1:14">
      <c r="A366" s="113" t="s">
        <v>699</v>
      </c>
      <c r="B366" s="113" t="s">
        <v>384</v>
      </c>
      <c r="C366" s="113">
        <v>46.05</v>
      </c>
      <c r="D366" s="113">
        <v>46.7</v>
      </c>
      <c r="E366" s="113">
        <v>42.15</v>
      </c>
      <c r="F366" s="113">
        <v>45.15</v>
      </c>
      <c r="G366" s="113">
        <v>45.3</v>
      </c>
      <c r="H366" s="113">
        <v>41.05</v>
      </c>
      <c r="I366" s="113">
        <v>992301</v>
      </c>
      <c r="J366" s="113">
        <v>44797087.450000003</v>
      </c>
      <c r="K366" s="115">
        <v>43516</v>
      </c>
      <c r="L366" s="113">
        <v>8472</v>
      </c>
      <c r="M366" s="113" t="s">
        <v>700</v>
      </c>
      <c r="N366" s="351"/>
    </row>
    <row r="367" spans="1:14">
      <c r="A367" s="113" t="s">
        <v>2411</v>
      </c>
      <c r="B367" s="113" t="s">
        <v>384</v>
      </c>
      <c r="C367" s="113">
        <v>35.700000000000003</v>
      </c>
      <c r="D367" s="113">
        <v>36.75</v>
      </c>
      <c r="E367" s="113">
        <v>35.450000000000003</v>
      </c>
      <c r="F367" s="113">
        <v>35.950000000000003</v>
      </c>
      <c r="G367" s="113">
        <v>35.85</v>
      </c>
      <c r="H367" s="113">
        <v>34.799999999999997</v>
      </c>
      <c r="I367" s="113">
        <v>45769</v>
      </c>
      <c r="J367" s="113">
        <v>1656779.7</v>
      </c>
      <c r="K367" s="115">
        <v>43516</v>
      </c>
      <c r="L367" s="113">
        <v>434</v>
      </c>
      <c r="M367" s="113" t="s">
        <v>2412</v>
      </c>
      <c r="N367" s="351"/>
    </row>
    <row r="368" spans="1:14">
      <c r="A368" s="113" t="s">
        <v>701</v>
      </c>
      <c r="B368" s="113" t="s">
        <v>384</v>
      </c>
      <c r="C368" s="113">
        <v>12.05</v>
      </c>
      <c r="D368" s="113">
        <v>12.75</v>
      </c>
      <c r="E368" s="113">
        <v>11.2</v>
      </c>
      <c r="F368" s="113">
        <v>12.25</v>
      </c>
      <c r="G368" s="113">
        <v>12</v>
      </c>
      <c r="H368" s="113">
        <v>12.25</v>
      </c>
      <c r="I368" s="113">
        <v>5456</v>
      </c>
      <c r="J368" s="113">
        <v>64831.25</v>
      </c>
      <c r="K368" s="115">
        <v>43516</v>
      </c>
      <c r="L368" s="113">
        <v>41</v>
      </c>
      <c r="M368" s="113" t="s">
        <v>702</v>
      </c>
      <c r="N368" s="351"/>
    </row>
    <row r="369" spans="1:14">
      <c r="A369" s="113" t="s">
        <v>2668</v>
      </c>
      <c r="B369" s="113" t="s">
        <v>384</v>
      </c>
      <c r="C369" s="113">
        <v>5.65</v>
      </c>
      <c r="D369" s="113">
        <v>5.65</v>
      </c>
      <c r="E369" s="113">
        <v>5.35</v>
      </c>
      <c r="F369" s="113">
        <v>5.45</v>
      </c>
      <c r="G369" s="113">
        <v>5.5</v>
      </c>
      <c r="H369" s="113">
        <v>5.65</v>
      </c>
      <c r="I369" s="113">
        <v>18570</v>
      </c>
      <c r="J369" s="113">
        <v>100999.45</v>
      </c>
      <c r="K369" s="115">
        <v>43516</v>
      </c>
      <c r="L369" s="113">
        <v>70</v>
      </c>
      <c r="M369" s="113" t="s">
        <v>2669</v>
      </c>
      <c r="N369" s="351"/>
    </row>
    <row r="370" spans="1:14">
      <c r="A370" s="113" t="s">
        <v>703</v>
      </c>
      <c r="B370" s="113" t="s">
        <v>384</v>
      </c>
      <c r="C370" s="113">
        <v>342.7</v>
      </c>
      <c r="D370" s="113">
        <v>351.9</v>
      </c>
      <c r="E370" s="113">
        <v>340.25</v>
      </c>
      <c r="F370" s="113">
        <v>344.15</v>
      </c>
      <c r="G370" s="113">
        <v>343.4</v>
      </c>
      <c r="H370" s="113">
        <v>340.35</v>
      </c>
      <c r="I370" s="113">
        <v>177421</v>
      </c>
      <c r="J370" s="113">
        <v>61144573.450000003</v>
      </c>
      <c r="K370" s="115">
        <v>43516</v>
      </c>
      <c r="L370" s="113">
        <v>6138</v>
      </c>
      <c r="M370" s="113" t="s">
        <v>704</v>
      </c>
      <c r="N370" s="351"/>
    </row>
    <row r="371" spans="1:14">
      <c r="A371" s="113" t="s">
        <v>64</v>
      </c>
      <c r="B371" s="113" t="s">
        <v>384</v>
      </c>
      <c r="C371" s="113">
        <v>2574.9</v>
      </c>
      <c r="D371" s="113">
        <v>2584</v>
      </c>
      <c r="E371" s="113">
        <v>2508.5500000000002</v>
      </c>
      <c r="F371" s="113">
        <v>2525.15</v>
      </c>
      <c r="G371" s="113">
        <v>2528</v>
      </c>
      <c r="H371" s="113">
        <v>2536.9</v>
      </c>
      <c r="I371" s="113">
        <v>1559722</v>
      </c>
      <c r="J371" s="113">
        <v>3949988141.1999998</v>
      </c>
      <c r="K371" s="115">
        <v>43516</v>
      </c>
      <c r="L371" s="113">
        <v>79284</v>
      </c>
      <c r="M371" s="113" t="s">
        <v>705</v>
      </c>
      <c r="N371" s="351"/>
    </row>
    <row r="372" spans="1:14">
      <c r="A372" s="113" t="s">
        <v>2059</v>
      </c>
      <c r="B372" s="113" t="s">
        <v>384</v>
      </c>
      <c r="C372" s="113">
        <v>30.5</v>
      </c>
      <c r="D372" s="113">
        <v>30.5</v>
      </c>
      <c r="E372" s="113">
        <v>28.65</v>
      </c>
      <c r="F372" s="113">
        <v>29.9</v>
      </c>
      <c r="G372" s="113">
        <v>29.95</v>
      </c>
      <c r="H372" s="113">
        <v>29.95</v>
      </c>
      <c r="I372" s="113">
        <v>4166</v>
      </c>
      <c r="J372" s="113">
        <v>123587.6</v>
      </c>
      <c r="K372" s="115">
        <v>43516</v>
      </c>
      <c r="L372" s="113">
        <v>54</v>
      </c>
      <c r="M372" s="113" t="s">
        <v>2060</v>
      </c>
      <c r="N372" s="351"/>
    </row>
    <row r="373" spans="1:14">
      <c r="A373" s="113" t="s">
        <v>2906</v>
      </c>
      <c r="B373" s="113" t="s">
        <v>384</v>
      </c>
      <c r="C373" s="113">
        <v>206.95</v>
      </c>
      <c r="D373" s="113">
        <v>220</v>
      </c>
      <c r="E373" s="113">
        <v>203.5</v>
      </c>
      <c r="F373" s="113">
        <v>211.9</v>
      </c>
      <c r="G373" s="113">
        <v>215.6</v>
      </c>
      <c r="H373" s="113">
        <v>213.3</v>
      </c>
      <c r="I373" s="113">
        <v>1177</v>
      </c>
      <c r="J373" s="113">
        <v>251332.95</v>
      </c>
      <c r="K373" s="115">
        <v>43516</v>
      </c>
      <c r="L373" s="113">
        <v>63</v>
      </c>
      <c r="M373" s="113" t="s">
        <v>2907</v>
      </c>
      <c r="N373" s="351"/>
    </row>
    <row r="374" spans="1:14">
      <c r="A374" s="113" t="s">
        <v>1967</v>
      </c>
      <c r="B374" s="113" t="s">
        <v>384</v>
      </c>
      <c r="C374" s="113">
        <v>10.199999999999999</v>
      </c>
      <c r="D374" s="113">
        <v>10.35</v>
      </c>
      <c r="E374" s="113">
        <v>9.9499999999999993</v>
      </c>
      <c r="F374" s="113">
        <v>10.050000000000001</v>
      </c>
      <c r="G374" s="113">
        <v>10.050000000000001</v>
      </c>
      <c r="H374" s="113">
        <v>10</v>
      </c>
      <c r="I374" s="113">
        <v>51703</v>
      </c>
      <c r="J374" s="113">
        <v>524514.9</v>
      </c>
      <c r="K374" s="115">
        <v>43516</v>
      </c>
      <c r="L374" s="113">
        <v>139</v>
      </c>
      <c r="M374" s="113" t="s">
        <v>1968</v>
      </c>
      <c r="N374" s="351"/>
    </row>
    <row r="375" spans="1:14">
      <c r="A375" s="113" t="s">
        <v>3374</v>
      </c>
      <c r="B375" s="113" t="s">
        <v>384</v>
      </c>
      <c r="C375" s="113">
        <v>78.55</v>
      </c>
      <c r="D375" s="113">
        <v>81.95</v>
      </c>
      <c r="E375" s="113">
        <v>78.55</v>
      </c>
      <c r="F375" s="113">
        <v>80.3</v>
      </c>
      <c r="G375" s="113">
        <v>81</v>
      </c>
      <c r="H375" s="113">
        <v>80.8</v>
      </c>
      <c r="I375" s="113">
        <v>6908</v>
      </c>
      <c r="J375" s="113">
        <v>553843</v>
      </c>
      <c r="K375" s="115">
        <v>43516</v>
      </c>
      <c r="L375" s="113">
        <v>108</v>
      </c>
      <c r="M375" s="113" t="s">
        <v>2289</v>
      </c>
      <c r="N375" s="351"/>
    </row>
    <row r="376" spans="1:14">
      <c r="A376" s="113" t="s">
        <v>3222</v>
      </c>
      <c r="B376" s="113" t="s">
        <v>384</v>
      </c>
      <c r="C376" s="113">
        <v>24.5</v>
      </c>
      <c r="D376" s="113">
        <v>25.3</v>
      </c>
      <c r="E376" s="113">
        <v>24.25</v>
      </c>
      <c r="F376" s="113">
        <v>24.65</v>
      </c>
      <c r="G376" s="113">
        <v>24.65</v>
      </c>
      <c r="H376" s="113">
        <v>24.25</v>
      </c>
      <c r="I376" s="113">
        <v>548135</v>
      </c>
      <c r="J376" s="113">
        <v>13566169.4</v>
      </c>
      <c r="K376" s="115">
        <v>43516</v>
      </c>
      <c r="L376" s="113">
        <v>2010</v>
      </c>
      <c r="M376" s="113" t="s">
        <v>3223</v>
      </c>
      <c r="N376" s="351"/>
    </row>
    <row r="377" spans="1:14">
      <c r="A377" s="113" t="s">
        <v>706</v>
      </c>
      <c r="B377" s="113" t="s">
        <v>384</v>
      </c>
      <c r="C377" s="113">
        <v>1287.4000000000001</v>
      </c>
      <c r="D377" s="113">
        <v>1300</v>
      </c>
      <c r="E377" s="113">
        <v>1285.25</v>
      </c>
      <c r="F377" s="113">
        <v>1298.45</v>
      </c>
      <c r="G377" s="113">
        <v>1300</v>
      </c>
      <c r="H377" s="113">
        <v>1290.2</v>
      </c>
      <c r="I377" s="113">
        <v>1288</v>
      </c>
      <c r="J377" s="113">
        <v>1668392.75</v>
      </c>
      <c r="K377" s="115">
        <v>43516</v>
      </c>
      <c r="L377" s="113">
        <v>122</v>
      </c>
      <c r="M377" s="113" t="s">
        <v>707</v>
      </c>
      <c r="N377" s="351"/>
    </row>
    <row r="378" spans="1:14">
      <c r="A378" s="113" t="s">
        <v>2413</v>
      </c>
      <c r="B378" s="113" t="s">
        <v>384</v>
      </c>
      <c r="C378" s="113">
        <v>100.75</v>
      </c>
      <c r="D378" s="113">
        <v>104.9</v>
      </c>
      <c r="E378" s="113">
        <v>99</v>
      </c>
      <c r="F378" s="113">
        <v>101.95</v>
      </c>
      <c r="G378" s="113">
        <v>103.5</v>
      </c>
      <c r="H378" s="113">
        <v>101.7</v>
      </c>
      <c r="I378" s="113">
        <v>6743</v>
      </c>
      <c r="J378" s="113">
        <v>679562.75</v>
      </c>
      <c r="K378" s="115">
        <v>43516</v>
      </c>
      <c r="L378" s="113">
        <v>150</v>
      </c>
      <c r="M378" s="113" t="s">
        <v>2414</v>
      </c>
      <c r="N378" s="351"/>
    </row>
    <row r="379" spans="1:14">
      <c r="A379" s="113" t="s">
        <v>2290</v>
      </c>
      <c r="B379" s="113" t="s">
        <v>3195</v>
      </c>
      <c r="C379" s="113">
        <v>1.7</v>
      </c>
      <c r="D379" s="113">
        <v>1.7</v>
      </c>
      <c r="E379" s="113">
        <v>1.7</v>
      </c>
      <c r="F379" s="113">
        <v>1.7</v>
      </c>
      <c r="G379" s="113">
        <v>1.7</v>
      </c>
      <c r="H379" s="113">
        <v>1.65</v>
      </c>
      <c r="I379" s="113">
        <v>12400</v>
      </c>
      <c r="J379" s="113">
        <v>21080</v>
      </c>
      <c r="K379" s="115">
        <v>43516</v>
      </c>
      <c r="L379" s="113">
        <v>17</v>
      </c>
      <c r="M379" s="113" t="s">
        <v>2291</v>
      </c>
      <c r="N379" s="351"/>
    </row>
    <row r="380" spans="1:14">
      <c r="A380" s="113" t="s">
        <v>3224</v>
      </c>
      <c r="B380" s="113" t="s">
        <v>384</v>
      </c>
      <c r="C380" s="113">
        <v>7.2</v>
      </c>
      <c r="D380" s="113">
        <v>7.25</v>
      </c>
      <c r="E380" s="113">
        <v>6.65</v>
      </c>
      <c r="F380" s="113">
        <v>6.75</v>
      </c>
      <c r="G380" s="113">
        <v>6.7</v>
      </c>
      <c r="H380" s="113">
        <v>6.95</v>
      </c>
      <c r="I380" s="113">
        <v>23579</v>
      </c>
      <c r="J380" s="113">
        <v>161358.75</v>
      </c>
      <c r="K380" s="115">
        <v>43516</v>
      </c>
      <c r="L380" s="113">
        <v>58</v>
      </c>
      <c r="M380" s="113" t="s">
        <v>3225</v>
      </c>
      <c r="N380" s="351"/>
    </row>
    <row r="381" spans="1:14">
      <c r="A381" s="113" t="s">
        <v>2797</v>
      </c>
      <c r="B381" s="113" t="s">
        <v>384</v>
      </c>
      <c r="C381" s="113">
        <v>190.05</v>
      </c>
      <c r="D381" s="113">
        <v>197</v>
      </c>
      <c r="E381" s="113">
        <v>190</v>
      </c>
      <c r="F381" s="113">
        <v>191.75</v>
      </c>
      <c r="G381" s="113">
        <v>190.45</v>
      </c>
      <c r="H381" s="113">
        <v>190.25</v>
      </c>
      <c r="I381" s="113">
        <v>877</v>
      </c>
      <c r="J381" s="113">
        <v>167400.75</v>
      </c>
      <c r="K381" s="115">
        <v>43516</v>
      </c>
      <c r="L381" s="113">
        <v>35</v>
      </c>
      <c r="M381" s="113" t="s">
        <v>2798</v>
      </c>
      <c r="N381" s="351"/>
    </row>
    <row r="382" spans="1:14">
      <c r="A382" s="113" t="s">
        <v>708</v>
      </c>
      <c r="B382" s="113" t="s">
        <v>384</v>
      </c>
      <c r="C382" s="113">
        <v>988.3</v>
      </c>
      <c r="D382" s="113">
        <v>995.75</v>
      </c>
      <c r="E382" s="113">
        <v>980.05</v>
      </c>
      <c r="F382" s="113">
        <v>980.65</v>
      </c>
      <c r="G382" s="113">
        <v>980.1</v>
      </c>
      <c r="H382" s="113">
        <v>986.5</v>
      </c>
      <c r="I382" s="113">
        <v>3923</v>
      </c>
      <c r="J382" s="113">
        <v>3852672.15</v>
      </c>
      <c r="K382" s="115">
        <v>43516</v>
      </c>
      <c r="L382" s="113">
        <v>656</v>
      </c>
      <c r="M382" s="113" t="s">
        <v>2908</v>
      </c>
      <c r="N382" s="351"/>
    </row>
    <row r="383" spans="1:14">
      <c r="A383" s="113" t="s">
        <v>709</v>
      </c>
      <c r="B383" s="113" t="s">
        <v>384</v>
      </c>
      <c r="C383" s="113">
        <v>144</v>
      </c>
      <c r="D383" s="113">
        <v>149.4</v>
      </c>
      <c r="E383" s="113">
        <v>143.19999999999999</v>
      </c>
      <c r="F383" s="113">
        <v>148.55000000000001</v>
      </c>
      <c r="G383" s="113">
        <v>148.9</v>
      </c>
      <c r="H383" s="113">
        <v>141.35</v>
      </c>
      <c r="I383" s="113">
        <v>2420479</v>
      </c>
      <c r="J383" s="113">
        <v>355785475.39999998</v>
      </c>
      <c r="K383" s="115">
        <v>43516</v>
      </c>
      <c r="L383" s="113">
        <v>17278</v>
      </c>
      <c r="M383" s="113" t="s">
        <v>2909</v>
      </c>
      <c r="N383" s="351"/>
    </row>
    <row r="384" spans="1:14">
      <c r="A384" s="113" t="s">
        <v>2910</v>
      </c>
      <c r="B384" s="113" t="s">
        <v>384</v>
      </c>
      <c r="C384" s="113">
        <v>7.9</v>
      </c>
      <c r="D384" s="113">
        <v>7.9</v>
      </c>
      <c r="E384" s="113">
        <v>7.2</v>
      </c>
      <c r="F384" s="113">
        <v>7.3</v>
      </c>
      <c r="G384" s="113">
        <v>7.4</v>
      </c>
      <c r="H384" s="113">
        <v>7.55</v>
      </c>
      <c r="I384" s="113">
        <v>5727</v>
      </c>
      <c r="J384" s="113">
        <v>42544.25</v>
      </c>
      <c r="K384" s="115">
        <v>43516</v>
      </c>
      <c r="L384" s="113">
        <v>70</v>
      </c>
      <c r="M384" s="113" t="s">
        <v>2911</v>
      </c>
      <c r="N384" s="351"/>
    </row>
    <row r="385" spans="1:14">
      <c r="A385" s="113" t="s">
        <v>65</v>
      </c>
      <c r="B385" s="113" t="s">
        <v>384</v>
      </c>
      <c r="C385" s="113">
        <v>20415</v>
      </c>
      <c r="D385" s="113">
        <v>20650</v>
      </c>
      <c r="E385" s="113">
        <v>20380</v>
      </c>
      <c r="F385" s="113">
        <v>20528.55</v>
      </c>
      <c r="G385" s="113">
        <v>20505</v>
      </c>
      <c r="H385" s="113">
        <v>20409.8</v>
      </c>
      <c r="I385" s="113">
        <v>69858</v>
      </c>
      <c r="J385" s="113">
        <v>1432664996</v>
      </c>
      <c r="K385" s="115">
        <v>43516</v>
      </c>
      <c r="L385" s="113">
        <v>22297</v>
      </c>
      <c r="M385" s="113" t="s">
        <v>2912</v>
      </c>
      <c r="N385" s="351"/>
    </row>
    <row r="386" spans="1:14">
      <c r="A386" s="113" t="s">
        <v>710</v>
      </c>
      <c r="B386" s="113" t="s">
        <v>384</v>
      </c>
      <c r="C386" s="113">
        <v>185.3</v>
      </c>
      <c r="D386" s="113">
        <v>187</v>
      </c>
      <c r="E386" s="113">
        <v>184</v>
      </c>
      <c r="F386" s="113">
        <v>185.2</v>
      </c>
      <c r="G386" s="113">
        <v>185.45</v>
      </c>
      <c r="H386" s="113">
        <v>184.5</v>
      </c>
      <c r="I386" s="113">
        <v>77131</v>
      </c>
      <c r="J386" s="113">
        <v>14327891.550000001</v>
      </c>
      <c r="K386" s="115">
        <v>43516</v>
      </c>
      <c r="L386" s="113">
        <v>1543</v>
      </c>
      <c r="M386" s="113" t="s">
        <v>2913</v>
      </c>
      <c r="N386" s="351"/>
    </row>
    <row r="387" spans="1:14">
      <c r="A387" s="113" t="s">
        <v>2914</v>
      </c>
      <c r="B387" s="113" t="s">
        <v>384</v>
      </c>
      <c r="C387" s="113">
        <v>316</v>
      </c>
      <c r="D387" s="113">
        <v>328.35</v>
      </c>
      <c r="E387" s="113">
        <v>316</v>
      </c>
      <c r="F387" s="113">
        <v>325.45</v>
      </c>
      <c r="G387" s="113">
        <v>325.5</v>
      </c>
      <c r="H387" s="113">
        <v>323.45</v>
      </c>
      <c r="I387" s="113">
        <v>722</v>
      </c>
      <c r="J387" s="113">
        <v>234765.65</v>
      </c>
      <c r="K387" s="115">
        <v>43516</v>
      </c>
      <c r="L387" s="113">
        <v>208</v>
      </c>
      <c r="M387" s="113" t="s">
        <v>2915</v>
      </c>
      <c r="N387" s="351"/>
    </row>
    <row r="388" spans="1:14">
      <c r="A388" s="113" t="s">
        <v>711</v>
      </c>
      <c r="B388" s="113" t="s">
        <v>384</v>
      </c>
      <c r="C388" s="113">
        <v>184.2</v>
      </c>
      <c r="D388" s="113">
        <v>186.2</v>
      </c>
      <c r="E388" s="113">
        <v>183.15</v>
      </c>
      <c r="F388" s="113">
        <v>185.25</v>
      </c>
      <c r="G388" s="113">
        <v>185.25</v>
      </c>
      <c r="H388" s="113">
        <v>184.2</v>
      </c>
      <c r="I388" s="113">
        <v>214816</v>
      </c>
      <c r="J388" s="113">
        <v>39740255.950000003</v>
      </c>
      <c r="K388" s="115">
        <v>43516</v>
      </c>
      <c r="L388" s="113">
        <v>19650</v>
      </c>
      <c r="M388" s="113" t="s">
        <v>2916</v>
      </c>
      <c r="N388" s="351"/>
    </row>
    <row r="389" spans="1:14">
      <c r="A389" s="113" t="s">
        <v>2917</v>
      </c>
      <c r="B389" s="113" t="s">
        <v>384</v>
      </c>
      <c r="C389" s="113">
        <v>353.2</v>
      </c>
      <c r="D389" s="113">
        <v>367.8</v>
      </c>
      <c r="E389" s="113">
        <v>351.5</v>
      </c>
      <c r="F389" s="113">
        <v>355.65</v>
      </c>
      <c r="G389" s="113">
        <v>351.5</v>
      </c>
      <c r="H389" s="113">
        <v>366.65</v>
      </c>
      <c r="I389" s="113">
        <v>428</v>
      </c>
      <c r="J389" s="113">
        <v>152224.4</v>
      </c>
      <c r="K389" s="115">
        <v>43516</v>
      </c>
      <c r="L389" s="113">
        <v>40</v>
      </c>
      <c r="M389" s="113" t="s">
        <v>2918</v>
      </c>
      <c r="N389" s="351"/>
    </row>
    <row r="390" spans="1:14">
      <c r="A390" s="113" t="s">
        <v>2919</v>
      </c>
      <c r="B390" s="113" t="s">
        <v>384</v>
      </c>
      <c r="C390" s="113">
        <v>24.65</v>
      </c>
      <c r="D390" s="113">
        <v>24.9</v>
      </c>
      <c r="E390" s="113">
        <v>24.05</v>
      </c>
      <c r="F390" s="113">
        <v>24.5</v>
      </c>
      <c r="G390" s="113">
        <v>24.55</v>
      </c>
      <c r="H390" s="113">
        <v>24.4</v>
      </c>
      <c r="I390" s="113">
        <v>57996</v>
      </c>
      <c r="J390" s="113">
        <v>1422352.8</v>
      </c>
      <c r="K390" s="115">
        <v>43516</v>
      </c>
      <c r="L390" s="113">
        <v>401</v>
      </c>
      <c r="M390" s="113" t="s">
        <v>2920</v>
      </c>
      <c r="N390" s="351"/>
    </row>
    <row r="391" spans="1:14">
      <c r="A391" s="113" t="s">
        <v>3226</v>
      </c>
      <c r="B391" s="113" t="s">
        <v>384</v>
      </c>
      <c r="C391" s="113">
        <v>3.7</v>
      </c>
      <c r="D391" s="113">
        <v>4</v>
      </c>
      <c r="E391" s="113">
        <v>3.7</v>
      </c>
      <c r="F391" s="113">
        <v>3.9</v>
      </c>
      <c r="G391" s="113">
        <v>4</v>
      </c>
      <c r="H391" s="113">
        <v>3.9</v>
      </c>
      <c r="I391" s="113">
        <v>10437</v>
      </c>
      <c r="J391" s="113">
        <v>39325.1</v>
      </c>
      <c r="K391" s="115">
        <v>43516</v>
      </c>
      <c r="L391" s="113">
        <v>27</v>
      </c>
      <c r="M391" s="113" t="s">
        <v>3227</v>
      </c>
      <c r="N391" s="351"/>
    </row>
    <row r="392" spans="1:14">
      <c r="A392" s="113" t="s">
        <v>2921</v>
      </c>
      <c r="B392" s="113" t="s">
        <v>384</v>
      </c>
      <c r="C392" s="113">
        <v>55.5</v>
      </c>
      <c r="D392" s="113">
        <v>55.9</v>
      </c>
      <c r="E392" s="113">
        <v>53.5</v>
      </c>
      <c r="F392" s="113">
        <v>54.95</v>
      </c>
      <c r="G392" s="113">
        <v>54.95</v>
      </c>
      <c r="H392" s="113">
        <v>55</v>
      </c>
      <c r="I392" s="113">
        <v>37057</v>
      </c>
      <c r="J392" s="113">
        <v>2037053.05</v>
      </c>
      <c r="K392" s="115">
        <v>43516</v>
      </c>
      <c r="L392" s="113">
        <v>616</v>
      </c>
      <c r="M392" s="113" t="s">
        <v>2922</v>
      </c>
      <c r="N392" s="351"/>
    </row>
    <row r="393" spans="1:14">
      <c r="A393" s="113" t="s">
        <v>712</v>
      </c>
      <c r="B393" s="113" t="s">
        <v>384</v>
      </c>
      <c r="C393" s="113">
        <v>18.649999999999999</v>
      </c>
      <c r="D393" s="113">
        <v>18.850000000000001</v>
      </c>
      <c r="E393" s="113">
        <v>18</v>
      </c>
      <c r="F393" s="113">
        <v>18.75</v>
      </c>
      <c r="G393" s="113">
        <v>18.600000000000001</v>
      </c>
      <c r="H393" s="113">
        <v>18.3</v>
      </c>
      <c r="I393" s="113">
        <v>42678</v>
      </c>
      <c r="J393" s="113">
        <v>792534.95</v>
      </c>
      <c r="K393" s="115">
        <v>43516</v>
      </c>
      <c r="L393" s="113">
        <v>194</v>
      </c>
      <c r="M393" s="113" t="s">
        <v>713</v>
      </c>
      <c r="N393" s="351"/>
    </row>
    <row r="394" spans="1:14">
      <c r="A394" s="113" t="s">
        <v>2160</v>
      </c>
      <c r="B394" s="113" t="s">
        <v>384</v>
      </c>
      <c r="C394" s="113">
        <v>158.05000000000001</v>
      </c>
      <c r="D394" s="113">
        <v>161.15</v>
      </c>
      <c r="E394" s="113">
        <v>154.55000000000001</v>
      </c>
      <c r="F394" s="113">
        <v>159.05000000000001</v>
      </c>
      <c r="G394" s="113">
        <v>158.5</v>
      </c>
      <c r="H394" s="113">
        <v>156.30000000000001</v>
      </c>
      <c r="I394" s="113">
        <v>11569</v>
      </c>
      <c r="J394" s="113">
        <v>1833927.05</v>
      </c>
      <c r="K394" s="115">
        <v>43516</v>
      </c>
      <c r="L394" s="113">
        <v>316</v>
      </c>
      <c r="M394" s="113" t="s">
        <v>2161</v>
      </c>
      <c r="N394" s="351"/>
    </row>
    <row r="395" spans="1:14">
      <c r="A395" s="113" t="s">
        <v>714</v>
      </c>
      <c r="B395" s="113" t="s">
        <v>384</v>
      </c>
      <c r="C395" s="113">
        <v>242.05</v>
      </c>
      <c r="D395" s="113">
        <v>247.05</v>
      </c>
      <c r="E395" s="113">
        <v>242.05</v>
      </c>
      <c r="F395" s="113">
        <v>244.75</v>
      </c>
      <c r="G395" s="113">
        <v>244.5</v>
      </c>
      <c r="H395" s="113">
        <v>241.15</v>
      </c>
      <c r="I395" s="113">
        <v>8467</v>
      </c>
      <c r="J395" s="113">
        <v>2071059.75</v>
      </c>
      <c r="K395" s="115">
        <v>43516</v>
      </c>
      <c r="L395" s="113">
        <v>219</v>
      </c>
      <c r="M395" s="113" t="s">
        <v>715</v>
      </c>
      <c r="N395" s="351"/>
    </row>
    <row r="396" spans="1:14">
      <c r="A396" s="113" t="s">
        <v>716</v>
      </c>
      <c r="B396" s="113" t="s">
        <v>384</v>
      </c>
      <c r="C396" s="113">
        <v>22.8</v>
      </c>
      <c r="D396" s="113">
        <v>23.4</v>
      </c>
      <c r="E396" s="113">
        <v>22.1</v>
      </c>
      <c r="F396" s="113">
        <v>22.15</v>
      </c>
      <c r="G396" s="113">
        <v>22.1</v>
      </c>
      <c r="H396" s="113">
        <v>22.4</v>
      </c>
      <c r="I396" s="113">
        <v>5739</v>
      </c>
      <c r="J396" s="113">
        <v>128417.95</v>
      </c>
      <c r="K396" s="115">
        <v>43516</v>
      </c>
      <c r="L396" s="113">
        <v>48</v>
      </c>
      <c r="M396" s="113" t="s">
        <v>717</v>
      </c>
      <c r="N396" s="351"/>
    </row>
    <row r="397" spans="1:14">
      <c r="A397" s="113" t="s">
        <v>195</v>
      </c>
      <c r="B397" s="113" t="s">
        <v>384</v>
      </c>
      <c r="C397" s="113">
        <v>408</v>
      </c>
      <c r="D397" s="113">
        <v>412</v>
      </c>
      <c r="E397" s="113">
        <v>391</v>
      </c>
      <c r="F397" s="113">
        <v>395.15</v>
      </c>
      <c r="G397" s="113">
        <v>392.7</v>
      </c>
      <c r="H397" s="113">
        <v>410</v>
      </c>
      <c r="I397" s="113">
        <v>1701426</v>
      </c>
      <c r="J397" s="113">
        <v>685028519.70000005</v>
      </c>
      <c r="K397" s="115">
        <v>43516</v>
      </c>
      <c r="L397" s="113">
        <v>39266</v>
      </c>
      <c r="M397" s="113" t="s">
        <v>718</v>
      </c>
      <c r="N397" s="351"/>
    </row>
    <row r="398" spans="1:14">
      <c r="A398" s="113" t="s">
        <v>3167</v>
      </c>
      <c r="B398" s="113" t="s">
        <v>384</v>
      </c>
      <c r="C398" s="113">
        <v>126</v>
      </c>
      <c r="D398" s="113">
        <v>130.80000000000001</v>
      </c>
      <c r="E398" s="113">
        <v>113.5</v>
      </c>
      <c r="F398" s="113">
        <v>116.1</v>
      </c>
      <c r="G398" s="113">
        <v>116.75</v>
      </c>
      <c r="H398" s="113">
        <v>123.8</v>
      </c>
      <c r="I398" s="113">
        <v>169214</v>
      </c>
      <c r="J398" s="113">
        <v>20626246.550000001</v>
      </c>
      <c r="K398" s="115">
        <v>43516</v>
      </c>
      <c r="L398" s="113">
        <v>4065</v>
      </c>
      <c r="M398" s="113" t="s">
        <v>2073</v>
      </c>
      <c r="N398" s="351"/>
    </row>
    <row r="399" spans="1:14">
      <c r="A399" s="113" t="s">
        <v>2670</v>
      </c>
      <c r="B399" s="113" t="s">
        <v>384</v>
      </c>
      <c r="C399" s="113">
        <v>3.2</v>
      </c>
      <c r="D399" s="113">
        <v>3.2</v>
      </c>
      <c r="E399" s="113">
        <v>2.9</v>
      </c>
      <c r="F399" s="113">
        <v>2.9</v>
      </c>
      <c r="G399" s="113">
        <v>2.9</v>
      </c>
      <c r="H399" s="113">
        <v>3.05</v>
      </c>
      <c r="I399" s="113">
        <v>18558</v>
      </c>
      <c r="J399" s="113">
        <v>53936.25</v>
      </c>
      <c r="K399" s="115">
        <v>43516</v>
      </c>
      <c r="L399" s="113">
        <v>48</v>
      </c>
      <c r="M399" s="113" t="s">
        <v>2671</v>
      </c>
      <c r="N399" s="351"/>
    </row>
    <row r="400" spans="1:14">
      <c r="A400" s="113" t="s">
        <v>2162</v>
      </c>
      <c r="B400" s="113" t="s">
        <v>384</v>
      </c>
      <c r="C400" s="113">
        <v>70.3</v>
      </c>
      <c r="D400" s="113">
        <v>71.900000000000006</v>
      </c>
      <c r="E400" s="113">
        <v>70</v>
      </c>
      <c r="F400" s="113">
        <v>71.55</v>
      </c>
      <c r="G400" s="113">
        <v>71.5</v>
      </c>
      <c r="H400" s="113">
        <v>70.3</v>
      </c>
      <c r="I400" s="113">
        <v>12386</v>
      </c>
      <c r="J400" s="113">
        <v>878215.95</v>
      </c>
      <c r="K400" s="115">
        <v>43516</v>
      </c>
      <c r="L400" s="113">
        <v>464</v>
      </c>
      <c r="M400" s="113" t="s">
        <v>2163</v>
      </c>
      <c r="N400" s="351"/>
    </row>
    <row r="401" spans="1:14">
      <c r="A401" s="113" t="s">
        <v>719</v>
      </c>
      <c r="B401" s="113" t="s">
        <v>384</v>
      </c>
      <c r="C401" s="113">
        <v>125.95</v>
      </c>
      <c r="D401" s="113">
        <v>126</v>
      </c>
      <c r="E401" s="113">
        <v>117.4</v>
      </c>
      <c r="F401" s="113">
        <v>118.8</v>
      </c>
      <c r="G401" s="113">
        <v>119</v>
      </c>
      <c r="H401" s="113">
        <v>120.65</v>
      </c>
      <c r="I401" s="113">
        <v>4368</v>
      </c>
      <c r="J401" s="113">
        <v>524003</v>
      </c>
      <c r="K401" s="115">
        <v>43516</v>
      </c>
      <c r="L401" s="113">
        <v>203</v>
      </c>
      <c r="M401" s="113" t="s">
        <v>720</v>
      </c>
      <c r="N401" s="351"/>
    </row>
    <row r="402" spans="1:14">
      <c r="A402" s="113" t="s">
        <v>1918</v>
      </c>
      <c r="B402" s="113" t="s">
        <v>384</v>
      </c>
      <c r="C402" s="113">
        <v>1332</v>
      </c>
      <c r="D402" s="113">
        <v>1359</v>
      </c>
      <c r="E402" s="113">
        <v>1254.4000000000001</v>
      </c>
      <c r="F402" s="113">
        <v>1298.75</v>
      </c>
      <c r="G402" s="113">
        <v>1274</v>
      </c>
      <c r="H402" s="113">
        <v>1334.5</v>
      </c>
      <c r="I402" s="113">
        <v>142984</v>
      </c>
      <c r="J402" s="113">
        <v>189454958.69999999</v>
      </c>
      <c r="K402" s="115">
        <v>43516</v>
      </c>
      <c r="L402" s="113">
        <v>10629</v>
      </c>
      <c r="M402" s="113" t="s">
        <v>1919</v>
      </c>
      <c r="N402" s="351"/>
    </row>
    <row r="403" spans="1:14">
      <c r="A403" s="113" t="s">
        <v>3228</v>
      </c>
      <c r="B403" s="113" t="s">
        <v>384</v>
      </c>
      <c r="C403" s="113">
        <v>8.9499999999999993</v>
      </c>
      <c r="D403" s="113">
        <v>9.1</v>
      </c>
      <c r="E403" s="113">
        <v>8.6999999999999993</v>
      </c>
      <c r="F403" s="113">
        <v>8.9499999999999993</v>
      </c>
      <c r="G403" s="113">
        <v>8.9499999999999993</v>
      </c>
      <c r="H403" s="113">
        <v>8.9499999999999993</v>
      </c>
      <c r="I403" s="113">
        <v>10000</v>
      </c>
      <c r="J403" s="113">
        <v>89659.95</v>
      </c>
      <c r="K403" s="115">
        <v>43516</v>
      </c>
      <c r="L403" s="113">
        <v>39</v>
      </c>
      <c r="M403" s="113" t="s">
        <v>3229</v>
      </c>
      <c r="N403" s="351"/>
    </row>
    <row r="404" spans="1:14">
      <c r="A404" s="113" t="s">
        <v>66</v>
      </c>
      <c r="B404" s="113" t="s">
        <v>384</v>
      </c>
      <c r="C404" s="113">
        <v>108.8</v>
      </c>
      <c r="D404" s="113">
        <v>108.8</v>
      </c>
      <c r="E404" s="113">
        <v>105.55</v>
      </c>
      <c r="F404" s="113">
        <v>106.2</v>
      </c>
      <c r="G404" s="113">
        <v>106.2</v>
      </c>
      <c r="H404" s="113">
        <v>107.2</v>
      </c>
      <c r="I404" s="113">
        <v>3062758</v>
      </c>
      <c r="J404" s="113">
        <v>326359929.35000002</v>
      </c>
      <c r="K404" s="115">
        <v>43516</v>
      </c>
      <c r="L404" s="113">
        <v>17841</v>
      </c>
      <c r="M404" s="113" t="s">
        <v>721</v>
      </c>
      <c r="N404" s="351"/>
    </row>
    <row r="405" spans="1:14">
      <c r="A405" s="113" t="s">
        <v>722</v>
      </c>
      <c r="B405" s="113" t="s">
        <v>384</v>
      </c>
      <c r="C405" s="113">
        <v>534.5</v>
      </c>
      <c r="D405" s="113">
        <v>535</v>
      </c>
      <c r="E405" s="113">
        <v>524.4</v>
      </c>
      <c r="F405" s="113">
        <v>526.20000000000005</v>
      </c>
      <c r="G405" s="113">
        <v>525.04999999999995</v>
      </c>
      <c r="H405" s="113">
        <v>534.4</v>
      </c>
      <c r="I405" s="113">
        <v>667</v>
      </c>
      <c r="J405" s="113">
        <v>353070.85</v>
      </c>
      <c r="K405" s="115">
        <v>43516</v>
      </c>
      <c r="L405" s="113">
        <v>91</v>
      </c>
      <c r="M405" s="113" t="s">
        <v>723</v>
      </c>
      <c r="N405" s="351"/>
    </row>
    <row r="406" spans="1:14">
      <c r="A406" s="113" t="s">
        <v>2799</v>
      </c>
      <c r="B406" s="113" t="s">
        <v>384</v>
      </c>
      <c r="C406" s="113">
        <v>35.15</v>
      </c>
      <c r="D406" s="113">
        <v>35.6</v>
      </c>
      <c r="E406" s="113">
        <v>34.25</v>
      </c>
      <c r="F406" s="113">
        <v>34.799999999999997</v>
      </c>
      <c r="G406" s="113">
        <v>34.75</v>
      </c>
      <c r="H406" s="113">
        <v>34.35</v>
      </c>
      <c r="I406" s="113">
        <v>8468</v>
      </c>
      <c r="J406" s="113">
        <v>295737.40000000002</v>
      </c>
      <c r="K406" s="115">
        <v>43516</v>
      </c>
      <c r="L406" s="113">
        <v>195</v>
      </c>
      <c r="M406" s="113" t="s">
        <v>2800</v>
      </c>
      <c r="N406" s="351"/>
    </row>
    <row r="407" spans="1:14">
      <c r="A407" s="113" t="s">
        <v>3578</v>
      </c>
      <c r="B407" s="113" t="s">
        <v>384</v>
      </c>
      <c r="C407" s="113">
        <v>271.5</v>
      </c>
      <c r="D407" s="113">
        <v>279.25</v>
      </c>
      <c r="E407" s="113">
        <v>265</v>
      </c>
      <c r="F407" s="113">
        <v>279.23</v>
      </c>
      <c r="G407" s="113">
        <v>279.23</v>
      </c>
      <c r="H407" s="113">
        <v>283.39999999999998</v>
      </c>
      <c r="I407" s="113">
        <v>31</v>
      </c>
      <c r="J407" s="113">
        <v>8306.2099999999991</v>
      </c>
      <c r="K407" s="115">
        <v>43516</v>
      </c>
      <c r="L407" s="113">
        <v>9</v>
      </c>
      <c r="M407" s="113" t="s">
        <v>3579</v>
      </c>
      <c r="N407" s="351"/>
    </row>
    <row r="408" spans="1:14">
      <c r="A408" s="113" t="s">
        <v>724</v>
      </c>
      <c r="B408" s="113" t="s">
        <v>384</v>
      </c>
      <c r="C408" s="113">
        <v>111.2</v>
      </c>
      <c r="D408" s="113">
        <v>113.9</v>
      </c>
      <c r="E408" s="113">
        <v>110.4</v>
      </c>
      <c r="F408" s="113">
        <v>111.25</v>
      </c>
      <c r="G408" s="113">
        <v>111.6</v>
      </c>
      <c r="H408" s="113">
        <v>111.05</v>
      </c>
      <c r="I408" s="113">
        <v>1359100</v>
      </c>
      <c r="J408" s="113">
        <v>151809091.59999999</v>
      </c>
      <c r="K408" s="115">
        <v>43516</v>
      </c>
      <c r="L408" s="113">
        <v>13628</v>
      </c>
      <c r="M408" s="113" t="s">
        <v>725</v>
      </c>
      <c r="N408" s="351"/>
    </row>
    <row r="409" spans="1:14">
      <c r="A409" s="113" t="s">
        <v>2100</v>
      </c>
      <c r="B409" s="113" t="s">
        <v>384</v>
      </c>
      <c r="C409" s="113">
        <v>615</v>
      </c>
      <c r="D409" s="113">
        <v>633.95000000000005</v>
      </c>
      <c r="E409" s="113">
        <v>603.04999999999995</v>
      </c>
      <c r="F409" s="113">
        <v>624.70000000000005</v>
      </c>
      <c r="G409" s="113">
        <v>619.1</v>
      </c>
      <c r="H409" s="113">
        <v>616.35</v>
      </c>
      <c r="I409" s="113">
        <v>17266</v>
      </c>
      <c r="J409" s="113">
        <v>10693764.1</v>
      </c>
      <c r="K409" s="115">
        <v>43516</v>
      </c>
      <c r="L409" s="113">
        <v>1912</v>
      </c>
      <c r="M409" s="113" t="s">
        <v>2101</v>
      </c>
      <c r="N409" s="351"/>
    </row>
    <row r="410" spans="1:14">
      <c r="A410" s="113" t="s">
        <v>726</v>
      </c>
      <c r="B410" s="113" t="s">
        <v>384</v>
      </c>
      <c r="C410" s="113">
        <v>72.349999999999994</v>
      </c>
      <c r="D410" s="113">
        <v>77.7</v>
      </c>
      <c r="E410" s="113">
        <v>72.349999999999994</v>
      </c>
      <c r="F410" s="113">
        <v>76.400000000000006</v>
      </c>
      <c r="G410" s="113">
        <v>76.599999999999994</v>
      </c>
      <c r="H410" s="113">
        <v>72.75</v>
      </c>
      <c r="I410" s="113">
        <v>764548</v>
      </c>
      <c r="J410" s="113">
        <v>57731328.75</v>
      </c>
      <c r="K410" s="115">
        <v>43516</v>
      </c>
      <c r="L410" s="113">
        <v>5987</v>
      </c>
      <c r="M410" s="113" t="s">
        <v>727</v>
      </c>
      <c r="N410" s="351"/>
    </row>
    <row r="411" spans="1:14">
      <c r="A411" s="113" t="s">
        <v>728</v>
      </c>
      <c r="B411" s="113" t="s">
        <v>384</v>
      </c>
      <c r="C411" s="113">
        <v>821.3</v>
      </c>
      <c r="D411" s="113">
        <v>899</v>
      </c>
      <c r="E411" s="113">
        <v>816.1</v>
      </c>
      <c r="F411" s="113">
        <v>861.6</v>
      </c>
      <c r="G411" s="113">
        <v>873</v>
      </c>
      <c r="H411" s="113">
        <v>816</v>
      </c>
      <c r="I411" s="113">
        <v>6719</v>
      </c>
      <c r="J411" s="113">
        <v>5729311.7999999998</v>
      </c>
      <c r="K411" s="115">
        <v>43516</v>
      </c>
      <c r="L411" s="113">
        <v>651</v>
      </c>
      <c r="M411" s="113" t="s">
        <v>729</v>
      </c>
      <c r="N411" s="351"/>
    </row>
    <row r="412" spans="1:14">
      <c r="A412" s="113" t="s">
        <v>730</v>
      </c>
      <c r="B412" s="113" t="s">
        <v>384</v>
      </c>
      <c r="C412" s="113">
        <v>641</v>
      </c>
      <c r="D412" s="113">
        <v>662</v>
      </c>
      <c r="E412" s="113">
        <v>640.15</v>
      </c>
      <c r="F412" s="113">
        <v>658.95</v>
      </c>
      <c r="G412" s="113">
        <v>658.85</v>
      </c>
      <c r="H412" s="113">
        <v>637.15</v>
      </c>
      <c r="I412" s="113">
        <v>2172700</v>
      </c>
      <c r="J412" s="113">
        <v>1416725914</v>
      </c>
      <c r="K412" s="115">
        <v>43516</v>
      </c>
      <c r="L412" s="113">
        <v>43716</v>
      </c>
      <c r="M412" s="113" t="s">
        <v>731</v>
      </c>
      <c r="N412" s="351"/>
    </row>
    <row r="413" spans="1:14">
      <c r="A413" s="113" t="s">
        <v>732</v>
      </c>
      <c r="B413" s="113" t="s">
        <v>384</v>
      </c>
      <c r="C413" s="113">
        <v>9.6</v>
      </c>
      <c r="D413" s="113">
        <v>10.9</v>
      </c>
      <c r="E413" s="113">
        <v>9.6</v>
      </c>
      <c r="F413" s="113">
        <v>9.75</v>
      </c>
      <c r="G413" s="113">
        <v>9.6</v>
      </c>
      <c r="H413" s="113">
        <v>9.6999999999999993</v>
      </c>
      <c r="I413" s="113">
        <v>23708</v>
      </c>
      <c r="J413" s="113">
        <v>237253.9</v>
      </c>
      <c r="K413" s="115">
        <v>43516</v>
      </c>
      <c r="L413" s="113">
        <v>127</v>
      </c>
      <c r="M413" s="113" t="s">
        <v>733</v>
      </c>
      <c r="N413" s="351"/>
    </row>
    <row r="414" spans="1:14">
      <c r="A414" s="113" t="s">
        <v>3230</v>
      </c>
      <c r="B414" s="113" t="s">
        <v>384</v>
      </c>
      <c r="C414" s="113">
        <v>14.9</v>
      </c>
      <c r="D414" s="113">
        <v>14.9</v>
      </c>
      <c r="E414" s="113">
        <v>14.25</v>
      </c>
      <c r="F414" s="113">
        <v>14.85</v>
      </c>
      <c r="G414" s="113">
        <v>14.9</v>
      </c>
      <c r="H414" s="113">
        <v>14.2</v>
      </c>
      <c r="I414" s="113">
        <v>32084</v>
      </c>
      <c r="J414" s="113">
        <v>476773.3</v>
      </c>
      <c r="K414" s="115">
        <v>43516</v>
      </c>
      <c r="L414" s="113">
        <v>118</v>
      </c>
      <c r="M414" s="113" t="s">
        <v>3231</v>
      </c>
      <c r="N414" s="351"/>
    </row>
    <row r="415" spans="1:14">
      <c r="A415" s="113" t="s">
        <v>734</v>
      </c>
      <c r="B415" s="113" t="s">
        <v>384</v>
      </c>
      <c r="C415" s="113">
        <v>117.8</v>
      </c>
      <c r="D415" s="113">
        <v>118.55</v>
      </c>
      <c r="E415" s="113">
        <v>107.6</v>
      </c>
      <c r="F415" s="113">
        <v>109.95</v>
      </c>
      <c r="G415" s="113">
        <v>108.6</v>
      </c>
      <c r="H415" s="113">
        <v>110.35</v>
      </c>
      <c r="I415" s="113">
        <v>311995</v>
      </c>
      <c r="J415" s="113">
        <v>35286670.100000001</v>
      </c>
      <c r="K415" s="115">
        <v>43516</v>
      </c>
      <c r="L415" s="113">
        <v>5403</v>
      </c>
      <c r="M415" s="113" t="s">
        <v>735</v>
      </c>
      <c r="N415" s="351"/>
    </row>
    <row r="416" spans="1:14">
      <c r="A416" s="113" t="s">
        <v>2013</v>
      </c>
      <c r="B416" s="113" t="s">
        <v>384</v>
      </c>
      <c r="C416" s="113">
        <v>29.85</v>
      </c>
      <c r="D416" s="113">
        <v>30.4</v>
      </c>
      <c r="E416" s="113">
        <v>29.85</v>
      </c>
      <c r="F416" s="113">
        <v>30.05</v>
      </c>
      <c r="G416" s="113">
        <v>30.25</v>
      </c>
      <c r="H416" s="113">
        <v>29.85</v>
      </c>
      <c r="I416" s="113">
        <v>13082</v>
      </c>
      <c r="J416" s="113">
        <v>392713.4</v>
      </c>
      <c r="K416" s="115">
        <v>43516</v>
      </c>
      <c r="L416" s="113">
        <v>100</v>
      </c>
      <c r="M416" s="113" t="s">
        <v>2014</v>
      </c>
      <c r="N416" s="351"/>
    </row>
    <row r="417" spans="1:14">
      <c r="A417" s="113" t="s">
        <v>3614</v>
      </c>
      <c r="B417" s="113" t="s">
        <v>3195</v>
      </c>
      <c r="C417" s="113">
        <v>1.3</v>
      </c>
      <c r="D417" s="113">
        <v>1.3</v>
      </c>
      <c r="E417" s="113">
        <v>1.25</v>
      </c>
      <c r="F417" s="113">
        <v>1.25</v>
      </c>
      <c r="G417" s="113">
        <v>1.25</v>
      </c>
      <c r="H417" s="113">
        <v>1.3</v>
      </c>
      <c r="I417" s="113">
        <v>2980</v>
      </c>
      <c r="J417" s="113">
        <v>3868.95</v>
      </c>
      <c r="K417" s="115">
        <v>43516</v>
      </c>
      <c r="L417" s="113">
        <v>6</v>
      </c>
      <c r="M417" s="113" t="s">
        <v>3615</v>
      </c>
      <c r="N417" s="351"/>
    </row>
    <row r="418" spans="1:14">
      <c r="A418" s="113" t="s">
        <v>736</v>
      </c>
      <c r="B418" s="113" t="s">
        <v>384</v>
      </c>
      <c r="C418" s="113">
        <v>198.35</v>
      </c>
      <c r="D418" s="113">
        <v>201.65</v>
      </c>
      <c r="E418" s="113">
        <v>198.35</v>
      </c>
      <c r="F418" s="113">
        <v>199.9</v>
      </c>
      <c r="G418" s="113">
        <v>199.5</v>
      </c>
      <c r="H418" s="113">
        <v>199.25</v>
      </c>
      <c r="I418" s="113">
        <v>50012</v>
      </c>
      <c r="J418" s="113">
        <v>10000311.4</v>
      </c>
      <c r="K418" s="115">
        <v>43516</v>
      </c>
      <c r="L418" s="113">
        <v>743</v>
      </c>
      <c r="M418" s="113" t="s">
        <v>2923</v>
      </c>
      <c r="N418" s="351"/>
    </row>
    <row r="419" spans="1:14">
      <c r="A419" s="113" t="s">
        <v>737</v>
      </c>
      <c r="B419" s="113" t="s">
        <v>384</v>
      </c>
      <c r="C419" s="113">
        <v>426.15</v>
      </c>
      <c r="D419" s="113">
        <v>432.25</v>
      </c>
      <c r="E419" s="113">
        <v>414</v>
      </c>
      <c r="F419" s="113">
        <v>422.4</v>
      </c>
      <c r="G419" s="113">
        <v>427</v>
      </c>
      <c r="H419" s="113">
        <v>426.15</v>
      </c>
      <c r="I419" s="113">
        <v>13827</v>
      </c>
      <c r="J419" s="113">
        <v>5857025.9500000002</v>
      </c>
      <c r="K419" s="115">
        <v>43516</v>
      </c>
      <c r="L419" s="113">
        <v>1163</v>
      </c>
      <c r="M419" s="113" t="s">
        <v>2859</v>
      </c>
      <c r="N419" s="351"/>
    </row>
    <row r="420" spans="1:14">
      <c r="A420" s="113" t="s">
        <v>2924</v>
      </c>
      <c r="B420" s="113" t="s">
        <v>384</v>
      </c>
      <c r="C420" s="113">
        <v>1.55</v>
      </c>
      <c r="D420" s="113">
        <v>1.65</v>
      </c>
      <c r="E420" s="113">
        <v>1.55</v>
      </c>
      <c r="F420" s="113">
        <v>1.65</v>
      </c>
      <c r="G420" s="113">
        <v>1.65</v>
      </c>
      <c r="H420" s="113">
        <v>1.6</v>
      </c>
      <c r="I420" s="113">
        <v>34812</v>
      </c>
      <c r="J420" s="113">
        <v>56173.05</v>
      </c>
      <c r="K420" s="115">
        <v>43516</v>
      </c>
      <c r="L420" s="113">
        <v>54</v>
      </c>
      <c r="M420" s="113" t="s">
        <v>2925</v>
      </c>
      <c r="N420" s="351"/>
    </row>
    <row r="421" spans="1:14">
      <c r="A421" s="113" t="s">
        <v>738</v>
      </c>
      <c r="B421" s="113" t="s">
        <v>384</v>
      </c>
      <c r="C421" s="113">
        <v>3070.05</v>
      </c>
      <c r="D421" s="113">
        <v>3076</v>
      </c>
      <c r="E421" s="113">
        <v>2908.9</v>
      </c>
      <c r="F421" s="113">
        <v>2956.85</v>
      </c>
      <c r="G421" s="113">
        <v>2960</v>
      </c>
      <c r="H421" s="113">
        <v>3049.95</v>
      </c>
      <c r="I421" s="113">
        <v>3094</v>
      </c>
      <c r="J421" s="113">
        <v>9191091.3499999996</v>
      </c>
      <c r="K421" s="115">
        <v>43516</v>
      </c>
      <c r="L421" s="113">
        <v>677</v>
      </c>
      <c r="M421" s="113" t="s">
        <v>739</v>
      </c>
      <c r="N421" s="351"/>
    </row>
    <row r="422" spans="1:14">
      <c r="A422" s="113" t="s">
        <v>740</v>
      </c>
      <c r="B422" s="113" t="s">
        <v>384</v>
      </c>
      <c r="C422" s="113">
        <v>975.55</v>
      </c>
      <c r="D422" s="113">
        <v>1010.35</v>
      </c>
      <c r="E422" s="113">
        <v>955</v>
      </c>
      <c r="F422" s="113">
        <v>991.25</v>
      </c>
      <c r="G422" s="113">
        <v>1010</v>
      </c>
      <c r="H422" s="113">
        <v>945.2</v>
      </c>
      <c r="I422" s="113">
        <v>13539</v>
      </c>
      <c r="J422" s="113">
        <v>13218236.699999999</v>
      </c>
      <c r="K422" s="115">
        <v>43516</v>
      </c>
      <c r="L422" s="113">
        <v>1081</v>
      </c>
      <c r="M422" s="113" t="s">
        <v>741</v>
      </c>
      <c r="N422" s="351"/>
    </row>
    <row r="423" spans="1:14">
      <c r="A423" s="113" t="s">
        <v>67</v>
      </c>
      <c r="B423" s="113" t="s">
        <v>384</v>
      </c>
      <c r="C423" s="113">
        <v>206</v>
      </c>
      <c r="D423" s="113">
        <v>207.9</v>
      </c>
      <c r="E423" s="113">
        <v>194.3</v>
      </c>
      <c r="F423" s="113">
        <v>206.4</v>
      </c>
      <c r="G423" s="113">
        <v>206.6</v>
      </c>
      <c r="H423" s="113">
        <v>204.95</v>
      </c>
      <c r="I423" s="113">
        <v>8076360</v>
      </c>
      <c r="J423" s="113">
        <v>1627971561.45</v>
      </c>
      <c r="K423" s="115">
        <v>43516</v>
      </c>
      <c r="L423" s="113">
        <v>59324</v>
      </c>
      <c r="M423" s="113" t="s">
        <v>2801</v>
      </c>
      <c r="N423" s="351"/>
    </row>
    <row r="424" spans="1:14">
      <c r="A424" s="113" t="s">
        <v>2926</v>
      </c>
      <c r="B424" s="113" t="s">
        <v>384</v>
      </c>
      <c r="C424" s="113">
        <v>29.7</v>
      </c>
      <c r="D424" s="113">
        <v>31.5</v>
      </c>
      <c r="E424" s="113">
        <v>29.7</v>
      </c>
      <c r="F424" s="113">
        <v>31.2</v>
      </c>
      <c r="G424" s="113">
        <v>31.4</v>
      </c>
      <c r="H424" s="113">
        <v>30.6</v>
      </c>
      <c r="I424" s="113">
        <v>39376</v>
      </c>
      <c r="J424" s="113">
        <v>1218116.3</v>
      </c>
      <c r="K424" s="115">
        <v>43516</v>
      </c>
      <c r="L424" s="113">
        <v>451</v>
      </c>
      <c r="M424" s="113" t="s">
        <v>2927</v>
      </c>
      <c r="N424" s="351"/>
    </row>
    <row r="425" spans="1:14">
      <c r="A425" s="113" t="s">
        <v>2928</v>
      </c>
      <c r="B425" s="113" t="s">
        <v>384</v>
      </c>
      <c r="C425" s="113">
        <v>383.9</v>
      </c>
      <c r="D425" s="113">
        <v>390.55</v>
      </c>
      <c r="E425" s="113">
        <v>375</v>
      </c>
      <c r="F425" s="113">
        <v>386.4</v>
      </c>
      <c r="G425" s="113">
        <v>385</v>
      </c>
      <c r="H425" s="113">
        <v>384.15</v>
      </c>
      <c r="I425" s="113">
        <v>900</v>
      </c>
      <c r="J425" s="113">
        <v>344696.45</v>
      </c>
      <c r="K425" s="115">
        <v>43516</v>
      </c>
      <c r="L425" s="113">
        <v>67</v>
      </c>
      <c r="M425" s="113" t="s">
        <v>2929</v>
      </c>
      <c r="N425" s="351"/>
    </row>
    <row r="426" spans="1:14">
      <c r="A426" s="113" t="s">
        <v>2930</v>
      </c>
      <c r="B426" s="113" t="s">
        <v>384</v>
      </c>
      <c r="C426" s="113">
        <v>33.75</v>
      </c>
      <c r="D426" s="113">
        <v>34</v>
      </c>
      <c r="E426" s="113">
        <v>33.5</v>
      </c>
      <c r="F426" s="113">
        <v>33.700000000000003</v>
      </c>
      <c r="G426" s="113">
        <v>33.75</v>
      </c>
      <c r="H426" s="113">
        <v>33.65</v>
      </c>
      <c r="I426" s="113">
        <v>76850</v>
      </c>
      <c r="J426" s="113">
        <v>2596466.5499999998</v>
      </c>
      <c r="K426" s="115">
        <v>43516</v>
      </c>
      <c r="L426" s="113">
        <v>764</v>
      </c>
      <c r="M426" s="113" t="s">
        <v>2931</v>
      </c>
      <c r="N426" s="351"/>
    </row>
    <row r="427" spans="1:14">
      <c r="A427" s="113" t="s">
        <v>1920</v>
      </c>
      <c r="B427" s="113" t="s">
        <v>384</v>
      </c>
      <c r="C427" s="113">
        <v>44.3</v>
      </c>
      <c r="D427" s="113">
        <v>45.5</v>
      </c>
      <c r="E427" s="113">
        <v>44.3</v>
      </c>
      <c r="F427" s="113">
        <v>45.3</v>
      </c>
      <c r="G427" s="113">
        <v>45.4</v>
      </c>
      <c r="H427" s="113">
        <v>44.35</v>
      </c>
      <c r="I427" s="113">
        <v>3047205</v>
      </c>
      <c r="J427" s="113">
        <v>137383649.55000001</v>
      </c>
      <c r="K427" s="115">
        <v>43516</v>
      </c>
      <c r="L427" s="113">
        <v>10214</v>
      </c>
      <c r="M427" s="113" t="s">
        <v>2932</v>
      </c>
      <c r="N427" s="351"/>
    </row>
    <row r="428" spans="1:14">
      <c r="A428" s="113" t="s">
        <v>2933</v>
      </c>
      <c r="B428" s="113" t="s">
        <v>3195</v>
      </c>
      <c r="C428" s="113">
        <v>0.25</v>
      </c>
      <c r="D428" s="113">
        <v>0.25</v>
      </c>
      <c r="E428" s="113">
        <v>0.2</v>
      </c>
      <c r="F428" s="113">
        <v>0.2</v>
      </c>
      <c r="G428" s="113">
        <v>0.2</v>
      </c>
      <c r="H428" s="113">
        <v>0.25</v>
      </c>
      <c r="I428" s="113">
        <v>53509</v>
      </c>
      <c r="J428" s="113">
        <v>11909.65</v>
      </c>
      <c r="K428" s="115">
        <v>43516</v>
      </c>
      <c r="L428" s="113">
        <v>46</v>
      </c>
      <c r="M428" s="113" t="s">
        <v>2934</v>
      </c>
      <c r="N428" s="351"/>
    </row>
    <row r="429" spans="1:14">
      <c r="A429" s="113" t="s">
        <v>2935</v>
      </c>
      <c r="B429" s="113" t="s">
        <v>384</v>
      </c>
      <c r="C429" s="113">
        <v>151.35</v>
      </c>
      <c r="D429" s="113">
        <v>153.9</v>
      </c>
      <c r="E429" s="113">
        <v>148.4</v>
      </c>
      <c r="F429" s="113">
        <v>153.25</v>
      </c>
      <c r="G429" s="113">
        <v>153.05000000000001</v>
      </c>
      <c r="H429" s="113">
        <v>150.85</v>
      </c>
      <c r="I429" s="113">
        <v>27971</v>
      </c>
      <c r="J429" s="113">
        <v>4230752.4000000004</v>
      </c>
      <c r="K429" s="115">
        <v>43516</v>
      </c>
      <c r="L429" s="113">
        <v>1611</v>
      </c>
      <c r="M429" s="113" t="s">
        <v>2936</v>
      </c>
      <c r="N429" s="351"/>
    </row>
    <row r="430" spans="1:14">
      <c r="A430" s="113" t="s">
        <v>68</v>
      </c>
      <c r="B430" s="113" t="s">
        <v>384</v>
      </c>
      <c r="C430" s="113">
        <v>79.8</v>
      </c>
      <c r="D430" s="113">
        <v>80.400000000000006</v>
      </c>
      <c r="E430" s="113">
        <v>79</v>
      </c>
      <c r="F430" s="113">
        <v>79.650000000000006</v>
      </c>
      <c r="G430" s="113">
        <v>79.599999999999994</v>
      </c>
      <c r="H430" s="113">
        <v>79.3</v>
      </c>
      <c r="I430" s="113">
        <v>9102119</v>
      </c>
      <c r="J430" s="113">
        <v>725336829.70000005</v>
      </c>
      <c r="K430" s="115">
        <v>43516</v>
      </c>
      <c r="L430" s="113">
        <v>38478</v>
      </c>
      <c r="M430" s="113" t="s">
        <v>2937</v>
      </c>
      <c r="N430" s="351"/>
    </row>
    <row r="431" spans="1:14">
      <c r="A431" s="113" t="s">
        <v>2938</v>
      </c>
      <c r="B431" s="113" t="s">
        <v>384</v>
      </c>
      <c r="C431" s="113">
        <v>32.549999999999997</v>
      </c>
      <c r="D431" s="113">
        <v>33.450000000000003</v>
      </c>
      <c r="E431" s="113">
        <v>31.8</v>
      </c>
      <c r="F431" s="113">
        <v>33.200000000000003</v>
      </c>
      <c r="G431" s="113">
        <v>33.049999999999997</v>
      </c>
      <c r="H431" s="113">
        <v>32.700000000000003</v>
      </c>
      <c r="I431" s="113">
        <v>177260</v>
      </c>
      <c r="J431" s="113">
        <v>5808102.2000000002</v>
      </c>
      <c r="K431" s="115">
        <v>43516</v>
      </c>
      <c r="L431" s="113">
        <v>739</v>
      </c>
      <c r="M431" s="113" t="s">
        <v>2939</v>
      </c>
      <c r="N431" s="351"/>
    </row>
    <row r="432" spans="1:14">
      <c r="A432" s="113" t="s">
        <v>743</v>
      </c>
      <c r="B432" s="113" t="s">
        <v>384</v>
      </c>
      <c r="C432" s="113">
        <v>32.049999999999997</v>
      </c>
      <c r="D432" s="113">
        <v>33</v>
      </c>
      <c r="E432" s="113">
        <v>32</v>
      </c>
      <c r="F432" s="113">
        <v>32.950000000000003</v>
      </c>
      <c r="G432" s="113">
        <v>32.950000000000003</v>
      </c>
      <c r="H432" s="113">
        <v>32.4</v>
      </c>
      <c r="I432" s="113">
        <v>602</v>
      </c>
      <c r="J432" s="113">
        <v>19793.599999999999</v>
      </c>
      <c r="K432" s="115">
        <v>43516</v>
      </c>
      <c r="L432" s="113">
        <v>30</v>
      </c>
      <c r="M432" s="113" t="s">
        <v>744</v>
      </c>
      <c r="N432" s="351"/>
    </row>
    <row r="433" spans="1:14">
      <c r="A433" s="113" t="s">
        <v>745</v>
      </c>
      <c r="B433" s="113" t="s">
        <v>384</v>
      </c>
      <c r="C433" s="113">
        <v>435.15</v>
      </c>
      <c r="D433" s="113">
        <v>445</v>
      </c>
      <c r="E433" s="113">
        <v>430.5</v>
      </c>
      <c r="F433" s="113">
        <v>443.4</v>
      </c>
      <c r="G433" s="113">
        <v>444.5</v>
      </c>
      <c r="H433" s="113">
        <v>439.6</v>
      </c>
      <c r="I433" s="113">
        <v>7427</v>
      </c>
      <c r="J433" s="113">
        <v>3264011.75</v>
      </c>
      <c r="K433" s="115">
        <v>43516</v>
      </c>
      <c r="L433" s="113">
        <v>942</v>
      </c>
      <c r="M433" s="113" t="s">
        <v>2802</v>
      </c>
      <c r="N433" s="351"/>
    </row>
    <row r="434" spans="1:14">
      <c r="A434" s="113" t="s">
        <v>2940</v>
      </c>
      <c r="B434" s="113" t="s">
        <v>384</v>
      </c>
      <c r="C434" s="113">
        <v>44.6</v>
      </c>
      <c r="D434" s="113">
        <v>47.05</v>
      </c>
      <c r="E434" s="113">
        <v>44.1</v>
      </c>
      <c r="F434" s="113">
        <v>45.4</v>
      </c>
      <c r="G434" s="113">
        <v>45.95</v>
      </c>
      <c r="H434" s="113">
        <v>44.55</v>
      </c>
      <c r="I434" s="113">
        <v>223566</v>
      </c>
      <c r="J434" s="113">
        <v>10093311.6</v>
      </c>
      <c r="K434" s="115">
        <v>43516</v>
      </c>
      <c r="L434" s="113">
        <v>923</v>
      </c>
      <c r="M434" s="113" t="s">
        <v>2941</v>
      </c>
      <c r="N434" s="351"/>
    </row>
    <row r="435" spans="1:14">
      <c r="A435" s="113" t="s">
        <v>747</v>
      </c>
      <c r="B435" s="113" t="s">
        <v>384</v>
      </c>
      <c r="C435" s="113">
        <v>366.35</v>
      </c>
      <c r="D435" s="113">
        <v>376.7</v>
      </c>
      <c r="E435" s="113">
        <v>360.45</v>
      </c>
      <c r="F435" s="113">
        <v>372.7</v>
      </c>
      <c r="G435" s="113">
        <v>374.5</v>
      </c>
      <c r="H435" s="113">
        <v>363.4</v>
      </c>
      <c r="I435" s="113">
        <v>671984</v>
      </c>
      <c r="J435" s="113">
        <v>245895226.59999999</v>
      </c>
      <c r="K435" s="115">
        <v>43516</v>
      </c>
      <c r="L435" s="113">
        <v>6701</v>
      </c>
      <c r="M435" s="113" t="s">
        <v>2942</v>
      </c>
      <c r="N435" s="351"/>
    </row>
    <row r="436" spans="1:14">
      <c r="A436" s="113" t="s">
        <v>2943</v>
      </c>
      <c r="B436" s="113" t="s">
        <v>384</v>
      </c>
      <c r="C436" s="113">
        <v>1110.05</v>
      </c>
      <c r="D436" s="113">
        <v>1131.2</v>
      </c>
      <c r="E436" s="113">
        <v>1095.05</v>
      </c>
      <c r="F436" s="113">
        <v>1127.45</v>
      </c>
      <c r="G436" s="113">
        <v>1120</v>
      </c>
      <c r="H436" s="113">
        <v>1102.75</v>
      </c>
      <c r="I436" s="113">
        <v>2825</v>
      </c>
      <c r="J436" s="113">
        <v>3160427.1</v>
      </c>
      <c r="K436" s="115">
        <v>43516</v>
      </c>
      <c r="L436" s="113">
        <v>603</v>
      </c>
      <c r="M436" s="113" t="s">
        <v>2944</v>
      </c>
      <c r="N436" s="351"/>
    </row>
    <row r="437" spans="1:14">
      <c r="A437" s="113" t="s">
        <v>748</v>
      </c>
      <c r="B437" s="113" t="s">
        <v>384</v>
      </c>
      <c r="C437" s="113">
        <v>451</v>
      </c>
      <c r="D437" s="113">
        <v>452.9</v>
      </c>
      <c r="E437" s="113">
        <v>437</v>
      </c>
      <c r="F437" s="113">
        <v>447</v>
      </c>
      <c r="G437" s="113">
        <v>450</v>
      </c>
      <c r="H437" s="113">
        <v>448.65</v>
      </c>
      <c r="I437" s="113">
        <v>326391</v>
      </c>
      <c r="J437" s="113">
        <v>144826253.55000001</v>
      </c>
      <c r="K437" s="115">
        <v>43516</v>
      </c>
      <c r="L437" s="113">
        <v>4141</v>
      </c>
      <c r="M437" s="113" t="s">
        <v>2945</v>
      </c>
      <c r="N437" s="351"/>
    </row>
    <row r="438" spans="1:14">
      <c r="A438" s="113" t="s">
        <v>3232</v>
      </c>
      <c r="B438" s="113" t="s">
        <v>384</v>
      </c>
      <c r="C438" s="113">
        <v>48.95</v>
      </c>
      <c r="D438" s="113">
        <v>50</v>
      </c>
      <c r="E438" s="113">
        <v>47</v>
      </c>
      <c r="F438" s="113">
        <v>48.5</v>
      </c>
      <c r="G438" s="113">
        <v>48.5</v>
      </c>
      <c r="H438" s="113">
        <v>48.85</v>
      </c>
      <c r="I438" s="113">
        <v>657</v>
      </c>
      <c r="J438" s="113">
        <v>32201.45</v>
      </c>
      <c r="K438" s="115">
        <v>43516</v>
      </c>
      <c r="L438" s="113">
        <v>43</v>
      </c>
      <c r="M438" s="113" t="s">
        <v>3233</v>
      </c>
      <c r="N438" s="351"/>
    </row>
    <row r="439" spans="1:14">
      <c r="A439" s="113" t="s">
        <v>749</v>
      </c>
      <c r="B439" s="113" t="s">
        <v>384</v>
      </c>
      <c r="C439" s="113">
        <v>425</v>
      </c>
      <c r="D439" s="113">
        <v>428.95</v>
      </c>
      <c r="E439" s="113">
        <v>422.45</v>
      </c>
      <c r="F439" s="113">
        <v>424.6</v>
      </c>
      <c r="G439" s="113">
        <v>424</v>
      </c>
      <c r="H439" s="113">
        <v>425.45</v>
      </c>
      <c r="I439" s="113">
        <v>112299</v>
      </c>
      <c r="J439" s="113">
        <v>47831595.75</v>
      </c>
      <c r="K439" s="115">
        <v>43516</v>
      </c>
      <c r="L439" s="113">
        <v>558</v>
      </c>
      <c r="M439" s="113" t="s">
        <v>2803</v>
      </c>
      <c r="N439" s="351"/>
    </row>
    <row r="440" spans="1:14">
      <c r="A440" s="113" t="s">
        <v>2946</v>
      </c>
      <c r="B440" s="113" t="s">
        <v>384</v>
      </c>
      <c r="C440" s="113">
        <v>483.95</v>
      </c>
      <c r="D440" s="113">
        <v>488</v>
      </c>
      <c r="E440" s="113">
        <v>478.7</v>
      </c>
      <c r="F440" s="113">
        <v>484.65</v>
      </c>
      <c r="G440" s="113">
        <v>485.3</v>
      </c>
      <c r="H440" s="113">
        <v>488.45</v>
      </c>
      <c r="I440" s="113">
        <v>4560</v>
      </c>
      <c r="J440" s="113">
        <v>2197000.5499999998</v>
      </c>
      <c r="K440" s="115">
        <v>43516</v>
      </c>
      <c r="L440" s="113">
        <v>192</v>
      </c>
      <c r="M440" s="113" t="s">
        <v>2947</v>
      </c>
      <c r="N440" s="351"/>
    </row>
    <row r="441" spans="1:14">
      <c r="A441" s="113" t="s">
        <v>750</v>
      </c>
      <c r="B441" s="113" t="s">
        <v>384</v>
      </c>
      <c r="C441" s="113">
        <v>34.15</v>
      </c>
      <c r="D441" s="113">
        <v>34.75</v>
      </c>
      <c r="E441" s="113">
        <v>33.15</v>
      </c>
      <c r="F441" s="113">
        <v>33.9</v>
      </c>
      <c r="G441" s="113">
        <v>33.799999999999997</v>
      </c>
      <c r="H441" s="113">
        <v>34.15</v>
      </c>
      <c r="I441" s="113">
        <v>60711</v>
      </c>
      <c r="J441" s="113">
        <v>2059088.15</v>
      </c>
      <c r="K441" s="115">
        <v>43516</v>
      </c>
      <c r="L441" s="113">
        <v>519</v>
      </c>
      <c r="M441" s="113" t="s">
        <v>751</v>
      </c>
      <c r="N441" s="351"/>
    </row>
    <row r="442" spans="1:14">
      <c r="A442" s="113" t="s">
        <v>752</v>
      </c>
      <c r="B442" s="113" t="s">
        <v>384</v>
      </c>
      <c r="C442" s="113">
        <v>135.05000000000001</v>
      </c>
      <c r="D442" s="113">
        <v>139</v>
      </c>
      <c r="E442" s="113">
        <v>134.69999999999999</v>
      </c>
      <c r="F442" s="113">
        <v>136.9</v>
      </c>
      <c r="G442" s="113">
        <v>137.19999999999999</v>
      </c>
      <c r="H442" s="113">
        <v>135.05000000000001</v>
      </c>
      <c r="I442" s="113">
        <v>1062706</v>
      </c>
      <c r="J442" s="113">
        <v>145796116.40000001</v>
      </c>
      <c r="K442" s="115">
        <v>43516</v>
      </c>
      <c r="L442" s="113">
        <v>11659</v>
      </c>
      <c r="M442" s="113" t="s">
        <v>753</v>
      </c>
      <c r="N442" s="351"/>
    </row>
    <row r="443" spans="1:14">
      <c r="A443" s="113" t="s">
        <v>754</v>
      </c>
      <c r="B443" s="113" t="s">
        <v>384</v>
      </c>
      <c r="C443" s="113">
        <v>1342.25</v>
      </c>
      <c r="D443" s="113">
        <v>1354.75</v>
      </c>
      <c r="E443" s="113">
        <v>1330</v>
      </c>
      <c r="F443" s="113">
        <v>1336.2</v>
      </c>
      <c r="G443" s="113">
        <v>1330</v>
      </c>
      <c r="H443" s="113">
        <v>1343.85</v>
      </c>
      <c r="I443" s="113">
        <v>419</v>
      </c>
      <c r="J443" s="113">
        <v>560574.1</v>
      </c>
      <c r="K443" s="115">
        <v>43516</v>
      </c>
      <c r="L443" s="113">
        <v>69</v>
      </c>
      <c r="M443" s="113" t="s">
        <v>755</v>
      </c>
      <c r="N443" s="351"/>
    </row>
    <row r="444" spans="1:14">
      <c r="A444" s="113" t="s">
        <v>2324</v>
      </c>
      <c r="B444" s="113" t="s">
        <v>384</v>
      </c>
      <c r="C444" s="113">
        <v>425.15</v>
      </c>
      <c r="D444" s="113">
        <v>434.95</v>
      </c>
      <c r="E444" s="113">
        <v>425.05</v>
      </c>
      <c r="F444" s="113">
        <v>432.5</v>
      </c>
      <c r="G444" s="113">
        <v>433</v>
      </c>
      <c r="H444" s="113">
        <v>424.45</v>
      </c>
      <c r="I444" s="113">
        <v>147015</v>
      </c>
      <c r="J444" s="113">
        <v>63361262.450000003</v>
      </c>
      <c r="K444" s="115">
        <v>43516</v>
      </c>
      <c r="L444" s="113">
        <v>8175</v>
      </c>
      <c r="M444" s="113" t="s">
        <v>2325</v>
      </c>
      <c r="N444" s="351"/>
    </row>
    <row r="445" spans="1:14">
      <c r="A445" s="113" t="s">
        <v>2328</v>
      </c>
      <c r="B445" s="113" t="s">
        <v>384</v>
      </c>
      <c r="C445" s="113">
        <v>611.45000000000005</v>
      </c>
      <c r="D445" s="113">
        <v>613</v>
      </c>
      <c r="E445" s="113">
        <v>600</v>
      </c>
      <c r="F445" s="113">
        <v>609.1</v>
      </c>
      <c r="G445" s="113">
        <v>610</v>
      </c>
      <c r="H445" s="113">
        <v>602.5</v>
      </c>
      <c r="I445" s="113">
        <v>1023</v>
      </c>
      <c r="J445" s="113">
        <v>620505.1</v>
      </c>
      <c r="K445" s="115">
        <v>43516</v>
      </c>
      <c r="L445" s="113">
        <v>138</v>
      </c>
      <c r="M445" s="113" t="s">
        <v>2329</v>
      </c>
      <c r="N445" s="351"/>
    </row>
    <row r="446" spans="1:14">
      <c r="A446" s="113" t="s">
        <v>756</v>
      </c>
      <c r="B446" s="113" t="s">
        <v>384</v>
      </c>
      <c r="C446" s="113">
        <v>41.8</v>
      </c>
      <c r="D446" s="113">
        <v>42.15</v>
      </c>
      <c r="E446" s="113">
        <v>39.35</v>
      </c>
      <c r="F446" s="113">
        <v>39.700000000000003</v>
      </c>
      <c r="G446" s="113">
        <v>39.799999999999997</v>
      </c>
      <c r="H446" s="113">
        <v>41.45</v>
      </c>
      <c r="I446" s="113">
        <v>3261548</v>
      </c>
      <c r="J446" s="113">
        <v>133018746.34999999</v>
      </c>
      <c r="K446" s="115">
        <v>43516</v>
      </c>
      <c r="L446" s="113">
        <v>12629</v>
      </c>
      <c r="M446" s="113" t="s">
        <v>757</v>
      </c>
      <c r="N446" s="351"/>
    </row>
    <row r="447" spans="1:14">
      <c r="A447" s="113" t="s">
        <v>758</v>
      </c>
      <c r="B447" s="113" t="s">
        <v>384</v>
      </c>
      <c r="C447" s="113">
        <v>142.94999999999999</v>
      </c>
      <c r="D447" s="113">
        <v>144</v>
      </c>
      <c r="E447" s="113">
        <v>142.25</v>
      </c>
      <c r="F447" s="113">
        <v>143.9</v>
      </c>
      <c r="G447" s="113">
        <v>144</v>
      </c>
      <c r="H447" s="113">
        <v>142.05000000000001</v>
      </c>
      <c r="I447" s="113">
        <v>30278</v>
      </c>
      <c r="J447" s="113">
        <v>4342240.8</v>
      </c>
      <c r="K447" s="115">
        <v>43516</v>
      </c>
      <c r="L447" s="113">
        <v>2574</v>
      </c>
      <c r="M447" s="113" t="s">
        <v>759</v>
      </c>
      <c r="N447" s="351"/>
    </row>
    <row r="448" spans="1:14">
      <c r="A448" s="113" t="s">
        <v>760</v>
      </c>
      <c r="B448" s="113" t="s">
        <v>384</v>
      </c>
      <c r="C448" s="113">
        <v>210.95</v>
      </c>
      <c r="D448" s="113">
        <v>213</v>
      </c>
      <c r="E448" s="113">
        <v>205.55</v>
      </c>
      <c r="F448" s="113">
        <v>211.8</v>
      </c>
      <c r="G448" s="113">
        <v>211</v>
      </c>
      <c r="H448" s="113">
        <v>206</v>
      </c>
      <c r="I448" s="113">
        <v>24236</v>
      </c>
      <c r="J448" s="113">
        <v>5095900.8499999996</v>
      </c>
      <c r="K448" s="115">
        <v>43516</v>
      </c>
      <c r="L448" s="113">
        <v>870</v>
      </c>
      <c r="M448" s="113" t="s">
        <v>761</v>
      </c>
      <c r="N448" s="351"/>
    </row>
    <row r="449" spans="1:14">
      <c r="A449" s="113" t="s">
        <v>69</v>
      </c>
      <c r="B449" s="113" t="s">
        <v>384</v>
      </c>
      <c r="C449" s="113">
        <v>324</v>
      </c>
      <c r="D449" s="113">
        <v>332.6</v>
      </c>
      <c r="E449" s="113">
        <v>319.45</v>
      </c>
      <c r="F449" s="113">
        <v>329.7</v>
      </c>
      <c r="G449" s="113">
        <v>332</v>
      </c>
      <c r="H449" s="113">
        <v>320.25</v>
      </c>
      <c r="I449" s="113">
        <v>4540823</v>
      </c>
      <c r="J449" s="113">
        <v>1483390784.95</v>
      </c>
      <c r="K449" s="115">
        <v>43516</v>
      </c>
      <c r="L449" s="113">
        <v>59531</v>
      </c>
      <c r="M449" s="113" t="s">
        <v>762</v>
      </c>
      <c r="N449" s="351"/>
    </row>
    <row r="450" spans="1:14">
      <c r="A450" s="113" t="s">
        <v>2590</v>
      </c>
      <c r="B450" s="113" t="s">
        <v>384</v>
      </c>
      <c r="C450" s="113">
        <v>5.45</v>
      </c>
      <c r="D450" s="113">
        <v>5.7</v>
      </c>
      <c r="E450" s="113">
        <v>5.35</v>
      </c>
      <c r="F450" s="113">
        <v>5.7</v>
      </c>
      <c r="G450" s="113">
        <v>5.7</v>
      </c>
      <c r="H450" s="113">
        <v>5.45</v>
      </c>
      <c r="I450" s="113">
        <v>77536</v>
      </c>
      <c r="J450" s="113">
        <v>416824.25</v>
      </c>
      <c r="K450" s="115">
        <v>43516</v>
      </c>
      <c r="L450" s="113">
        <v>50</v>
      </c>
      <c r="M450" s="113" t="s">
        <v>2591</v>
      </c>
      <c r="N450" s="351"/>
    </row>
    <row r="451" spans="1:14">
      <c r="A451" s="113" t="s">
        <v>2522</v>
      </c>
      <c r="B451" s="113" t="s">
        <v>384</v>
      </c>
      <c r="C451" s="113">
        <v>1050</v>
      </c>
      <c r="D451" s="113">
        <v>1075</v>
      </c>
      <c r="E451" s="113">
        <v>1021.35</v>
      </c>
      <c r="F451" s="113">
        <v>1039.55</v>
      </c>
      <c r="G451" s="113">
        <v>1041</v>
      </c>
      <c r="H451" s="113">
        <v>1024.95</v>
      </c>
      <c r="I451" s="113">
        <v>31282</v>
      </c>
      <c r="J451" s="113">
        <v>32877802.699999999</v>
      </c>
      <c r="K451" s="115">
        <v>43516</v>
      </c>
      <c r="L451" s="113">
        <v>3342</v>
      </c>
      <c r="M451" s="113" t="s">
        <v>2523</v>
      </c>
      <c r="N451" s="351"/>
    </row>
    <row r="452" spans="1:14">
      <c r="A452" s="113" t="s">
        <v>2592</v>
      </c>
      <c r="B452" s="113" t="s">
        <v>384</v>
      </c>
      <c r="C452" s="113">
        <v>43.5</v>
      </c>
      <c r="D452" s="113">
        <v>44</v>
      </c>
      <c r="E452" s="113">
        <v>42.65</v>
      </c>
      <c r="F452" s="113">
        <v>43.4</v>
      </c>
      <c r="G452" s="113">
        <v>43.45</v>
      </c>
      <c r="H452" s="113">
        <v>43.3</v>
      </c>
      <c r="I452" s="113">
        <v>5172</v>
      </c>
      <c r="J452" s="113">
        <v>224391.7</v>
      </c>
      <c r="K452" s="115">
        <v>43516</v>
      </c>
      <c r="L452" s="113">
        <v>112</v>
      </c>
      <c r="M452" s="113" t="s">
        <v>2593</v>
      </c>
      <c r="N452" s="351"/>
    </row>
    <row r="453" spans="1:14">
      <c r="A453" s="113" t="s">
        <v>2338</v>
      </c>
      <c r="B453" s="113" t="s">
        <v>384</v>
      </c>
      <c r="C453" s="113">
        <v>29.85</v>
      </c>
      <c r="D453" s="113">
        <v>30.2</v>
      </c>
      <c r="E453" s="113">
        <v>28.8</v>
      </c>
      <c r="F453" s="113">
        <v>29.6</v>
      </c>
      <c r="G453" s="113">
        <v>30.2</v>
      </c>
      <c r="H453" s="113">
        <v>29.65</v>
      </c>
      <c r="I453" s="113">
        <v>20289</v>
      </c>
      <c r="J453" s="113">
        <v>594259.9</v>
      </c>
      <c r="K453" s="115">
        <v>43516</v>
      </c>
      <c r="L453" s="113">
        <v>164</v>
      </c>
      <c r="M453" s="113" t="s">
        <v>2778</v>
      </c>
      <c r="N453" s="351"/>
    </row>
    <row r="454" spans="1:14">
      <c r="A454" s="113" t="s">
        <v>3234</v>
      </c>
      <c r="B454" s="113" t="s">
        <v>384</v>
      </c>
      <c r="C454" s="113">
        <v>0.6</v>
      </c>
      <c r="D454" s="113">
        <v>0.6</v>
      </c>
      <c r="E454" s="113">
        <v>0.55000000000000004</v>
      </c>
      <c r="F454" s="113">
        <v>0.6</v>
      </c>
      <c r="G454" s="113">
        <v>0.55000000000000004</v>
      </c>
      <c r="H454" s="113">
        <v>0.55000000000000004</v>
      </c>
      <c r="I454" s="113">
        <v>595516</v>
      </c>
      <c r="J454" s="113">
        <v>341546.9</v>
      </c>
      <c r="K454" s="115">
        <v>43516</v>
      </c>
      <c r="L454" s="113">
        <v>188</v>
      </c>
      <c r="M454" s="113" t="s">
        <v>3235</v>
      </c>
      <c r="N454" s="351"/>
    </row>
    <row r="455" spans="1:14">
      <c r="A455" s="113" t="s">
        <v>763</v>
      </c>
      <c r="B455" s="113" t="s">
        <v>384</v>
      </c>
      <c r="C455" s="113">
        <v>349.8</v>
      </c>
      <c r="D455" s="113">
        <v>350.05</v>
      </c>
      <c r="E455" s="113">
        <v>343.2</v>
      </c>
      <c r="F455" s="113">
        <v>349.9</v>
      </c>
      <c r="G455" s="113">
        <v>345.75</v>
      </c>
      <c r="H455" s="113">
        <v>343.2</v>
      </c>
      <c r="I455" s="113">
        <v>1116</v>
      </c>
      <c r="J455" s="113">
        <v>390041.85</v>
      </c>
      <c r="K455" s="115">
        <v>43516</v>
      </c>
      <c r="L455" s="113">
        <v>25</v>
      </c>
      <c r="M455" s="113" t="s">
        <v>764</v>
      </c>
      <c r="N455" s="351"/>
    </row>
    <row r="456" spans="1:14">
      <c r="A456" s="113" t="s">
        <v>765</v>
      </c>
      <c r="B456" s="113" t="s">
        <v>384</v>
      </c>
      <c r="C456" s="113">
        <v>245.7</v>
      </c>
      <c r="D456" s="113">
        <v>245.7</v>
      </c>
      <c r="E456" s="113">
        <v>240</v>
      </c>
      <c r="F456" s="113">
        <v>240.45</v>
      </c>
      <c r="G456" s="113">
        <v>240</v>
      </c>
      <c r="H456" s="113">
        <v>242.75</v>
      </c>
      <c r="I456" s="113">
        <v>1948</v>
      </c>
      <c r="J456" s="113">
        <v>470675.3</v>
      </c>
      <c r="K456" s="115">
        <v>43516</v>
      </c>
      <c r="L456" s="113">
        <v>75</v>
      </c>
      <c r="M456" s="113" t="s">
        <v>2804</v>
      </c>
      <c r="N456" s="351"/>
    </row>
    <row r="457" spans="1:14">
      <c r="A457" s="113" t="s">
        <v>2948</v>
      </c>
      <c r="B457" s="113" t="s">
        <v>384</v>
      </c>
      <c r="C457" s="113">
        <v>51.95</v>
      </c>
      <c r="D457" s="113">
        <v>54.2</v>
      </c>
      <c r="E457" s="113">
        <v>51.1</v>
      </c>
      <c r="F457" s="113">
        <v>53.5</v>
      </c>
      <c r="G457" s="113">
        <v>53.5</v>
      </c>
      <c r="H457" s="113">
        <v>51.9</v>
      </c>
      <c r="I457" s="113">
        <v>22569</v>
      </c>
      <c r="J457" s="113">
        <v>1199129.3</v>
      </c>
      <c r="K457" s="115">
        <v>43516</v>
      </c>
      <c r="L457" s="113">
        <v>332</v>
      </c>
      <c r="M457" s="113" t="s">
        <v>2949</v>
      </c>
      <c r="N457" s="351"/>
    </row>
    <row r="458" spans="1:14">
      <c r="A458" s="113" t="s">
        <v>3379</v>
      </c>
      <c r="B458" s="113" t="s">
        <v>384</v>
      </c>
      <c r="C458" s="113">
        <v>39.5</v>
      </c>
      <c r="D458" s="113">
        <v>41.2</v>
      </c>
      <c r="E458" s="113">
        <v>39.5</v>
      </c>
      <c r="F458" s="113">
        <v>41.2</v>
      </c>
      <c r="G458" s="113">
        <v>41.2</v>
      </c>
      <c r="H458" s="113">
        <v>39.25</v>
      </c>
      <c r="I458" s="113">
        <v>737</v>
      </c>
      <c r="J458" s="113">
        <v>29949.599999999999</v>
      </c>
      <c r="K458" s="115">
        <v>43516</v>
      </c>
      <c r="L458" s="113">
        <v>7</v>
      </c>
      <c r="M458" s="113" t="s">
        <v>3380</v>
      </c>
      <c r="N458" s="351"/>
    </row>
    <row r="459" spans="1:14">
      <c r="A459" s="113" t="s">
        <v>766</v>
      </c>
      <c r="B459" s="113" t="s">
        <v>384</v>
      </c>
      <c r="C459" s="113">
        <v>15.75</v>
      </c>
      <c r="D459" s="113">
        <v>15.75</v>
      </c>
      <c r="E459" s="113">
        <v>15</v>
      </c>
      <c r="F459" s="113">
        <v>15.35</v>
      </c>
      <c r="G459" s="113">
        <v>15.4</v>
      </c>
      <c r="H459" s="113">
        <v>15.25</v>
      </c>
      <c r="I459" s="113">
        <v>19263</v>
      </c>
      <c r="J459" s="113">
        <v>294409.8</v>
      </c>
      <c r="K459" s="115">
        <v>43516</v>
      </c>
      <c r="L459" s="113">
        <v>167</v>
      </c>
      <c r="M459" s="113" t="s">
        <v>767</v>
      </c>
      <c r="N459" s="351"/>
    </row>
    <row r="460" spans="1:14">
      <c r="A460" s="113" t="s">
        <v>2779</v>
      </c>
      <c r="B460" s="113" t="s">
        <v>384</v>
      </c>
      <c r="C460" s="113">
        <v>990.9</v>
      </c>
      <c r="D460" s="113">
        <v>1009.75</v>
      </c>
      <c r="E460" s="113">
        <v>983</v>
      </c>
      <c r="F460" s="113">
        <v>1006.45</v>
      </c>
      <c r="G460" s="113">
        <v>1006</v>
      </c>
      <c r="H460" s="113">
        <v>989.8</v>
      </c>
      <c r="I460" s="113">
        <v>6968</v>
      </c>
      <c r="J460" s="113">
        <v>6918266.8499999996</v>
      </c>
      <c r="K460" s="115">
        <v>43516</v>
      </c>
      <c r="L460" s="113">
        <v>521</v>
      </c>
      <c r="M460" s="113" t="s">
        <v>768</v>
      </c>
      <c r="N460" s="351"/>
    </row>
    <row r="461" spans="1:14">
      <c r="A461" s="113" t="s">
        <v>769</v>
      </c>
      <c r="B461" s="113" t="s">
        <v>384</v>
      </c>
      <c r="C461" s="113">
        <v>70.55</v>
      </c>
      <c r="D461" s="113">
        <v>72.5</v>
      </c>
      <c r="E461" s="113">
        <v>70.55</v>
      </c>
      <c r="F461" s="113">
        <v>72</v>
      </c>
      <c r="G461" s="113">
        <v>72</v>
      </c>
      <c r="H461" s="113">
        <v>71.45</v>
      </c>
      <c r="I461" s="113">
        <v>202031</v>
      </c>
      <c r="J461" s="113">
        <v>14495082</v>
      </c>
      <c r="K461" s="115">
        <v>43516</v>
      </c>
      <c r="L461" s="113">
        <v>2419</v>
      </c>
      <c r="M461" s="113" t="s">
        <v>770</v>
      </c>
      <c r="N461" s="351"/>
    </row>
    <row r="462" spans="1:14">
      <c r="A462" s="113" t="s">
        <v>2740</v>
      </c>
      <c r="B462" s="113" t="s">
        <v>384</v>
      </c>
      <c r="C462" s="113">
        <v>0.7</v>
      </c>
      <c r="D462" s="113">
        <v>0.7</v>
      </c>
      <c r="E462" s="113">
        <v>0.7</v>
      </c>
      <c r="F462" s="113">
        <v>0.7</v>
      </c>
      <c r="G462" s="113">
        <v>0.7</v>
      </c>
      <c r="H462" s="113">
        <v>0.7</v>
      </c>
      <c r="I462" s="113">
        <v>22941</v>
      </c>
      <c r="J462" s="113">
        <v>16058.7</v>
      </c>
      <c r="K462" s="115">
        <v>43516</v>
      </c>
      <c r="L462" s="113">
        <v>20</v>
      </c>
      <c r="M462" s="113" t="s">
        <v>2741</v>
      </c>
      <c r="N462" s="351"/>
    </row>
    <row r="463" spans="1:14">
      <c r="A463" s="113" t="s">
        <v>2524</v>
      </c>
      <c r="B463" s="113" t="s">
        <v>384</v>
      </c>
      <c r="C463" s="113">
        <v>149.9</v>
      </c>
      <c r="D463" s="113">
        <v>150.1</v>
      </c>
      <c r="E463" s="113">
        <v>147.1</v>
      </c>
      <c r="F463" s="113">
        <v>148.55000000000001</v>
      </c>
      <c r="G463" s="113">
        <v>147.55000000000001</v>
      </c>
      <c r="H463" s="113">
        <v>148.15</v>
      </c>
      <c r="I463" s="113">
        <v>26497</v>
      </c>
      <c r="J463" s="113">
        <v>3926809.5</v>
      </c>
      <c r="K463" s="115">
        <v>43516</v>
      </c>
      <c r="L463" s="113">
        <v>1293</v>
      </c>
      <c r="M463" s="113" t="s">
        <v>2525</v>
      </c>
      <c r="N463" s="351"/>
    </row>
    <row r="464" spans="1:14">
      <c r="A464" s="113" t="s">
        <v>378</v>
      </c>
      <c r="B464" s="113" t="s">
        <v>384</v>
      </c>
      <c r="C464" s="113">
        <v>99.1</v>
      </c>
      <c r="D464" s="113">
        <v>101</v>
      </c>
      <c r="E464" s="113">
        <v>97.8</v>
      </c>
      <c r="F464" s="113">
        <v>99.5</v>
      </c>
      <c r="G464" s="113">
        <v>99.2</v>
      </c>
      <c r="H464" s="113">
        <v>99.1</v>
      </c>
      <c r="I464" s="113">
        <v>53785</v>
      </c>
      <c r="J464" s="113">
        <v>5351498.75</v>
      </c>
      <c r="K464" s="115">
        <v>43516</v>
      </c>
      <c r="L464" s="113">
        <v>2044</v>
      </c>
      <c r="M464" s="113" t="s">
        <v>2805</v>
      </c>
      <c r="N464" s="351"/>
    </row>
    <row r="465" spans="1:14">
      <c r="A465" s="113" t="s">
        <v>2950</v>
      </c>
      <c r="B465" s="113" t="s">
        <v>384</v>
      </c>
      <c r="C465" s="113">
        <v>105.1</v>
      </c>
      <c r="D465" s="113">
        <v>108.7</v>
      </c>
      <c r="E465" s="113">
        <v>105.1</v>
      </c>
      <c r="F465" s="113">
        <v>106.15</v>
      </c>
      <c r="G465" s="113">
        <v>106</v>
      </c>
      <c r="H465" s="113">
        <v>106.4</v>
      </c>
      <c r="I465" s="113">
        <v>1803</v>
      </c>
      <c r="J465" s="113">
        <v>192401.1</v>
      </c>
      <c r="K465" s="115">
        <v>43516</v>
      </c>
      <c r="L465" s="113">
        <v>108</v>
      </c>
      <c r="M465" s="113" t="s">
        <v>2951</v>
      </c>
      <c r="N465" s="351"/>
    </row>
    <row r="466" spans="1:14">
      <c r="A466" s="113" t="s">
        <v>2952</v>
      </c>
      <c r="B466" s="113" t="s">
        <v>384</v>
      </c>
      <c r="C466" s="113">
        <v>115.05</v>
      </c>
      <c r="D466" s="113">
        <v>117</v>
      </c>
      <c r="E466" s="113">
        <v>114.5</v>
      </c>
      <c r="F466" s="113">
        <v>116.6</v>
      </c>
      <c r="G466" s="113">
        <v>116.1</v>
      </c>
      <c r="H466" s="113">
        <v>116.45</v>
      </c>
      <c r="I466" s="113">
        <v>5650</v>
      </c>
      <c r="J466" s="113">
        <v>656378.15</v>
      </c>
      <c r="K466" s="115">
        <v>43516</v>
      </c>
      <c r="L466" s="113">
        <v>174</v>
      </c>
      <c r="M466" s="113" t="s">
        <v>2953</v>
      </c>
      <c r="N466" s="351"/>
    </row>
    <row r="467" spans="1:14">
      <c r="A467" s="113" t="s">
        <v>2954</v>
      </c>
      <c r="B467" s="113" t="s">
        <v>384</v>
      </c>
      <c r="C467" s="113">
        <v>6.5</v>
      </c>
      <c r="D467" s="113">
        <v>6.55</v>
      </c>
      <c r="E467" s="113">
        <v>6.4</v>
      </c>
      <c r="F467" s="113">
        <v>6.5</v>
      </c>
      <c r="G467" s="113">
        <v>6.5</v>
      </c>
      <c r="H467" s="113">
        <v>6.5</v>
      </c>
      <c r="I467" s="113">
        <v>18033</v>
      </c>
      <c r="J467" s="113">
        <v>116601.4</v>
      </c>
      <c r="K467" s="115">
        <v>43516</v>
      </c>
      <c r="L467" s="113">
        <v>63</v>
      </c>
      <c r="M467" s="113" t="s">
        <v>2955</v>
      </c>
      <c r="N467" s="351"/>
    </row>
    <row r="468" spans="1:14">
      <c r="A468" s="113" t="s">
        <v>771</v>
      </c>
      <c r="B468" s="113" t="s">
        <v>384</v>
      </c>
      <c r="C468" s="113">
        <v>30.45</v>
      </c>
      <c r="D468" s="113">
        <v>30.45</v>
      </c>
      <c r="E468" s="113">
        <v>29.4</v>
      </c>
      <c r="F468" s="113">
        <v>29.85</v>
      </c>
      <c r="G468" s="113">
        <v>29.7</v>
      </c>
      <c r="H468" s="113">
        <v>29.8</v>
      </c>
      <c r="I468" s="113">
        <v>79325</v>
      </c>
      <c r="J468" s="113">
        <v>2364647.6</v>
      </c>
      <c r="K468" s="115">
        <v>43516</v>
      </c>
      <c r="L468" s="113">
        <v>444</v>
      </c>
      <c r="M468" s="113" t="s">
        <v>772</v>
      </c>
      <c r="N468" s="351"/>
    </row>
    <row r="469" spans="1:14">
      <c r="A469" s="113" t="s">
        <v>2009</v>
      </c>
      <c r="B469" s="113" t="s">
        <v>384</v>
      </c>
      <c r="C469" s="113">
        <v>32.799999999999997</v>
      </c>
      <c r="D469" s="113">
        <v>34</v>
      </c>
      <c r="E469" s="113">
        <v>32.799999999999997</v>
      </c>
      <c r="F469" s="113">
        <v>33.6</v>
      </c>
      <c r="G469" s="113">
        <v>33.549999999999997</v>
      </c>
      <c r="H469" s="113">
        <v>32.85</v>
      </c>
      <c r="I469" s="113">
        <v>108221</v>
      </c>
      <c r="J469" s="113">
        <v>3624337.15</v>
      </c>
      <c r="K469" s="115">
        <v>43516</v>
      </c>
      <c r="L469" s="113">
        <v>735</v>
      </c>
      <c r="M469" s="113" t="s">
        <v>773</v>
      </c>
      <c r="N469" s="351"/>
    </row>
    <row r="470" spans="1:14">
      <c r="A470" s="113" t="s">
        <v>1895</v>
      </c>
      <c r="B470" s="113" t="s">
        <v>384</v>
      </c>
      <c r="C470" s="113">
        <v>750.5</v>
      </c>
      <c r="D470" s="113">
        <v>753.95</v>
      </c>
      <c r="E470" s="113">
        <v>738</v>
      </c>
      <c r="F470" s="113">
        <v>750</v>
      </c>
      <c r="G470" s="113">
        <v>750</v>
      </c>
      <c r="H470" s="113">
        <v>752.15</v>
      </c>
      <c r="I470" s="113">
        <v>10174</v>
      </c>
      <c r="J470" s="113">
        <v>7558744.5999999996</v>
      </c>
      <c r="K470" s="115">
        <v>43516</v>
      </c>
      <c r="L470" s="113">
        <v>682</v>
      </c>
      <c r="M470" s="113" t="s">
        <v>417</v>
      </c>
      <c r="N470" s="351"/>
    </row>
    <row r="471" spans="1:14">
      <c r="A471" s="113" t="s">
        <v>196</v>
      </c>
      <c r="B471" s="113" t="s">
        <v>384</v>
      </c>
      <c r="C471" s="113">
        <v>271.95</v>
      </c>
      <c r="D471" s="113">
        <v>276.89999999999998</v>
      </c>
      <c r="E471" s="113">
        <v>263.10000000000002</v>
      </c>
      <c r="F471" s="113">
        <v>273.89999999999998</v>
      </c>
      <c r="G471" s="113">
        <v>276</v>
      </c>
      <c r="H471" s="113">
        <v>269</v>
      </c>
      <c r="I471" s="113">
        <v>474160</v>
      </c>
      <c r="J471" s="113">
        <v>128011764.34999999</v>
      </c>
      <c r="K471" s="115">
        <v>43516</v>
      </c>
      <c r="L471" s="113">
        <v>2184</v>
      </c>
      <c r="M471" s="113" t="s">
        <v>774</v>
      </c>
      <c r="N471" s="351"/>
    </row>
    <row r="472" spans="1:14">
      <c r="A472" s="113" t="s">
        <v>1896</v>
      </c>
      <c r="B472" s="113" t="s">
        <v>384</v>
      </c>
      <c r="C472" s="113">
        <v>275</v>
      </c>
      <c r="D472" s="113">
        <v>279.55</v>
      </c>
      <c r="E472" s="113">
        <v>272.60000000000002</v>
      </c>
      <c r="F472" s="113">
        <v>274.85000000000002</v>
      </c>
      <c r="G472" s="113">
        <v>274.3</v>
      </c>
      <c r="H472" s="113">
        <v>276.35000000000002</v>
      </c>
      <c r="I472" s="113">
        <v>8071</v>
      </c>
      <c r="J472" s="113">
        <v>2237943.5499999998</v>
      </c>
      <c r="K472" s="115">
        <v>43516</v>
      </c>
      <c r="L472" s="113">
        <v>1236</v>
      </c>
      <c r="M472" s="113" t="s">
        <v>432</v>
      </c>
      <c r="N472" s="351"/>
    </row>
    <row r="473" spans="1:14">
      <c r="A473" s="113" t="s">
        <v>775</v>
      </c>
      <c r="B473" s="113" t="s">
        <v>384</v>
      </c>
      <c r="C473" s="113">
        <v>216.75</v>
      </c>
      <c r="D473" s="113">
        <v>219.95</v>
      </c>
      <c r="E473" s="113">
        <v>215</v>
      </c>
      <c r="F473" s="113">
        <v>217</v>
      </c>
      <c r="G473" s="113">
        <v>219.9</v>
      </c>
      <c r="H473" s="113">
        <v>213.65</v>
      </c>
      <c r="I473" s="113">
        <v>66640</v>
      </c>
      <c r="J473" s="113">
        <v>14453965.199999999</v>
      </c>
      <c r="K473" s="115">
        <v>43516</v>
      </c>
      <c r="L473" s="113">
        <v>4110</v>
      </c>
      <c r="M473" s="113" t="s">
        <v>776</v>
      </c>
      <c r="N473" s="351"/>
    </row>
    <row r="474" spans="1:14">
      <c r="A474" s="113" t="s">
        <v>777</v>
      </c>
      <c r="B474" s="113" t="s">
        <v>384</v>
      </c>
      <c r="C474" s="113">
        <v>228.25</v>
      </c>
      <c r="D474" s="113">
        <v>232.65</v>
      </c>
      <c r="E474" s="113">
        <v>228.25</v>
      </c>
      <c r="F474" s="113">
        <v>230.6</v>
      </c>
      <c r="G474" s="113">
        <v>230.5</v>
      </c>
      <c r="H474" s="113">
        <v>229.65</v>
      </c>
      <c r="I474" s="113">
        <v>100286</v>
      </c>
      <c r="J474" s="113">
        <v>23062088.350000001</v>
      </c>
      <c r="K474" s="115">
        <v>43516</v>
      </c>
      <c r="L474" s="113">
        <v>5299</v>
      </c>
      <c r="M474" s="113" t="s">
        <v>778</v>
      </c>
      <c r="N474" s="351"/>
    </row>
    <row r="475" spans="1:14">
      <c r="A475" s="113" t="s">
        <v>2250</v>
      </c>
      <c r="B475" s="113" t="s">
        <v>384</v>
      </c>
      <c r="C475" s="113">
        <v>220</v>
      </c>
      <c r="D475" s="113">
        <v>222.2</v>
      </c>
      <c r="E475" s="113">
        <v>217.3</v>
      </c>
      <c r="F475" s="113">
        <v>219.3</v>
      </c>
      <c r="G475" s="113">
        <v>220.9</v>
      </c>
      <c r="H475" s="113">
        <v>215.9</v>
      </c>
      <c r="I475" s="113">
        <v>35309</v>
      </c>
      <c r="J475" s="113">
        <v>7732932.9000000004</v>
      </c>
      <c r="K475" s="115">
        <v>43516</v>
      </c>
      <c r="L475" s="113">
        <v>1658</v>
      </c>
      <c r="M475" s="113" t="s">
        <v>2251</v>
      </c>
      <c r="N475" s="351"/>
    </row>
    <row r="476" spans="1:14">
      <c r="A476" s="113" t="s">
        <v>2415</v>
      </c>
      <c r="B476" s="113" t="s">
        <v>384</v>
      </c>
      <c r="C476" s="113">
        <v>48</v>
      </c>
      <c r="D476" s="113">
        <v>49</v>
      </c>
      <c r="E476" s="113">
        <v>47</v>
      </c>
      <c r="F476" s="113">
        <v>48.25</v>
      </c>
      <c r="G476" s="113">
        <v>48.5</v>
      </c>
      <c r="H476" s="113">
        <v>49.65</v>
      </c>
      <c r="I476" s="113">
        <v>1044</v>
      </c>
      <c r="J476" s="113">
        <v>49899.65</v>
      </c>
      <c r="K476" s="115">
        <v>43516</v>
      </c>
      <c r="L476" s="113">
        <v>33</v>
      </c>
      <c r="M476" s="113" t="s">
        <v>2416</v>
      </c>
      <c r="N476" s="351"/>
    </row>
    <row r="477" spans="1:14">
      <c r="A477" s="113" t="s">
        <v>779</v>
      </c>
      <c r="B477" s="113" t="s">
        <v>384</v>
      </c>
      <c r="C477" s="113">
        <v>6479.95</v>
      </c>
      <c r="D477" s="113">
        <v>6513.95</v>
      </c>
      <c r="E477" s="113">
        <v>6385.25</v>
      </c>
      <c r="F477" s="113">
        <v>6508.3</v>
      </c>
      <c r="G477" s="113">
        <v>6510</v>
      </c>
      <c r="H477" s="113">
        <v>6468.4</v>
      </c>
      <c r="I477" s="113">
        <v>5324</v>
      </c>
      <c r="J477" s="113">
        <v>34478624.399999999</v>
      </c>
      <c r="K477" s="115">
        <v>43516</v>
      </c>
      <c r="L477" s="113">
        <v>2258</v>
      </c>
      <c r="M477" s="113" t="s">
        <v>780</v>
      </c>
      <c r="N477" s="351"/>
    </row>
    <row r="478" spans="1:14">
      <c r="A478" s="113" t="s">
        <v>781</v>
      </c>
      <c r="B478" s="113" t="s">
        <v>384</v>
      </c>
      <c r="C478" s="113">
        <v>12</v>
      </c>
      <c r="D478" s="113">
        <v>13</v>
      </c>
      <c r="E478" s="113">
        <v>11.6</v>
      </c>
      <c r="F478" s="113">
        <v>12.2</v>
      </c>
      <c r="G478" s="113">
        <v>12.15</v>
      </c>
      <c r="H478" s="113">
        <v>12</v>
      </c>
      <c r="I478" s="113">
        <v>40800</v>
      </c>
      <c r="J478" s="113">
        <v>501041.9</v>
      </c>
      <c r="K478" s="115">
        <v>43516</v>
      </c>
      <c r="L478" s="113">
        <v>246</v>
      </c>
      <c r="M478" s="113" t="s">
        <v>782</v>
      </c>
      <c r="N478" s="351"/>
    </row>
    <row r="479" spans="1:14">
      <c r="A479" s="113" t="s">
        <v>783</v>
      </c>
      <c r="B479" s="113" t="s">
        <v>384</v>
      </c>
      <c r="C479" s="113">
        <v>69.150000000000006</v>
      </c>
      <c r="D479" s="113">
        <v>70.8</v>
      </c>
      <c r="E479" s="113">
        <v>68.8</v>
      </c>
      <c r="F479" s="113">
        <v>70.05</v>
      </c>
      <c r="G479" s="113">
        <v>70.8</v>
      </c>
      <c r="H479" s="113">
        <v>69.150000000000006</v>
      </c>
      <c r="I479" s="113">
        <v>26383</v>
      </c>
      <c r="J479" s="113">
        <v>1845561.85</v>
      </c>
      <c r="K479" s="115">
        <v>43516</v>
      </c>
      <c r="L479" s="113">
        <v>271</v>
      </c>
      <c r="M479" s="113" t="s">
        <v>784</v>
      </c>
      <c r="N479" s="351"/>
    </row>
    <row r="480" spans="1:14">
      <c r="A480" s="113" t="s">
        <v>2672</v>
      </c>
      <c r="B480" s="113" t="s">
        <v>384</v>
      </c>
      <c r="C480" s="113">
        <v>888.95</v>
      </c>
      <c r="D480" s="113">
        <v>888.95</v>
      </c>
      <c r="E480" s="113">
        <v>863.2</v>
      </c>
      <c r="F480" s="113">
        <v>869.95</v>
      </c>
      <c r="G480" s="113">
        <v>869.95</v>
      </c>
      <c r="H480" s="113">
        <v>876</v>
      </c>
      <c r="I480" s="113">
        <v>116</v>
      </c>
      <c r="J480" s="113">
        <v>101407.95</v>
      </c>
      <c r="K480" s="115">
        <v>43516</v>
      </c>
      <c r="L480" s="113">
        <v>31</v>
      </c>
      <c r="M480" s="113" t="s">
        <v>2673</v>
      </c>
      <c r="N480" s="351"/>
    </row>
    <row r="481" spans="1:14">
      <c r="A481" s="113" t="s">
        <v>785</v>
      </c>
      <c r="B481" s="113" t="s">
        <v>384</v>
      </c>
      <c r="C481" s="113">
        <v>1349.7</v>
      </c>
      <c r="D481" s="113">
        <v>1352.95</v>
      </c>
      <c r="E481" s="113">
        <v>1325</v>
      </c>
      <c r="F481" s="113">
        <v>1335.9</v>
      </c>
      <c r="G481" s="113">
        <v>1326.8</v>
      </c>
      <c r="H481" s="113">
        <v>1349.2</v>
      </c>
      <c r="I481" s="113">
        <v>18314</v>
      </c>
      <c r="J481" s="113">
        <v>24512588.850000001</v>
      </c>
      <c r="K481" s="115">
        <v>43516</v>
      </c>
      <c r="L481" s="113">
        <v>2987</v>
      </c>
      <c r="M481" s="113" t="s">
        <v>786</v>
      </c>
      <c r="N481" s="351"/>
    </row>
    <row r="482" spans="1:14">
      <c r="A482" s="113" t="s">
        <v>70</v>
      </c>
      <c r="B482" s="113" t="s">
        <v>384</v>
      </c>
      <c r="C482" s="113">
        <v>579.6</v>
      </c>
      <c r="D482" s="113">
        <v>590.4</v>
      </c>
      <c r="E482" s="113">
        <v>579.20000000000005</v>
      </c>
      <c r="F482" s="113">
        <v>586.95000000000005</v>
      </c>
      <c r="G482" s="113">
        <v>587</v>
      </c>
      <c r="H482" s="113">
        <v>579.15</v>
      </c>
      <c r="I482" s="113">
        <v>435907</v>
      </c>
      <c r="J482" s="113">
        <v>254861310.69999999</v>
      </c>
      <c r="K482" s="115">
        <v>43516</v>
      </c>
      <c r="L482" s="113">
        <v>14046</v>
      </c>
      <c r="M482" s="113" t="s">
        <v>787</v>
      </c>
      <c r="N482" s="351"/>
    </row>
    <row r="483" spans="1:14">
      <c r="A483" s="113" t="s">
        <v>788</v>
      </c>
      <c r="B483" s="113" t="s">
        <v>384</v>
      </c>
      <c r="C483" s="113">
        <v>53.45</v>
      </c>
      <c r="D483" s="113">
        <v>54.95</v>
      </c>
      <c r="E483" s="113">
        <v>51.25</v>
      </c>
      <c r="F483" s="113">
        <v>52.25</v>
      </c>
      <c r="G483" s="113">
        <v>52</v>
      </c>
      <c r="H483" s="113">
        <v>51.15</v>
      </c>
      <c r="I483" s="113">
        <v>3264</v>
      </c>
      <c r="J483" s="113">
        <v>171693.1</v>
      </c>
      <c r="K483" s="115">
        <v>43516</v>
      </c>
      <c r="L483" s="113">
        <v>81</v>
      </c>
      <c r="M483" s="113" t="s">
        <v>789</v>
      </c>
      <c r="N483" s="351"/>
    </row>
    <row r="484" spans="1:14">
      <c r="A484" s="113" t="s">
        <v>3236</v>
      </c>
      <c r="B484" s="113" t="s">
        <v>384</v>
      </c>
      <c r="C484" s="113">
        <v>10.5</v>
      </c>
      <c r="D484" s="113">
        <v>10.85</v>
      </c>
      <c r="E484" s="113">
        <v>10</v>
      </c>
      <c r="F484" s="113">
        <v>10.45</v>
      </c>
      <c r="G484" s="113">
        <v>10.5</v>
      </c>
      <c r="H484" s="113">
        <v>10.050000000000001</v>
      </c>
      <c r="I484" s="113">
        <v>119847</v>
      </c>
      <c r="J484" s="113">
        <v>1220226.05</v>
      </c>
      <c r="K484" s="115">
        <v>43516</v>
      </c>
      <c r="L484" s="113">
        <v>76</v>
      </c>
      <c r="M484" s="113" t="s">
        <v>3237</v>
      </c>
      <c r="N484" s="351"/>
    </row>
    <row r="485" spans="1:14">
      <c r="A485" s="113" t="s">
        <v>2417</v>
      </c>
      <c r="B485" s="113" t="s">
        <v>384</v>
      </c>
      <c r="C485" s="113">
        <v>129</v>
      </c>
      <c r="D485" s="113">
        <v>131.5</v>
      </c>
      <c r="E485" s="113">
        <v>127.25</v>
      </c>
      <c r="F485" s="113">
        <v>128.85</v>
      </c>
      <c r="G485" s="113">
        <v>128.15</v>
      </c>
      <c r="H485" s="113">
        <v>126.65</v>
      </c>
      <c r="I485" s="113">
        <v>21484</v>
      </c>
      <c r="J485" s="113">
        <v>2777426.15</v>
      </c>
      <c r="K485" s="115">
        <v>43516</v>
      </c>
      <c r="L485" s="113">
        <v>715</v>
      </c>
      <c r="M485" s="113" t="s">
        <v>2418</v>
      </c>
      <c r="N485" s="351"/>
    </row>
    <row r="486" spans="1:14">
      <c r="A486" s="113" t="s">
        <v>790</v>
      </c>
      <c r="B486" s="113" t="s">
        <v>384</v>
      </c>
      <c r="C486" s="113">
        <v>514</v>
      </c>
      <c r="D486" s="113">
        <v>514</v>
      </c>
      <c r="E486" s="113">
        <v>502</v>
      </c>
      <c r="F486" s="113">
        <v>505.45</v>
      </c>
      <c r="G486" s="113">
        <v>504.25</v>
      </c>
      <c r="H486" s="113">
        <v>501.4</v>
      </c>
      <c r="I486" s="113">
        <v>10048</v>
      </c>
      <c r="J486" s="113">
        <v>5100330.95</v>
      </c>
      <c r="K486" s="115">
        <v>43516</v>
      </c>
      <c r="L486" s="113">
        <v>799</v>
      </c>
      <c r="M486" s="113" t="s">
        <v>791</v>
      </c>
      <c r="N486" s="351"/>
    </row>
    <row r="487" spans="1:14">
      <c r="A487" s="113" t="s">
        <v>792</v>
      </c>
      <c r="B487" s="113" t="s">
        <v>384</v>
      </c>
      <c r="C487" s="113">
        <v>74.05</v>
      </c>
      <c r="D487" s="113">
        <v>74.900000000000006</v>
      </c>
      <c r="E487" s="113">
        <v>72.55</v>
      </c>
      <c r="F487" s="113">
        <v>72.900000000000006</v>
      </c>
      <c r="G487" s="113">
        <v>72.7</v>
      </c>
      <c r="H487" s="113">
        <v>74.45</v>
      </c>
      <c r="I487" s="113">
        <v>233635</v>
      </c>
      <c r="J487" s="113">
        <v>17296247.550000001</v>
      </c>
      <c r="K487" s="115">
        <v>43516</v>
      </c>
      <c r="L487" s="113">
        <v>14171</v>
      </c>
      <c r="M487" s="113" t="s">
        <v>793</v>
      </c>
      <c r="N487" s="351"/>
    </row>
    <row r="488" spans="1:14">
      <c r="A488" s="113" t="s">
        <v>2537</v>
      </c>
      <c r="B488" s="113" t="s">
        <v>384</v>
      </c>
      <c r="C488" s="113">
        <v>1050.0999999999999</v>
      </c>
      <c r="D488" s="113">
        <v>1085</v>
      </c>
      <c r="E488" s="113">
        <v>1050</v>
      </c>
      <c r="F488" s="113">
        <v>1057.3499999999999</v>
      </c>
      <c r="G488" s="113">
        <v>1059.95</v>
      </c>
      <c r="H488" s="113">
        <v>1048.7</v>
      </c>
      <c r="I488" s="113">
        <v>3262</v>
      </c>
      <c r="J488" s="113">
        <v>3469874.05</v>
      </c>
      <c r="K488" s="115">
        <v>43516</v>
      </c>
      <c r="L488" s="113">
        <v>275</v>
      </c>
      <c r="M488" s="113" t="s">
        <v>2538</v>
      </c>
      <c r="N488" s="351"/>
    </row>
    <row r="489" spans="1:14">
      <c r="A489" s="113" t="s">
        <v>71</v>
      </c>
      <c r="B489" s="113" t="s">
        <v>384</v>
      </c>
      <c r="C489" s="113">
        <v>15.65</v>
      </c>
      <c r="D489" s="113">
        <v>15.8</v>
      </c>
      <c r="E489" s="113">
        <v>15.45</v>
      </c>
      <c r="F489" s="113">
        <v>15.65</v>
      </c>
      <c r="G489" s="113">
        <v>15.6</v>
      </c>
      <c r="H489" s="113">
        <v>15.6</v>
      </c>
      <c r="I489" s="113">
        <v>18744378</v>
      </c>
      <c r="J489" s="113">
        <v>292062792.05000001</v>
      </c>
      <c r="K489" s="115">
        <v>43516</v>
      </c>
      <c r="L489" s="113">
        <v>9562</v>
      </c>
      <c r="M489" s="113" t="s">
        <v>794</v>
      </c>
      <c r="N489" s="351"/>
    </row>
    <row r="490" spans="1:14">
      <c r="A490" s="113" t="s">
        <v>1915</v>
      </c>
      <c r="B490" s="113" t="s">
        <v>384</v>
      </c>
      <c r="C490" s="113">
        <v>267.60000000000002</v>
      </c>
      <c r="D490" s="113">
        <v>267.60000000000002</v>
      </c>
      <c r="E490" s="113">
        <v>258.95</v>
      </c>
      <c r="F490" s="113">
        <v>260.5</v>
      </c>
      <c r="G490" s="113">
        <v>259.89999999999998</v>
      </c>
      <c r="H490" s="113">
        <v>260.14999999999998</v>
      </c>
      <c r="I490" s="113">
        <v>59797</v>
      </c>
      <c r="J490" s="113">
        <v>15630488.35</v>
      </c>
      <c r="K490" s="115">
        <v>43516</v>
      </c>
      <c r="L490" s="113">
        <v>1607</v>
      </c>
      <c r="M490" s="113" t="s">
        <v>1916</v>
      </c>
      <c r="N490" s="351"/>
    </row>
    <row r="491" spans="1:14">
      <c r="A491" s="113" t="s">
        <v>795</v>
      </c>
      <c r="B491" s="113" t="s">
        <v>384</v>
      </c>
      <c r="C491" s="113">
        <v>248.5</v>
      </c>
      <c r="D491" s="113">
        <v>249.25</v>
      </c>
      <c r="E491" s="113">
        <v>245.15</v>
      </c>
      <c r="F491" s="113">
        <v>246.95</v>
      </c>
      <c r="G491" s="113">
        <v>245.7</v>
      </c>
      <c r="H491" s="113">
        <v>246.75</v>
      </c>
      <c r="I491" s="113">
        <v>346327</v>
      </c>
      <c r="J491" s="113">
        <v>85577909</v>
      </c>
      <c r="K491" s="115">
        <v>43516</v>
      </c>
      <c r="L491" s="113">
        <v>8242</v>
      </c>
      <c r="M491" s="113" t="s">
        <v>796</v>
      </c>
      <c r="N491" s="351"/>
    </row>
    <row r="492" spans="1:14">
      <c r="A492" s="113" t="s">
        <v>2164</v>
      </c>
      <c r="B492" s="113" t="s">
        <v>384</v>
      </c>
      <c r="C492" s="113">
        <v>412</v>
      </c>
      <c r="D492" s="113">
        <v>417</v>
      </c>
      <c r="E492" s="113">
        <v>408.2</v>
      </c>
      <c r="F492" s="113">
        <v>411.75</v>
      </c>
      <c r="G492" s="113">
        <v>412.9</v>
      </c>
      <c r="H492" s="113">
        <v>407.35</v>
      </c>
      <c r="I492" s="113">
        <v>40549</v>
      </c>
      <c r="J492" s="113">
        <v>16712669.15</v>
      </c>
      <c r="K492" s="115">
        <v>43516</v>
      </c>
      <c r="L492" s="113">
        <v>1688</v>
      </c>
      <c r="M492" s="113" t="s">
        <v>2165</v>
      </c>
      <c r="N492" s="351"/>
    </row>
    <row r="493" spans="1:14">
      <c r="A493" s="113" t="s">
        <v>797</v>
      </c>
      <c r="B493" s="113" t="s">
        <v>384</v>
      </c>
      <c r="C493" s="113">
        <v>227.5</v>
      </c>
      <c r="D493" s="113">
        <v>235</v>
      </c>
      <c r="E493" s="113">
        <v>227.5</v>
      </c>
      <c r="F493" s="113">
        <v>231.2</v>
      </c>
      <c r="G493" s="113">
        <v>230.8</v>
      </c>
      <c r="H493" s="113">
        <v>227.45</v>
      </c>
      <c r="I493" s="113">
        <v>2270</v>
      </c>
      <c r="J493" s="113">
        <v>529692.4</v>
      </c>
      <c r="K493" s="115">
        <v>43516</v>
      </c>
      <c r="L493" s="113">
        <v>77</v>
      </c>
      <c r="M493" s="113" t="s">
        <v>798</v>
      </c>
      <c r="N493" s="351"/>
    </row>
    <row r="494" spans="1:14">
      <c r="A494" s="113" t="s">
        <v>799</v>
      </c>
      <c r="B494" s="113" t="s">
        <v>384</v>
      </c>
      <c r="C494" s="113">
        <v>881</v>
      </c>
      <c r="D494" s="113">
        <v>892</v>
      </c>
      <c r="E494" s="113">
        <v>865.4</v>
      </c>
      <c r="F494" s="113">
        <v>874.2</v>
      </c>
      <c r="G494" s="113">
        <v>874</v>
      </c>
      <c r="H494" s="113">
        <v>876.75</v>
      </c>
      <c r="I494" s="113">
        <v>113640</v>
      </c>
      <c r="J494" s="113">
        <v>99605653.400000006</v>
      </c>
      <c r="K494" s="115">
        <v>43516</v>
      </c>
      <c r="L494" s="113">
        <v>4248</v>
      </c>
      <c r="M494" s="113" t="s">
        <v>800</v>
      </c>
      <c r="N494" s="351"/>
    </row>
    <row r="495" spans="1:14">
      <c r="A495" s="113" t="s">
        <v>2228</v>
      </c>
      <c r="B495" s="113" t="s">
        <v>384</v>
      </c>
      <c r="C495" s="113">
        <v>481.85</v>
      </c>
      <c r="D495" s="113">
        <v>484</v>
      </c>
      <c r="E495" s="113">
        <v>475.1</v>
      </c>
      <c r="F495" s="113">
        <v>478.05</v>
      </c>
      <c r="G495" s="113">
        <v>478.5</v>
      </c>
      <c r="H495" s="113">
        <v>478.4</v>
      </c>
      <c r="I495" s="113">
        <v>186642</v>
      </c>
      <c r="J495" s="113">
        <v>89324062.549999997</v>
      </c>
      <c r="K495" s="115">
        <v>43516</v>
      </c>
      <c r="L495" s="113">
        <v>17343</v>
      </c>
      <c r="M495" s="113" t="s">
        <v>2229</v>
      </c>
      <c r="N495" s="351"/>
    </row>
    <row r="496" spans="1:14">
      <c r="A496" s="113" t="s">
        <v>341</v>
      </c>
      <c r="B496" s="113" t="s">
        <v>384</v>
      </c>
      <c r="C496" s="113">
        <v>673.8</v>
      </c>
      <c r="D496" s="113">
        <v>678</v>
      </c>
      <c r="E496" s="113">
        <v>668.45</v>
      </c>
      <c r="F496" s="113">
        <v>676.35</v>
      </c>
      <c r="G496" s="113">
        <v>675</v>
      </c>
      <c r="H496" s="113">
        <v>669.7</v>
      </c>
      <c r="I496" s="113">
        <v>457829</v>
      </c>
      <c r="J496" s="113">
        <v>308494114.75</v>
      </c>
      <c r="K496" s="115">
        <v>43516</v>
      </c>
      <c r="L496" s="113">
        <v>21754</v>
      </c>
      <c r="M496" s="113" t="s">
        <v>801</v>
      </c>
      <c r="N496" s="351"/>
    </row>
    <row r="497" spans="1:14">
      <c r="A497" s="113" t="s">
        <v>72</v>
      </c>
      <c r="B497" s="113" t="s">
        <v>384</v>
      </c>
      <c r="C497" s="113">
        <v>480.95</v>
      </c>
      <c r="D497" s="113">
        <v>486.2</v>
      </c>
      <c r="E497" s="113">
        <v>470.55</v>
      </c>
      <c r="F497" s="113">
        <v>482.7</v>
      </c>
      <c r="G497" s="113">
        <v>484.35</v>
      </c>
      <c r="H497" s="113">
        <v>473.8</v>
      </c>
      <c r="I497" s="113">
        <v>406323</v>
      </c>
      <c r="J497" s="113">
        <v>194378358.34999999</v>
      </c>
      <c r="K497" s="115">
        <v>43516</v>
      </c>
      <c r="L497" s="113">
        <v>11057</v>
      </c>
      <c r="M497" s="113" t="s">
        <v>802</v>
      </c>
      <c r="N497" s="351"/>
    </row>
    <row r="498" spans="1:14">
      <c r="A498" s="113" t="s">
        <v>803</v>
      </c>
      <c r="B498" s="113" t="s">
        <v>384</v>
      </c>
      <c r="C498" s="113">
        <v>710.35</v>
      </c>
      <c r="D498" s="113">
        <v>718.9</v>
      </c>
      <c r="E498" s="113">
        <v>703.3</v>
      </c>
      <c r="F498" s="113">
        <v>714.15</v>
      </c>
      <c r="G498" s="113">
        <v>715.75</v>
      </c>
      <c r="H498" s="113">
        <v>707.1</v>
      </c>
      <c r="I498" s="113">
        <v>307846</v>
      </c>
      <c r="J498" s="113">
        <v>220366809.05000001</v>
      </c>
      <c r="K498" s="115">
        <v>43516</v>
      </c>
      <c r="L498" s="113">
        <v>4132</v>
      </c>
      <c r="M498" s="113" t="s">
        <v>2806</v>
      </c>
      <c r="N498" s="351"/>
    </row>
    <row r="499" spans="1:14">
      <c r="A499" s="113" t="s">
        <v>2956</v>
      </c>
      <c r="B499" s="113" t="s">
        <v>384</v>
      </c>
      <c r="C499" s="113">
        <v>71.099999999999994</v>
      </c>
      <c r="D499" s="113">
        <v>72.2</v>
      </c>
      <c r="E499" s="113">
        <v>70.7</v>
      </c>
      <c r="F499" s="113">
        <v>71.3</v>
      </c>
      <c r="G499" s="113">
        <v>71.25</v>
      </c>
      <c r="H499" s="113">
        <v>71.75</v>
      </c>
      <c r="I499" s="113">
        <v>12724</v>
      </c>
      <c r="J499" s="113">
        <v>909337.05</v>
      </c>
      <c r="K499" s="115">
        <v>43516</v>
      </c>
      <c r="L499" s="113">
        <v>162</v>
      </c>
      <c r="M499" s="113" t="s">
        <v>2957</v>
      </c>
      <c r="N499" s="351"/>
    </row>
    <row r="500" spans="1:14">
      <c r="A500" s="113" t="s">
        <v>2419</v>
      </c>
      <c r="B500" s="113" t="s">
        <v>3195</v>
      </c>
      <c r="C500" s="113">
        <v>10.1</v>
      </c>
      <c r="D500" s="113">
        <v>11.1</v>
      </c>
      <c r="E500" s="113">
        <v>10.1</v>
      </c>
      <c r="F500" s="113">
        <v>11.1</v>
      </c>
      <c r="G500" s="113">
        <v>11.1</v>
      </c>
      <c r="H500" s="113">
        <v>10.6</v>
      </c>
      <c r="I500" s="113">
        <v>4570</v>
      </c>
      <c r="J500" s="113">
        <v>49441.7</v>
      </c>
      <c r="K500" s="115">
        <v>43516</v>
      </c>
      <c r="L500" s="113">
        <v>34</v>
      </c>
      <c r="M500" s="113" t="s">
        <v>2420</v>
      </c>
      <c r="N500" s="351"/>
    </row>
    <row r="501" spans="1:14">
      <c r="A501" s="113" t="s">
        <v>2421</v>
      </c>
      <c r="B501" s="113" t="s">
        <v>3195</v>
      </c>
      <c r="C501" s="113">
        <v>13</v>
      </c>
      <c r="D501" s="113">
        <v>14.25</v>
      </c>
      <c r="E501" s="113">
        <v>12.95</v>
      </c>
      <c r="F501" s="113">
        <v>12.95</v>
      </c>
      <c r="G501" s="113">
        <v>12.95</v>
      </c>
      <c r="H501" s="113">
        <v>13.6</v>
      </c>
      <c r="I501" s="113">
        <v>7020</v>
      </c>
      <c r="J501" s="113">
        <v>91014.1</v>
      </c>
      <c r="K501" s="115">
        <v>43516</v>
      </c>
      <c r="L501" s="113">
        <v>36</v>
      </c>
      <c r="M501" s="113" t="s">
        <v>2422</v>
      </c>
      <c r="N501" s="351"/>
    </row>
    <row r="502" spans="1:14">
      <c r="A502" s="113" t="s">
        <v>2235</v>
      </c>
      <c r="B502" s="113" t="s">
        <v>384</v>
      </c>
      <c r="C502" s="113">
        <v>3000</v>
      </c>
      <c r="D502" s="113">
        <v>3001.5</v>
      </c>
      <c r="E502" s="113">
        <v>2985.35</v>
      </c>
      <c r="F502" s="113">
        <v>2992.05</v>
      </c>
      <c r="G502" s="113">
        <v>2992</v>
      </c>
      <c r="H502" s="113">
        <v>2977.15</v>
      </c>
      <c r="I502" s="113">
        <v>21996</v>
      </c>
      <c r="J502" s="113">
        <v>65826569.600000001</v>
      </c>
      <c r="K502" s="115">
        <v>43516</v>
      </c>
      <c r="L502" s="113">
        <v>1916</v>
      </c>
      <c r="M502" s="113" t="s">
        <v>2236</v>
      </c>
      <c r="N502" s="351"/>
    </row>
    <row r="503" spans="1:14">
      <c r="A503" s="113" t="s">
        <v>3238</v>
      </c>
      <c r="B503" s="113" t="s">
        <v>3195</v>
      </c>
      <c r="C503" s="113">
        <v>32</v>
      </c>
      <c r="D503" s="113">
        <v>34.65</v>
      </c>
      <c r="E503" s="113">
        <v>31.8</v>
      </c>
      <c r="F503" s="113">
        <v>32.5</v>
      </c>
      <c r="G503" s="113">
        <v>32.549999999999997</v>
      </c>
      <c r="H503" s="113">
        <v>33</v>
      </c>
      <c r="I503" s="113">
        <v>1188</v>
      </c>
      <c r="J503" s="113">
        <v>38433.050000000003</v>
      </c>
      <c r="K503" s="115">
        <v>43516</v>
      </c>
      <c r="L503" s="113">
        <v>20</v>
      </c>
      <c r="M503" s="113" t="s">
        <v>3239</v>
      </c>
      <c r="N503" s="351"/>
    </row>
    <row r="504" spans="1:14">
      <c r="A504" s="113" t="s">
        <v>2958</v>
      </c>
      <c r="B504" s="113" t="s">
        <v>384</v>
      </c>
      <c r="C504" s="113">
        <v>87.35</v>
      </c>
      <c r="D504" s="113">
        <v>87.4</v>
      </c>
      <c r="E504" s="113">
        <v>83.25</v>
      </c>
      <c r="F504" s="113">
        <v>83.8</v>
      </c>
      <c r="G504" s="113">
        <v>83.8</v>
      </c>
      <c r="H504" s="113">
        <v>86.35</v>
      </c>
      <c r="I504" s="113">
        <v>6143</v>
      </c>
      <c r="J504" s="113">
        <v>518683.9</v>
      </c>
      <c r="K504" s="115">
        <v>43516</v>
      </c>
      <c r="L504" s="113">
        <v>209</v>
      </c>
      <c r="M504" s="113" t="s">
        <v>2959</v>
      </c>
      <c r="N504" s="351"/>
    </row>
    <row r="505" spans="1:14">
      <c r="A505" s="113" t="s">
        <v>2237</v>
      </c>
      <c r="B505" s="113" t="s">
        <v>384</v>
      </c>
      <c r="C505" s="113">
        <v>3001.1</v>
      </c>
      <c r="D505" s="113">
        <v>3014.45</v>
      </c>
      <c r="E505" s="113">
        <v>3000.2</v>
      </c>
      <c r="F505" s="113">
        <v>3007.4</v>
      </c>
      <c r="G505" s="113">
        <v>3002</v>
      </c>
      <c r="H505" s="113">
        <v>2994.75</v>
      </c>
      <c r="I505" s="113">
        <v>2707</v>
      </c>
      <c r="J505" s="113">
        <v>8140950.25</v>
      </c>
      <c r="K505" s="115">
        <v>43516</v>
      </c>
      <c r="L505" s="113">
        <v>236</v>
      </c>
      <c r="M505" s="113" t="s">
        <v>2238</v>
      </c>
      <c r="N505" s="351"/>
    </row>
    <row r="506" spans="1:14">
      <c r="A506" s="113" t="s">
        <v>2860</v>
      </c>
      <c r="B506" s="113" t="s">
        <v>384</v>
      </c>
      <c r="C506" s="113">
        <v>13.1</v>
      </c>
      <c r="D506" s="113">
        <v>13.4</v>
      </c>
      <c r="E506" s="113">
        <v>12.75</v>
      </c>
      <c r="F506" s="113">
        <v>13.2</v>
      </c>
      <c r="G506" s="113">
        <v>13.25</v>
      </c>
      <c r="H506" s="113">
        <v>13.4</v>
      </c>
      <c r="I506" s="113">
        <v>8108</v>
      </c>
      <c r="J506" s="113">
        <v>106469.95</v>
      </c>
      <c r="K506" s="115">
        <v>43516</v>
      </c>
      <c r="L506" s="113">
        <v>69</v>
      </c>
      <c r="M506" s="113" t="s">
        <v>2861</v>
      </c>
      <c r="N506" s="351"/>
    </row>
    <row r="507" spans="1:14">
      <c r="A507" s="113" t="s">
        <v>2960</v>
      </c>
      <c r="B507" s="113" t="s">
        <v>384</v>
      </c>
      <c r="C507" s="113">
        <v>63.05</v>
      </c>
      <c r="D507" s="113">
        <v>64.45</v>
      </c>
      <c r="E507" s="113">
        <v>62.25</v>
      </c>
      <c r="F507" s="113">
        <v>63.1</v>
      </c>
      <c r="G507" s="113">
        <v>64</v>
      </c>
      <c r="H507" s="113">
        <v>63.4</v>
      </c>
      <c r="I507" s="113">
        <v>6098</v>
      </c>
      <c r="J507" s="113">
        <v>384399.65</v>
      </c>
      <c r="K507" s="115">
        <v>43516</v>
      </c>
      <c r="L507" s="113">
        <v>198</v>
      </c>
      <c r="M507" s="113" t="s">
        <v>2961</v>
      </c>
      <c r="N507" s="351"/>
    </row>
    <row r="508" spans="1:14">
      <c r="A508" s="113" t="s">
        <v>2293</v>
      </c>
      <c r="B508" s="113" t="s">
        <v>384</v>
      </c>
      <c r="C508" s="113">
        <v>250.8</v>
      </c>
      <c r="D508" s="113">
        <v>263.14999999999998</v>
      </c>
      <c r="E508" s="113">
        <v>250.8</v>
      </c>
      <c r="F508" s="113">
        <v>255.15</v>
      </c>
      <c r="G508" s="113">
        <v>256</v>
      </c>
      <c r="H508" s="113">
        <v>249.3</v>
      </c>
      <c r="I508" s="113">
        <v>90312</v>
      </c>
      <c r="J508" s="113">
        <v>23243091.149999999</v>
      </c>
      <c r="K508" s="115">
        <v>43516</v>
      </c>
      <c r="L508" s="113">
        <v>2096</v>
      </c>
      <c r="M508" s="113" t="s">
        <v>2294</v>
      </c>
      <c r="N508" s="351"/>
    </row>
    <row r="509" spans="1:14">
      <c r="A509" s="113" t="s">
        <v>311</v>
      </c>
      <c r="B509" s="113" t="s">
        <v>384</v>
      </c>
      <c r="C509" s="113">
        <v>78</v>
      </c>
      <c r="D509" s="113">
        <v>81.05</v>
      </c>
      <c r="E509" s="113">
        <v>78</v>
      </c>
      <c r="F509" s="113">
        <v>80</v>
      </c>
      <c r="G509" s="113">
        <v>79.7</v>
      </c>
      <c r="H509" s="113">
        <v>79.3</v>
      </c>
      <c r="I509" s="113">
        <v>319424</v>
      </c>
      <c r="J509" s="113">
        <v>25505627.5</v>
      </c>
      <c r="K509" s="115">
        <v>43516</v>
      </c>
      <c r="L509" s="113">
        <v>1614</v>
      </c>
      <c r="M509" s="113" t="s">
        <v>804</v>
      </c>
      <c r="N509" s="351"/>
    </row>
    <row r="510" spans="1:14">
      <c r="A510" s="113" t="s">
        <v>1853</v>
      </c>
      <c r="B510" s="113" t="s">
        <v>384</v>
      </c>
      <c r="C510" s="113">
        <v>43.05</v>
      </c>
      <c r="D510" s="113">
        <v>46</v>
      </c>
      <c r="E510" s="113">
        <v>42.2</v>
      </c>
      <c r="F510" s="113">
        <v>42.8</v>
      </c>
      <c r="G510" s="113">
        <v>43.95</v>
      </c>
      <c r="H510" s="113">
        <v>43.95</v>
      </c>
      <c r="I510" s="113">
        <v>7741</v>
      </c>
      <c r="J510" s="113">
        <v>343029.45</v>
      </c>
      <c r="K510" s="115">
        <v>43516</v>
      </c>
      <c r="L510" s="113">
        <v>82</v>
      </c>
      <c r="M510" s="113" t="s">
        <v>1854</v>
      </c>
      <c r="N510" s="351"/>
    </row>
    <row r="511" spans="1:14">
      <c r="A511" s="113" t="s">
        <v>346</v>
      </c>
      <c r="B511" s="113" t="s">
        <v>384</v>
      </c>
      <c r="C511" s="113">
        <v>88.15</v>
      </c>
      <c r="D511" s="113">
        <v>91.45</v>
      </c>
      <c r="E511" s="113">
        <v>88.15</v>
      </c>
      <c r="F511" s="113">
        <v>90.9</v>
      </c>
      <c r="G511" s="113">
        <v>90.7</v>
      </c>
      <c r="H511" s="113">
        <v>88</v>
      </c>
      <c r="I511" s="113">
        <v>852054</v>
      </c>
      <c r="J511" s="113">
        <v>76606498.5</v>
      </c>
      <c r="K511" s="115">
        <v>43516</v>
      </c>
      <c r="L511" s="113">
        <v>7290</v>
      </c>
      <c r="M511" s="113" t="s">
        <v>805</v>
      </c>
      <c r="N511" s="351"/>
    </row>
    <row r="512" spans="1:14">
      <c r="A512" s="113" t="s">
        <v>806</v>
      </c>
      <c r="B512" s="113" t="s">
        <v>384</v>
      </c>
      <c r="C512" s="113">
        <v>405.1</v>
      </c>
      <c r="D512" s="113">
        <v>417.8</v>
      </c>
      <c r="E512" s="113">
        <v>405.1</v>
      </c>
      <c r="F512" s="113">
        <v>411.4</v>
      </c>
      <c r="G512" s="113">
        <v>410</v>
      </c>
      <c r="H512" s="113">
        <v>402.85</v>
      </c>
      <c r="I512" s="113">
        <v>1467170</v>
      </c>
      <c r="J512" s="113">
        <v>604806791.20000005</v>
      </c>
      <c r="K512" s="115">
        <v>43516</v>
      </c>
      <c r="L512" s="113">
        <v>40195</v>
      </c>
      <c r="M512" s="113" t="s">
        <v>807</v>
      </c>
      <c r="N512" s="351"/>
    </row>
    <row r="513" spans="1:14">
      <c r="A513" s="113" t="s">
        <v>73</v>
      </c>
      <c r="B513" s="113" t="s">
        <v>384</v>
      </c>
      <c r="C513" s="113">
        <v>721.3</v>
      </c>
      <c r="D513" s="113">
        <v>733.5</v>
      </c>
      <c r="E513" s="113">
        <v>721.3</v>
      </c>
      <c r="F513" s="113">
        <v>730.7</v>
      </c>
      <c r="G513" s="113">
        <v>731.7</v>
      </c>
      <c r="H513" s="113">
        <v>718.35</v>
      </c>
      <c r="I513" s="113">
        <v>1109901</v>
      </c>
      <c r="J513" s="113">
        <v>808387691.89999998</v>
      </c>
      <c r="K513" s="115">
        <v>43516</v>
      </c>
      <c r="L513" s="113">
        <v>26483</v>
      </c>
      <c r="M513" s="113" t="s">
        <v>1914</v>
      </c>
      <c r="N513" s="351"/>
    </row>
    <row r="514" spans="1:14">
      <c r="A514" s="113" t="s">
        <v>380</v>
      </c>
      <c r="B514" s="113" t="s">
        <v>384</v>
      </c>
      <c r="C514" s="113">
        <v>59.05</v>
      </c>
      <c r="D514" s="113">
        <v>61</v>
      </c>
      <c r="E514" s="113">
        <v>59.05</v>
      </c>
      <c r="F514" s="113">
        <v>60.1</v>
      </c>
      <c r="G514" s="113">
        <v>59.8</v>
      </c>
      <c r="H514" s="113">
        <v>60.05</v>
      </c>
      <c r="I514" s="113">
        <v>5125</v>
      </c>
      <c r="J514" s="113">
        <v>309207.95</v>
      </c>
      <c r="K514" s="115">
        <v>43516</v>
      </c>
      <c r="L514" s="113">
        <v>160</v>
      </c>
      <c r="M514" s="113" t="s">
        <v>808</v>
      </c>
      <c r="N514" s="351"/>
    </row>
    <row r="515" spans="1:14">
      <c r="A515" s="113" t="s">
        <v>809</v>
      </c>
      <c r="B515" s="113" t="s">
        <v>384</v>
      </c>
      <c r="C515" s="113">
        <v>119.8</v>
      </c>
      <c r="D515" s="113">
        <v>119.8</v>
      </c>
      <c r="E515" s="113">
        <v>118.3</v>
      </c>
      <c r="F515" s="113">
        <v>119.4</v>
      </c>
      <c r="G515" s="113">
        <v>119.2</v>
      </c>
      <c r="H515" s="113">
        <v>119</v>
      </c>
      <c r="I515" s="113">
        <v>79580</v>
      </c>
      <c r="J515" s="113">
        <v>9479351.25</v>
      </c>
      <c r="K515" s="115">
        <v>43516</v>
      </c>
      <c r="L515" s="113">
        <v>3299</v>
      </c>
      <c r="M515" s="113" t="s">
        <v>810</v>
      </c>
      <c r="N515" s="351"/>
    </row>
    <row r="516" spans="1:14">
      <c r="A516" s="113" t="s">
        <v>811</v>
      </c>
      <c r="B516" s="113" t="s">
        <v>384</v>
      </c>
      <c r="C516" s="113">
        <v>675.25</v>
      </c>
      <c r="D516" s="113">
        <v>693.95</v>
      </c>
      <c r="E516" s="113">
        <v>666.1</v>
      </c>
      <c r="F516" s="113">
        <v>671.35</v>
      </c>
      <c r="G516" s="113">
        <v>670</v>
      </c>
      <c r="H516" s="113">
        <v>675.05</v>
      </c>
      <c r="I516" s="113">
        <v>1513</v>
      </c>
      <c r="J516" s="113">
        <v>1032794.75</v>
      </c>
      <c r="K516" s="115">
        <v>43516</v>
      </c>
      <c r="L516" s="113">
        <v>131</v>
      </c>
      <c r="M516" s="113" t="s">
        <v>812</v>
      </c>
      <c r="N516" s="351"/>
    </row>
    <row r="517" spans="1:14">
      <c r="A517" s="113" t="s">
        <v>813</v>
      </c>
      <c r="B517" s="113" t="s">
        <v>384</v>
      </c>
      <c r="C517" s="113">
        <v>128.94999999999999</v>
      </c>
      <c r="D517" s="113">
        <v>130.4</v>
      </c>
      <c r="E517" s="113">
        <v>128</v>
      </c>
      <c r="F517" s="113">
        <v>129.05000000000001</v>
      </c>
      <c r="G517" s="113">
        <v>129</v>
      </c>
      <c r="H517" s="113">
        <v>129.15</v>
      </c>
      <c r="I517" s="113">
        <v>34704</v>
      </c>
      <c r="J517" s="113">
        <v>4483523.2</v>
      </c>
      <c r="K517" s="115">
        <v>43516</v>
      </c>
      <c r="L517" s="113">
        <v>444</v>
      </c>
      <c r="M517" s="113" t="s">
        <v>814</v>
      </c>
      <c r="N517" s="351"/>
    </row>
    <row r="518" spans="1:14">
      <c r="A518" s="113" t="s">
        <v>815</v>
      </c>
      <c r="B518" s="113" t="s">
        <v>384</v>
      </c>
      <c r="C518" s="113">
        <v>2.75</v>
      </c>
      <c r="D518" s="113">
        <v>3</v>
      </c>
      <c r="E518" s="113">
        <v>2.65</v>
      </c>
      <c r="F518" s="113">
        <v>2.95</v>
      </c>
      <c r="G518" s="113">
        <v>2.95</v>
      </c>
      <c r="H518" s="113">
        <v>2.8</v>
      </c>
      <c r="I518" s="113">
        <v>366540</v>
      </c>
      <c r="J518" s="113">
        <v>1035376.15</v>
      </c>
      <c r="K518" s="115">
        <v>43516</v>
      </c>
      <c r="L518" s="113">
        <v>380</v>
      </c>
      <c r="M518" s="113" t="s">
        <v>816</v>
      </c>
      <c r="N518" s="351"/>
    </row>
    <row r="519" spans="1:14">
      <c r="A519" s="113" t="s">
        <v>817</v>
      </c>
      <c r="B519" s="113" t="s">
        <v>384</v>
      </c>
      <c r="C519" s="113">
        <v>518.79999999999995</v>
      </c>
      <c r="D519" s="113">
        <v>535</v>
      </c>
      <c r="E519" s="113">
        <v>506.2</v>
      </c>
      <c r="F519" s="113">
        <v>520.79999999999995</v>
      </c>
      <c r="G519" s="113">
        <v>530</v>
      </c>
      <c r="H519" s="113">
        <v>518.79999999999995</v>
      </c>
      <c r="I519" s="113">
        <v>18813</v>
      </c>
      <c r="J519" s="113">
        <v>9659223.25</v>
      </c>
      <c r="K519" s="115">
        <v>43516</v>
      </c>
      <c r="L519" s="113">
        <v>855</v>
      </c>
      <c r="M519" s="113" t="s">
        <v>818</v>
      </c>
      <c r="N519" s="351"/>
    </row>
    <row r="520" spans="1:14">
      <c r="A520" s="113" t="s">
        <v>3353</v>
      </c>
      <c r="B520" s="113" t="s">
        <v>384</v>
      </c>
      <c r="C520" s="113">
        <v>440</v>
      </c>
      <c r="D520" s="113">
        <v>444</v>
      </c>
      <c r="E520" s="113">
        <v>429</v>
      </c>
      <c r="F520" s="113">
        <v>436.45</v>
      </c>
      <c r="G520" s="113">
        <v>435</v>
      </c>
      <c r="H520" s="113">
        <v>448.8</v>
      </c>
      <c r="I520" s="113">
        <v>263</v>
      </c>
      <c r="J520" s="113">
        <v>115322.15</v>
      </c>
      <c r="K520" s="115">
        <v>43516</v>
      </c>
      <c r="L520" s="113">
        <v>23</v>
      </c>
      <c r="M520" s="113" t="s">
        <v>3354</v>
      </c>
      <c r="N520" s="351"/>
    </row>
    <row r="521" spans="1:14">
      <c r="A521" s="113" t="s">
        <v>3355</v>
      </c>
      <c r="B521" s="113" t="s">
        <v>384</v>
      </c>
      <c r="C521" s="113">
        <v>975.1</v>
      </c>
      <c r="D521" s="113">
        <v>1001</v>
      </c>
      <c r="E521" s="113">
        <v>975.1</v>
      </c>
      <c r="F521" s="113">
        <v>977.55</v>
      </c>
      <c r="G521" s="113">
        <v>977.55</v>
      </c>
      <c r="H521" s="113">
        <v>975.35</v>
      </c>
      <c r="I521" s="113">
        <v>22</v>
      </c>
      <c r="J521" s="113">
        <v>21808.05</v>
      </c>
      <c r="K521" s="115">
        <v>43516</v>
      </c>
      <c r="L521" s="113">
        <v>14</v>
      </c>
      <c r="M521" s="113" t="s">
        <v>3396</v>
      </c>
      <c r="N521" s="351"/>
    </row>
    <row r="522" spans="1:14">
      <c r="A522" s="113" t="s">
        <v>3142</v>
      </c>
      <c r="B522" s="113" t="s">
        <v>384</v>
      </c>
      <c r="C522" s="113">
        <v>82</v>
      </c>
      <c r="D522" s="113">
        <v>82.5</v>
      </c>
      <c r="E522" s="113">
        <v>81</v>
      </c>
      <c r="F522" s="113">
        <v>81.150000000000006</v>
      </c>
      <c r="G522" s="113">
        <v>81</v>
      </c>
      <c r="H522" s="113">
        <v>81.25</v>
      </c>
      <c r="I522" s="113">
        <v>17974</v>
      </c>
      <c r="J522" s="113">
        <v>1465036.15</v>
      </c>
      <c r="K522" s="115">
        <v>43516</v>
      </c>
      <c r="L522" s="113">
        <v>1817</v>
      </c>
      <c r="M522" s="113" t="s">
        <v>3143</v>
      </c>
      <c r="N522" s="351"/>
    </row>
    <row r="523" spans="1:14">
      <c r="A523" s="113" t="s">
        <v>819</v>
      </c>
      <c r="B523" s="113" t="s">
        <v>384</v>
      </c>
      <c r="C523" s="113">
        <v>245.8</v>
      </c>
      <c r="D523" s="113">
        <v>246</v>
      </c>
      <c r="E523" s="113">
        <v>240.7</v>
      </c>
      <c r="F523" s="113">
        <v>241.85</v>
      </c>
      <c r="G523" s="113">
        <v>241.85</v>
      </c>
      <c r="H523" s="113">
        <v>243.35</v>
      </c>
      <c r="I523" s="113">
        <v>520524</v>
      </c>
      <c r="J523" s="113">
        <v>126425013.90000001</v>
      </c>
      <c r="K523" s="115">
        <v>43516</v>
      </c>
      <c r="L523" s="113">
        <v>19525</v>
      </c>
      <c r="M523" s="113" t="s">
        <v>2807</v>
      </c>
      <c r="N523" s="351"/>
    </row>
    <row r="524" spans="1:14">
      <c r="A524" s="113" t="s">
        <v>2962</v>
      </c>
      <c r="B524" s="113" t="s">
        <v>384</v>
      </c>
      <c r="C524" s="113">
        <v>20</v>
      </c>
      <c r="D524" s="113">
        <v>20.5</v>
      </c>
      <c r="E524" s="113">
        <v>19.399999999999999</v>
      </c>
      <c r="F524" s="113">
        <v>20.149999999999999</v>
      </c>
      <c r="G524" s="113">
        <v>20.2</v>
      </c>
      <c r="H524" s="113">
        <v>20.2</v>
      </c>
      <c r="I524" s="113">
        <v>5987</v>
      </c>
      <c r="J524" s="113">
        <v>119571.35</v>
      </c>
      <c r="K524" s="115">
        <v>43516</v>
      </c>
      <c r="L524" s="113">
        <v>52</v>
      </c>
      <c r="M524" s="113" t="s">
        <v>2963</v>
      </c>
      <c r="N524" s="351"/>
    </row>
    <row r="525" spans="1:14">
      <c r="A525" s="113" t="s">
        <v>309</v>
      </c>
      <c r="B525" s="113" t="s">
        <v>384</v>
      </c>
      <c r="C525" s="113">
        <v>87.15</v>
      </c>
      <c r="D525" s="113">
        <v>90.5</v>
      </c>
      <c r="E525" s="113">
        <v>87.1</v>
      </c>
      <c r="F525" s="113">
        <v>90</v>
      </c>
      <c r="G525" s="113">
        <v>90.15</v>
      </c>
      <c r="H525" s="113">
        <v>87.25</v>
      </c>
      <c r="I525" s="113">
        <v>1120349</v>
      </c>
      <c r="J525" s="113">
        <v>99989755.75</v>
      </c>
      <c r="K525" s="115">
        <v>43516</v>
      </c>
      <c r="L525" s="113">
        <v>8760</v>
      </c>
      <c r="M525" s="113" t="s">
        <v>820</v>
      </c>
      <c r="N525" s="351"/>
    </row>
    <row r="526" spans="1:14">
      <c r="A526" s="113" t="s">
        <v>181</v>
      </c>
      <c r="B526" s="113" t="s">
        <v>384</v>
      </c>
      <c r="C526" s="113">
        <v>7325</v>
      </c>
      <c r="D526" s="113">
        <v>7325</v>
      </c>
      <c r="E526" s="113">
        <v>7201.05</v>
      </c>
      <c r="F526" s="113">
        <v>7209.6</v>
      </c>
      <c r="G526" s="113">
        <v>7205</v>
      </c>
      <c r="H526" s="113">
        <v>7303.6</v>
      </c>
      <c r="I526" s="113">
        <v>25454</v>
      </c>
      <c r="J526" s="113">
        <v>183704281.65000001</v>
      </c>
      <c r="K526" s="115">
        <v>43516</v>
      </c>
      <c r="L526" s="113">
        <v>3938</v>
      </c>
      <c r="M526" s="113" t="s">
        <v>821</v>
      </c>
      <c r="N526" s="351"/>
    </row>
    <row r="527" spans="1:14">
      <c r="A527" s="113" t="s">
        <v>197</v>
      </c>
      <c r="B527" s="113" t="s">
        <v>384</v>
      </c>
      <c r="C527" s="113">
        <v>153.55000000000001</v>
      </c>
      <c r="D527" s="113">
        <v>155.35</v>
      </c>
      <c r="E527" s="113">
        <v>151.30000000000001</v>
      </c>
      <c r="F527" s="113">
        <v>152.44999999999999</v>
      </c>
      <c r="G527" s="113">
        <v>151.69999999999999</v>
      </c>
      <c r="H527" s="113">
        <v>154.80000000000001</v>
      </c>
      <c r="I527" s="113">
        <v>265086</v>
      </c>
      <c r="J527" s="113">
        <v>40487872.799999997</v>
      </c>
      <c r="K527" s="115">
        <v>43516</v>
      </c>
      <c r="L527" s="113">
        <v>9876</v>
      </c>
      <c r="M527" s="113" t="s">
        <v>822</v>
      </c>
      <c r="N527" s="351"/>
    </row>
    <row r="528" spans="1:14">
      <c r="A528" s="113" t="s">
        <v>2166</v>
      </c>
      <c r="B528" s="113" t="s">
        <v>384</v>
      </c>
      <c r="C528" s="113">
        <v>102.65</v>
      </c>
      <c r="D528" s="113">
        <v>103.8</v>
      </c>
      <c r="E528" s="113">
        <v>101.05</v>
      </c>
      <c r="F528" s="113">
        <v>101.65</v>
      </c>
      <c r="G528" s="113">
        <v>102</v>
      </c>
      <c r="H528" s="113">
        <v>102.65</v>
      </c>
      <c r="I528" s="113">
        <v>90830</v>
      </c>
      <c r="J528" s="113">
        <v>9259404.5999999996</v>
      </c>
      <c r="K528" s="115">
        <v>43516</v>
      </c>
      <c r="L528" s="113">
        <v>1184</v>
      </c>
      <c r="M528" s="113" t="s">
        <v>2167</v>
      </c>
      <c r="N528" s="351"/>
    </row>
    <row r="529" spans="1:14">
      <c r="A529" s="113" t="s">
        <v>823</v>
      </c>
      <c r="B529" s="113" t="s">
        <v>3195</v>
      </c>
      <c r="C529" s="113">
        <v>4.2</v>
      </c>
      <c r="D529" s="113">
        <v>4.3499999999999996</v>
      </c>
      <c r="E529" s="113">
        <v>4.1500000000000004</v>
      </c>
      <c r="F529" s="113">
        <v>4.3499999999999996</v>
      </c>
      <c r="G529" s="113">
        <v>4.3499999999999996</v>
      </c>
      <c r="H529" s="113">
        <v>4.1500000000000004</v>
      </c>
      <c r="I529" s="113">
        <v>35561</v>
      </c>
      <c r="J529" s="113">
        <v>153772.85</v>
      </c>
      <c r="K529" s="115">
        <v>43516</v>
      </c>
      <c r="L529" s="113">
        <v>46</v>
      </c>
      <c r="M529" s="113" t="s">
        <v>824</v>
      </c>
      <c r="N529" s="351"/>
    </row>
    <row r="530" spans="1:14">
      <c r="A530" s="113" t="s">
        <v>2674</v>
      </c>
      <c r="B530" s="113" t="s">
        <v>384</v>
      </c>
      <c r="C530" s="113">
        <v>0.8</v>
      </c>
      <c r="D530" s="113">
        <v>0.85</v>
      </c>
      <c r="E530" s="113">
        <v>0.75</v>
      </c>
      <c r="F530" s="113">
        <v>0.85</v>
      </c>
      <c r="G530" s="113">
        <v>0.8</v>
      </c>
      <c r="H530" s="113">
        <v>0.8</v>
      </c>
      <c r="I530" s="113">
        <v>1629476</v>
      </c>
      <c r="J530" s="113">
        <v>1331727.25</v>
      </c>
      <c r="K530" s="115">
        <v>43516</v>
      </c>
      <c r="L530" s="113">
        <v>552</v>
      </c>
      <c r="M530" s="113" t="s">
        <v>2675</v>
      </c>
      <c r="N530" s="351"/>
    </row>
    <row r="531" spans="1:14">
      <c r="A531" s="113" t="s">
        <v>2808</v>
      </c>
      <c r="B531" s="113" t="s">
        <v>384</v>
      </c>
      <c r="C531" s="113">
        <v>8.5</v>
      </c>
      <c r="D531" s="113">
        <v>8.5</v>
      </c>
      <c r="E531" s="113">
        <v>7.7</v>
      </c>
      <c r="F531" s="113">
        <v>8</v>
      </c>
      <c r="G531" s="113">
        <v>8</v>
      </c>
      <c r="H531" s="113">
        <v>7.8</v>
      </c>
      <c r="I531" s="113">
        <v>2043</v>
      </c>
      <c r="J531" s="113">
        <v>16797</v>
      </c>
      <c r="K531" s="115">
        <v>43516</v>
      </c>
      <c r="L531" s="113">
        <v>21</v>
      </c>
      <c r="M531" s="113" t="s">
        <v>2809</v>
      </c>
      <c r="N531" s="351"/>
    </row>
    <row r="532" spans="1:14">
      <c r="A532" s="113" t="s">
        <v>3154</v>
      </c>
      <c r="B532" s="113" t="s">
        <v>3195</v>
      </c>
      <c r="C532" s="113">
        <v>8.4</v>
      </c>
      <c r="D532" s="113">
        <v>8.6999999999999993</v>
      </c>
      <c r="E532" s="113">
        <v>8.15</v>
      </c>
      <c r="F532" s="113">
        <v>8.6</v>
      </c>
      <c r="G532" s="113">
        <v>8.5</v>
      </c>
      <c r="H532" s="113">
        <v>8.5500000000000007</v>
      </c>
      <c r="I532" s="113">
        <v>2032</v>
      </c>
      <c r="J532" s="113">
        <v>16825.2</v>
      </c>
      <c r="K532" s="115">
        <v>43516</v>
      </c>
      <c r="L532" s="113">
        <v>17</v>
      </c>
      <c r="M532" s="113" t="s">
        <v>3155</v>
      </c>
      <c r="N532" s="351"/>
    </row>
    <row r="533" spans="1:14">
      <c r="A533" s="113" t="s">
        <v>2108</v>
      </c>
      <c r="B533" s="113" t="s">
        <v>384</v>
      </c>
      <c r="C533" s="113">
        <v>82.3</v>
      </c>
      <c r="D533" s="113">
        <v>82.35</v>
      </c>
      <c r="E533" s="113">
        <v>81.3</v>
      </c>
      <c r="F533" s="113">
        <v>81.650000000000006</v>
      </c>
      <c r="G533" s="113">
        <v>81.55</v>
      </c>
      <c r="H533" s="113">
        <v>81.8</v>
      </c>
      <c r="I533" s="113">
        <v>5641</v>
      </c>
      <c r="J533" s="113">
        <v>461497.59999999998</v>
      </c>
      <c r="K533" s="115">
        <v>43516</v>
      </c>
      <c r="L533" s="113">
        <v>52</v>
      </c>
      <c r="M533" s="113" t="s">
        <v>2109</v>
      </c>
      <c r="N533" s="351"/>
    </row>
    <row r="534" spans="1:14">
      <c r="A534" s="113" t="s">
        <v>825</v>
      </c>
      <c r="B534" s="113" t="s">
        <v>384</v>
      </c>
      <c r="C534" s="113">
        <v>71.7</v>
      </c>
      <c r="D534" s="113">
        <v>71.7</v>
      </c>
      <c r="E534" s="113">
        <v>70.25</v>
      </c>
      <c r="F534" s="113">
        <v>71.150000000000006</v>
      </c>
      <c r="G534" s="113">
        <v>71.2</v>
      </c>
      <c r="H534" s="113">
        <v>70</v>
      </c>
      <c r="I534" s="113">
        <v>26999</v>
      </c>
      <c r="J534" s="113">
        <v>1919188.25</v>
      </c>
      <c r="K534" s="115">
        <v>43516</v>
      </c>
      <c r="L534" s="113">
        <v>561</v>
      </c>
      <c r="M534" s="113" t="s">
        <v>826</v>
      </c>
      <c r="N534" s="351"/>
    </row>
    <row r="535" spans="1:14">
      <c r="A535" s="113" t="s">
        <v>827</v>
      </c>
      <c r="B535" s="113" t="s">
        <v>384</v>
      </c>
      <c r="C535" s="113">
        <v>421.4</v>
      </c>
      <c r="D535" s="113">
        <v>434.7</v>
      </c>
      <c r="E535" s="113">
        <v>420.1</v>
      </c>
      <c r="F535" s="113">
        <v>432.8</v>
      </c>
      <c r="G535" s="113">
        <v>432.75</v>
      </c>
      <c r="H535" s="113">
        <v>418.8</v>
      </c>
      <c r="I535" s="113">
        <v>44826</v>
      </c>
      <c r="J535" s="113">
        <v>19236448.5</v>
      </c>
      <c r="K535" s="115">
        <v>43516</v>
      </c>
      <c r="L535" s="113">
        <v>2967</v>
      </c>
      <c r="M535" s="113" t="s">
        <v>828</v>
      </c>
      <c r="N535" s="351"/>
    </row>
    <row r="536" spans="1:14">
      <c r="A536" s="113" t="s">
        <v>1856</v>
      </c>
      <c r="B536" s="113" t="s">
        <v>384</v>
      </c>
      <c r="C536" s="113">
        <v>150.05000000000001</v>
      </c>
      <c r="D536" s="113">
        <v>153.94999999999999</v>
      </c>
      <c r="E536" s="113">
        <v>143</v>
      </c>
      <c r="F536" s="113">
        <v>145.94999999999999</v>
      </c>
      <c r="G536" s="113">
        <v>146</v>
      </c>
      <c r="H536" s="113">
        <v>149.69999999999999</v>
      </c>
      <c r="I536" s="113">
        <v>996</v>
      </c>
      <c r="J536" s="113">
        <v>148092.29999999999</v>
      </c>
      <c r="K536" s="115">
        <v>43516</v>
      </c>
      <c r="L536" s="113">
        <v>115</v>
      </c>
      <c r="M536" s="113" t="s">
        <v>1857</v>
      </c>
      <c r="N536" s="351"/>
    </row>
    <row r="537" spans="1:14">
      <c r="A537" s="113" t="s">
        <v>829</v>
      </c>
      <c r="B537" s="113" t="s">
        <v>384</v>
      </c>
      <c r="C537" s="113">
        <v>864</v>
      </c>
      <c r="D537" s="113">
        <v>868.1</v>
      </c>
      <c r="E537" s="113">
        <v>851.1</v>
      </c>
      <c r="F537" s="113">
        <v>855.4</v>
      </c>
      <c r="G537" s="113">
        <v>852.2</v>
      </c>
      <c r="H537" s="113">
        <v>864.7</v>
      </c>
      <c r="I537" s="113">
        <v>13278</v>
      </c>
      <c r="J537" s="113">
        <v>11383124.75</v>
      </c>
      <c r="K537" s="115">
        <v>43516</v>
      </c>
      <c r="L537" s="113">
        <v>1325</v>
      </c>
      <c r="M537" s="113" t="s">
        <v>830</v>
      </c>
      <c r="N537" s="351"/>
    </row>
    <row r="538" spans="1:14">
      <c r="A538" s="113" t="s">
        <v>831</v>
      </c>
      <c r="B538" s="113" t="s">
        <v>384</v>
      </c>
      <c r="C538" s="113">
        <v>117.75</v>
      </c>
      <c r="D538" s="113">
        <v>119.65</v>
      </c>
      <c r="E538" s="113">
        <v>117.4</v>
      </c>
      <c r="F538" s="113">
        <v>118.35</v>
      </c>
      <c r="G538" s="113">
        <v>118.4</v>
      </c>
      <c r="H538" s="113">
        <v>117.45</v>
      </c>
      <c r="I538" s="113">
        <v>81846</v>
      </c>
      <c r="J538" s="113">
        <v>9687438.6999999993</v>
      </c>
      <c r="K538" s="115">
        <v>43516</v>
      </c>
      <c r="L538" s="113">
        <v>3093</v>
      </c>
      <c r="M538" s="113" t="s">
        <v>3404</v>
      </c>
      <c r="N538" s="351"/>
    </row>
    <row r="539" spans="1:14">
      <c r="A539" s="113" t="s">
        <v>3562</v>
      </c>
      <c r="B539" s="113" t="s">
        <v>3195</v>
      </c>
      <c r="C539" s="113">
        <v>13.25</v>
      </c>
      <c r="D539" s="113">
        <v>13.3</v>
      </c>
      <c r="E539" s="113">
        <v>13.25</v>
      </c>
      <c r="F539" s="113">
        <v>13.25</v>
      </c>
      <c r="G539" s="113">
        <v>13.25</v>
      </c>
      <c r="H539" s="113">
        <v>13.5</v>
      </c>
      <c r="I539" s="113">
        <v>27010</v>
      </c>
      <c r="J539" s="113">
        <v>357982.5</v>
      </c>
      <c r="K539" s="115">
        <v>43516</v>
      </c>
      <c r="L539" s="113">
        <v>36</v>
      </c>
      <c r="M539" s="113" t="s">
        <v>3563</v>
      </c>
      <c r="N539" s="351"/>
    </row>
    <row r="540" spans="1:14">
      <c r="A540" s="113" t="s">
        <v>832</v>
      </c>
      <c r="B540" s="113" t="s">
        <v>384</v>
      </c>
      <c r="C540" s="113">
        <v>870</v>
      </c>
      <c r="D540" s="113">
        <v>871</v>
      </c>
      <c r="E540" s="113">
        <v>862.05</v>
      </c>
      <c r="F540" s="113">
        <v>868.55</v>
      </c>
      <c r="G540" s="113">
        <v>870</v>
      </c>
      <c r="H540" s="113">
        <v>868.45</v>
      </c>
      <c r="I540" s="113">
        <v>8796</v>
      </c>
      <c r="J540" s="113">
        <v>7640771.0499999998</v>
      </c>
      <c r="K540" s="115">
        <v>43516</v>
      </c>
      <c r="L540" s="113">
        <v>1500</v>
      </c>
      <c r="M540" s="113" t="s">
        <v>833</v>
      </c>
      <c r="N540" s="351"/>
    </row>
    <row r="541" spans="1:14">
      <c r="A541" s="113" t="s">
        <v>834</v>
      </c>
      <c r="B541" s="113" t="s">
        <v>384</v>
      </c>
      <c r="C541" s="113">
        <v>47.55</v>
      </c>
      <c r="D541" s="113">
        <v>57.35</v>
      </c>
      <c r="E541" s="113">
        <v>47.5</v>
      </c>
      <c r="F541" s="113">
        <v>57.35</v>
      </c>
      <c r="G541" s="113">
        <v>57.35</v>
      </c>
      <c r="H541" s="113">
        <v>47.8</v>
      </c>
      <c r="I541" s="113">
        <v>66352</v>
      </c>
      <c r="J541" s="113">
        <v>3611328.3</v>
      </c>
      <c r="K541" s="115">
        <v>43516</v>
      </c>
      <c r="L541" s="113">
        <v>598</v>
      </c>
      <c r="M541" s="113" t="s">
        <v>835</v>
      </c>
      <c r="N541" s="351"/>
    </row>
    <row r="542" spans="1:14">
      <c r="A542" s="113" t="s">
        <v>836</v>
      </c>
      <c r="B542" s="113" t="s">
        <v>384</v>
      </c>
      <c r="C542" s="113">
        <v>52.1</v>
      </c>
      <c r="D542" s="113">
        <v>52.1</v>
      </c>
      <c r="E542" s="113">
        <v>49.65</v>
      </c>
      <c r="F542" s="113">
        <v>50.15</v>
      </c>
      <c r="G542" s="113">
        <v>50</v>
      </c>
      <c r="H542" s="113">
        <v>50.9</v>
      </c>
      <c r="I542" s="113">
        <v>9951</v>
      </c>
      <c r="J542" s="113">
        <v>502746.6</v>
      </c>
      <c r="K542" s="115">
        <v>43516</v>
      </c>
      <c r="L542" s="113">
        <v>162</v>
      </c>
      <c r="M542" s="113" t="s">
        <v>1981</v>
      </c>
      <c r="N542" s="351"/>
    </row>
    <row r="543" spans="1:14">
      <c r="A543" s="113" t="s">
        <v>2423</v>
      </c>
      <c r="B543" s="113" t="s">
        <v>384</v>
      </c>
      <c r="C543" s="113">
        <v>5.7</v>
      </c>
      <c r="D543" s="113">
        <v>5.75</v>
      </c>
      <c r="E543" s="113">
        <v>5.5</v>
      </c>
      <c r="F543" s="113">
        <v>5.65</v>
      </c>
      <c r="G543" s="113">
        <v>5.7</v>
      </c>
      <c r="H543" s="113">
        <v>5.65</v>
      </c>
      <c r="I543" s="113">
        <v>958190</v>
      </c>
      <c r="J543" s="113">
        <v>5374094.7999999998</v>
      </c>
      <c r="K543" s="115">
        <v>43516</v>
      </c>
      <c r="L543" s="113">
        <v>852</v>
      </c>
      <c r="M543" s="113" t="s">
        <v>2424</v>
      </c>
      <c r="N543" s="351"/>
    </row>
    <row r="544" spans="1:14">
      <c r="A544" s="113" t="s">
        <v>2546</v>
      </c>
      <c r="B544" s="113" t="s">
        <v>384</v>
      </c>
      <c r="C544" s="113">
        <v>624</v>
      </c>
      <c r="D544" s="113">
        <v>626.95000000000005</v>
      </c>
      <c r="E544" s="113">
        <v>616.95000000000005</v>
      </c>
      <c r="F544" s="113">
        <v>618.25</v>
      </c>
      <c r="G544" s="113">
        <v>618</v>
      </c>
      <c r="H544" s="113">
        <v>617.79999999999995</v>
      </c>
      <c r="I544" s="113">
        <v>10232</v>
      </c>
      <c r="J544" s="113">
        <v>6368285.2999999998</v>
      </c>
      <c r="K544" s="115">
        <v>43516</v>
      </c>
      <c r="L544" s="113">
        <v>798</v>
      </c>
      <c r="M544" s="113" t="s">
        <v>2547</v>
      </c>
      <c r="N544" s="351"/>
    </row>
    <row r="545" spans="1:14">
      <c r="A545" s="113" t="s">
        <v>2810</v>
      </c>
      <c r="B545" s="113" t="s">
        <v>384</v>
      </c>
      <c r="C545" s="113">
        <v>390.05</v>
      </c>
      <c r="D545" s="113">
        <v>438.5</v>
      </c>
      <c r="E545" s="113">
        <v>376.25</v>
      </c>
      <c r="F545" s="113">
        <v>421.5</v>
      </c>
      <c r="G545" s="113">
        <v>419</v>
      </c>
      <c r="H545" s="113">
        <v>384.6</v>
      </c>
      <c r="I545" s="113">
        <v>91692</v>
      </c>
      <c r="J545" s="113">
        <v>37848735</v>
      </c>
      <c r="K545" s="115">
        <v>43516</v>
      </c>
      <c r="L545" s="113">
        <v>4695</v>
      </c>
      <c r="M545" s="113" t="s">
        <v>2811</v>
      </c>
      <c r="N545" s="351"/>
    </row>
    <row r="546" spans="1:14">
      <c r="A546" s="113" t="s">
        <v>2964</v>
      </c>
      <c r="B546" s="113" t="s">
        <v>384</v>
      </c>
      <c r="C546" s="113">
        <v>65.25</v>
      </c>
      <c r="D546" s="113">
        <v>66.2</v>
      </c>
      <c r="E546" s="113">
        <v>61.7</v>
      </c>
      <c r="F546" s="113">
        <v>63.2</v>
      </c>
      <c r="G546" s="113">
        <v>62.4</v>
      </c>
      <c r="H546" s="113">
        <v>65.099999999999994</v>
      </c>
      <c r="I546" s="113">
        <v>21936</v>
      </c>
      <c r="J546" s="113">
        <v>1402757.15</v>
      </c>
      <c r="K546" s="115">
        <v>43516</v>
      </c>
      <c r="L546" s="113">
        <v>377</v>
      </c>
      <c r="M546" s="113" t="s">
        <v>2965</v>
      </c>
      <c r="N546" s="351"/>
    </row>
    <row r="547" spans="1:14">
      <c r="A547" s="113" t="s">
        <v>837</v>
      </c>
      <c r="B547" s="113" t="s">
        <v>384</v>
      </c>
      <c r="C547" s="113">
        <v>25.9</v>
      </c>
      <c r="D547" s="113">
        <v>27.05</v>
      </c>
      <c r="E547" s="113">
        <v>25</v>
      </c>
      <c r="F547" s="113">
        <v>25.2</v>
      </c>
      <c r="G547" s="113">
        <v>25.4</v>
      </c>
      <c r="H547" s="113">
        <v>25.55</v>
      </c>
      <c r="I547" s="113">
        <v>318186</v>
      </c>
      <c r="J547" s="113">
        <v>8175707</v>
      </c>
      <c r="K547" s="115">
        <v>43516</v>
      </c>
      <c r="L547" s="113">
        <v>1741</v>
      </c>
      <c r="M547" s="113" t="s">
        <v>838</v>
      </c>
      <c r="N547" s="351"/>
    </row>
    <row r="548" spans="1:14">
      <c r="A548" s="113" t="s">
        <v>839</v>
      </c>
      <c r="B548" s="113" t="s">
        <v>384</v>
      </c>
      <c r="C548" s="113">
        <v>660</v>
      </c>
      <c r="D548" s="113">
        <v>665.9</v>
      </c>
      <c r="E548" s="113">
        <v>658</v>
      </c>
      <c r="F548" s="113">
        <v>660.25</v>
      </c>
      <c r="G548" s="113">
        <v>664.9</v>
      </c>
      <c r="H548" s="113">
        <v>660.05</v>
      </c>
      <c r="I548" s="113">
        <v>2611</v>
      </c>
      <c r="J548" s="113">
        <v>1721159</v>
      </c>
      <c r="K548" s="115">
        <v>43516</v>
      </c>
      <c r="L548" s="113">
        <v>183</v>
      </c>
      <c r="M548" s="113" t="s">
        <v>840</v>
      </c>
      <c r="N548" s="351"/>
    </row>
    <row r="549" spans="1:14">
      <c r="A549" s="113" t="s">
        <v>74</v>
      </c>
      <c r="B549" s="113" t="s">
        <v>384</v>
      </c>
      <c r="C549" s="113">
        <v>680</v>
      </c>
      <c r="D549" s="113">
        <v>699</v>
      </c>
      <c r="E549" s="113">
        <v>674</v>
      </c>
      <c r="F549" s="113">
        <v>695.15</v>
      </c>
      <c r="G549" s="113">
        <v>698.5</v>
      </c>
      <c r="H549" s="113">
        <v>676.95</v>
      </c>
      <c r="I549" s="113">
        <v>1043449</v>
      </c>
      <c r="J549" s="113">
        <v>716888447.39999998</v>
      </c>
      <c r="K549" s="115">
        <v>43516</v>
      </c>
      <c r="L549" s="113">
        <v>31042</v>
      </c>
      <c r="M549" s="113" t="s">
        <v>841</v>
      </c>
      <c r="N549" s="351"/>
    </row>
    <row r="550" spans="1:14">
      <c r="A550" s="113" t="s">
        <v>842</v>
      </c>
      <c r="B550" s="113" t="s">
        <v>384</v>
      </c>
      <c r="C550" s="113">
        <v>22.95</v>
      </c>
      <c r="D550" s="113">
        <v>23.9</v>
      </c>
      <c r="E550" s="113">
        <v>22.8</v>
      </c>
      <c r="F550" s="113">
        <v>22.95</v>
      </c>
      <c r="G550" s="113">
        <v>23</v>
      </c>
      <c r="H550" s="113">
        <v>22.8</v>
      </c>
      <c r="I550" s="113">
        <v>121442</v>
      </c>
      <c r="J550" s="113">
        <v>2799649.1</v>
      </c>
      <c r="K550" s="115">
        <v>43516</v>
      </c>
      <c r="L550" s="113">
        <v>389</v>
      </c>
      <c r="M550" s="113" t="s">
        <v>843</v>
      </c>
      <c r="N550" s="351"/>
    </row>
    <row r="551" spans="1:14">
      <c r="A551" s="113" t="s">
        <v>2763</v>
      </c>
      <c r="B551" s="113" t="s">
        <v>384</v>
      </c>
      <c r="C551" s="113">
        <v>6.3</v>
      </c>
      <c r="D551" s="113">
        <v>6.6</v>
      </c>
      <c r="E551" s="113">
        <v>6.3</v>
      </c>
      <c r="F551" s="113">
        <v>6.3</v>
      </c>
      <c r="G551" s="113">
        <v>6.3</v>
      </c>
      <c r="H551" s="113">
        <v>6.6</v>
      </c>
      <c r="I551" s="113">
        <v>525</v>
      </c>
      <c r="J551" s="113">
        <v>3334.5</v>
      </c>
      <c r="K551" s="115">
        <v>43516</v>
      </c>
      <c r="L551" s="113">
        <v>6</v>
      </c>
      <c r="M551" s="113" t="s">
        <v>2764</v>
      </c>
      <c r="N551" s="351"/>
    </row>
    <row r="552" spans="1:14">
      <c r="A552" s="113" t="s">
        <v>844</v>
      </c>
      <c r="B552" s="113" t="s">
        <v>384</v>
      </c>
      <c r="C552" s="113">
        <v>12.2</v>
      </c>
      <c r="D552" s="113">
        <v>12.55</v>
      </c>
      <c r="E552" s="113">
        <v>12.05</v>
      </c>
      <c r="F552" s="113">
        <v>12.45</v>
      </c>
      <c r="G552" s="113">
        <v>12.5</v>
      </c>
      <c r="H552" s="113">
        <v>12.15</v>
      </c>
      <c r="I552" s="113">
        <v>2403045</v>
      </c>
      <c r="J552" s="113">
        <v>29621419.899999999</v>
      </c>
      <c r="K552" s="115">
        <v>43516</v>
      </c>
      <c r="L552" s="113">
        <v>3718</v>
      </c>
      <c r="M552" s="113" t="s">
        <v>845</v>
      </c>
      <c r="N552" s="351"/>
    </row>
    <row r="553" spans="1:14">
      <c r="A553" s="113" t="s">
        <v>846</v>
      </c>
      <c r="B553" s="113" t="s">
        <v>384</v>
      </c>
      <c r="C553" s="113">
        <v>198.9</v>
      </c>
      <c r="D553" s="113">
        <v>209.25</v>
      </c>
      <c r="E553" s="113">
        <v>193.35</v>
      </c>
      <c r="F553" s="113">
        <v>201.35</v>
      </c>
      <c r="G553" s="113">
        <v>209</v>
      </c>
      <c r="H553" s="113">
        <v>196.95</v>
      </c>
      <c r="I553" s="113">
        <v>17188</v>
      </c>
      <c r="J553" s="113">
        <v>3406230.75</v>
      </c>
      <c r="K553" s="115">
        <v>43516</v>
      </c>
      <c r="L553" s="113">
        <v>1201</v>
      </c>
      <c r="M553" s="113" t="s">
        <v>847</v>
      </c>
      <c r="N553" s="351"/>
    </row>
    <row r="554" spans="1:14">
      <c r="A554" s="113" t="s">
        <v>849</v>
      </c>
      <c r="B554" s="113" t="s">
        <v>384</v>
      </c>
      <c r="C554" s="113">
        <v>16.899999999999999</v>
      </c>
      <c r="D554" s="113">
        <v>18</v>
      </c>
      <c r="E554" s="113">
        <v>16.399999999999999</v>
      </c>
      <c r="F554" s="113">
        <v>17.850000000000001</v>
      </c>
      <c r="G554" s="113">
        <v>17.8</v>
      </c>
      <c r="H554" s="113">
        <v>16.649999999999999</v>
      </c>
      <c r="I554" s="113">
        <v>697827</v>
      </c>
      <c r="J554" s="113">
        <v>12043561.85</v>
      </c>
      <c r="K554" s="115">
        <v>43516</v>
      </c>
      <c r="L554" s="113">
        <v>2679</v>
      </c>
      <c r="M554" s="113" t="s">
        <v>850</v>
      </c>
      <c r="N554" s="351"/>
    </row>
    <row r="555" spans="1:14">
      <c r="A555" s="113" t="s">
        <v>75</v>
      </c>
      <c r="B555" s="113" t="s">
        <v>384</v>
      </c>
      <c r="C555" s="113">
        <v>1042.3499999999999</v>
      </c>
      <c r="D555" s="113">
        <v>1061.5</v>
      </c>
      <c r="E555" s="113">
        <v>1026</v>
      </c>
      <c r="F555" s="113">
        <v>1057.95</v>
      </c>
      <c r="G555" s="113">
        <v>1060</v>
      </c>
      <c r="H555" s="113">
        <v>1039.05</v>
      </c>
      <c r="I555" s="113">
        <v>1279177</v>
      </c>
      <c r="J555" s="113">
        <v>1333966122.55</v>
      </c>
      <c r="K555" s="115">
        <v>43516</v>
      </c>
      <c r="L555" s="113">
        <v>56565</v>
      </c>
      <c r="M555" s="113" t="s">
        <v>851</v>
      </c>
      <c r="N555" s="351"/>
    </row>
    <row r="556" spans="1:14">
      <c r="A556" s="113" t="s">
        <v>76</v>
      </c>
      <c r="B556" s="113" t="s">
        <v>384</v>
      </c>
      <c r="C556" s="113">
        <v>1865</v>
      </c>
      <c r="D556" s="113">
        <v>1874.95</v>
      </c>
      <c r="E556" s="113">
        <v>1858</v>
      </c>
      <c r="F556" s="113">
        <v>1870.5</v>
      </c>
      <c r="G556" s="113">
        <v>1869</v>
      </c>
      <c r="H556" s="113">
        <v>1853.45</v>
      </c>
      <c r="I556" s="113">
        <v>2645051</v>
      </c>
      <c r="J556" s="113">
        <v>4937838286.25</v>
      </c>
      <c r="K556" s="115">
        <v>43516</v>
      </c>
      <c r="L556" s="113">
        <v>150078</v>
      </c>
      <c r="M556" s="113" t="s">
        <v>852</v>
      </c>
      <c r="N556" s="351"/>
    </row>
    <row r="557" spans="1:14">
      <c r="A557" s="113" t="s">
        <v>2776</v>
      </c>
      <c r="B557" s="113" t="s">
        <v>384</v>
      </c>
      <c r="C557" s="113">
        <v>1311.3</v>
      </c>
      <c r="D557" s="113">
        <v>1339.75</v>
      </c>
      <c r="E557" s="113">
        <v>1311</v>
      </c>
      <c r="F557" s="113">
        <v>1330.2</v>
      </c>
      <c r="G557" s="113">
        <v>1333</v>
      </c>
      <c r="H557" s="113">
        <v>1311.4</v>
      </c>
      <c r="I557" s="113">
        <v>115973</v>
      </c>
      <c r="J557" s="113">
        <v>153981069.84999999</v>
      </c>
      <c r="K557" s="115">
        <v>43516</v>
      </c>
      <c r="L557" s="113">
        <v>14796</v>
      </c>
      <c r="M557" s="113" t="s">
        <v>2777</v>
      </c>
      <c r="N557" s="351"/>
    </row>
    <row r="558" spans="1:14">
      <c r="A558" s="113" t="s">
        <v>77</v>
      </c>
      <c r="B558" s="113" t="s">
        <v>384</v>
      </c>
      <c r="C558" s="113">
        <v>2088.5</v>
      </c>
      <c r="D558" s="113">
        <v>2111</v>
      </c>
      <c r="E558" s="113">
        <v>2081.9</v>
      </c>
      <c r="F558" s="113">
        <v>2108.35</v>
      </c>
      <c r="G558" s="113">
        <v>2109</v>
      </c>
      <c r="H558" s="113">
        <v>2084.0500000000002</v>
      </c>
      <c r="I558" s="113">
        <v>1223125</v>
      </c>
      <c r="J558" s="113">
        <v>2562466713.25</v>
      </c>
      <c r="K558" s="115">
        <v>43516</v>
      </c>
      <c r="L558" s="113">
        <v>74227</v>
      </c>
      <c r="M558" s="113" t="s">
        <v>853</v>
      </c>
      <c r="N558" s="351"/>
    </row>
    <row r="559" spans="1:14">
      <c r="A559" s="113" t="s">
        <v>2314</v>
      </c>
      <c r="B559" s="113" t="s">
        <v>384</v>
      </c>
      <c r="C559" s="113">
        <v>348.6</v>
      </c>
      <c r="D559" s="113">
        <v>349.75</v>
      </c>
      <c r="E559" s="113">
        <v>345.75</v>
      </c>
      <c r="F559" s="113">
        <v>346.3</v>
      </c>
      <c r="G559" s="113">
        <v>346.15</v>
      </c>
      <c r="H559" s="113">
        <v>346.8</v>
      </c>
      <c r="I559" s="113">
        <v>480124</v>
      </c>
      <c r="J559" s="113">
        <v>166757188.15000001</v>
      </c>
      <c r="K559" s="115">
        <v>43516</v>
      </c>
      <c r="L559" s="113">
        <v>16387</v>
      </c>
      <c r="M559" s="113" t="s">
        <v>2315</v>
      </c>
      <c r="N559" s="351"/>
    </row>
    <row r="560" spans="1:14">
      <c r="A560" s="113" t="s">
        <v>2239</v>
      </c>
      <c r="B560" s="113" t="s">
        <v>384</v>
      </c>
      <c r="C560" s="113">
        <v>3065.5</v>
      </c>
      <c r="D560" s="113">
        <v>3090</v>
      </c>
      <c r="E560" s="113">
        <v>3065.5</v>
      </c>
      <c r="F560" s="113">
        <v>3081.55</v>
      </c>
      <c r="G560" s="113">
        <v>3085</v>
      </c>
      <c r="H560" s="113">
        <v>3056.05</v>
      </c>
      <c r="I560" s="113">
        <v>1370</v>
      </c>
      <c r="J560" s="113">
        <v>4215499.05</v>
      </c>
      <c r="K560" s="115">
        <v>43516</v>
      </c>
      <c r="L560" s="113">
        <v>187</v>
      </c>
      <c r="M560" s="113" t="s">
        <v>2240</v>
      </c>
      <c r="N560" s="351"/>
    </row>
    <row r="561" spans="1:14">
      <c r="A561" s="113" t="s">
        <v>854</v>
      </c>
      <c r="B561" s="113" t="s">
        <v>384</v>
      </c>
      <c r="C561" s="113">
        <v>1113.54</v>
      </c>
      <c r="D561" s="113">
        <v>1114.0899999999999</v>
      </c>
      <c r="E561" s="113">
        <v>1109.3499999999999</v>
      </c>
      <c r="F561" s="113">
        <v>1112</v>
      </c>
      <c r="G561" s="113">
        <v>1112</v>
      </c>
      <c r="H561" s="113">
        <v>1102.4000000000001</v>
      </c>
      <c r="I561" s="113">
        <v>180</v>
      </c>
      <c r="J561" s="113">
        <v>200195.07</v>
      </c>
      <c r="K561" s="115">
        <v>43516</v>
      </c>
      <c r="L561" s="113">
        <v>26</v>
      </c>
      <c r="M561" s="113" t="s">
        <v>855</v>
      </c>
      <c r="N561" s="351"/>
    </row>
    <row r="562" spans="1:14">
      <c r="A562" s="113" t="s">
        <v>3464</v>
      </c>
      <c r="B562" s="113" t="s">
        <v>384</v>
      </c>
      <c r="C562" s="113">
        <v>3722.93</v>
      </c>
      <c r="D562" s="113">
        <v>3726.02</v>
      </c>
      <c r="E562" s="113">
        <v>3721.22</v>
      </c>
      <c r="F562" s="113">
        <v>3726.02</v>
      </c>
      <c r="G562" s="113">
        <v>3726.02</v>
      </c>
      <c r="H562" s="113">
        <v>3735</v>
      </c>
      <c r="I562" s="113">
        <v>38</v>
      </c>
      <c r="J562" s="113">
        <v>141459.49</v>
      </c>
      <c r="K562" s="115">
        <v>43516</v>
      </c>
      <c r="L562" s="113">
        <v>4</v>
      </c>
      <c r="M562" s="113" t="s">
        <v>3465</v>
      </c>
      <c r="N562" s="351"/>
    </row>
    <row r="563" spans="1:14">
      <c r="A563" s="113" t="s">
        <v>78</v>
      </c>
      <c r="B563" s="113" t="s">
        <v>384</v>
      </c>
      <c r="C563" s="113">
        <v>22.4</v>
      </c>
      <c r="D563" s="113">
        <v>22.95</v>
      </c>
      <c r="E563" s="113">
        <v>22</v>
      </c>
      <c r="F563" s="113">
        <v>22.3</v>
      </c>
      <c r="G563" s="113">
        <v>22.25</v>
      </c>
      <c r="H563" s="113">
        <v>22.3</v>
      </c>
      <c r="I563" s="113">
        <v>3101568</v>
      </c>
      <c r="J563" s="113">
        <v>69665972.400000006</v>
      </c>
      <c r="K563" s="115">
        <v>43516</v>
      </c>
      <c r="L563" s="113">
        <v>9594</v>
      </c>
      <c r="M563" s="113" t="s">
        <v>856</v>
      </c>
      <c r="N563" s="351"/>
    </row>
    <row r="564" spans="1:14">
      <c r="A564" s="113" t="s">
        <v>857</v>
      </c>
      <c r="B564" s="113" t="s">
        <v>384</v>
      </c>
      <c r="C564" s="113">
        <v>2110</v>
      </c>
      <c r="D564" s="113">
        <v>2188</v>
      </c>
      <c r="E564" s="113">
        <v>2110</v>
      </c>
      <c r="F564" s="113">
        <v>2135.8000000000002</v>
      </c>
      <c r="G564" s="113">
        <v>2131</v>
      </c>
      <c r="H564" s="113">
        <v>2091.1</v>
      </c>
      <c r="I564" s="113">
        <v>270588</v>
      </c>
      <c r="J564" s="113">
        <v>580590366.64999998</v>
      </c>
      <c r="K564" s="115">
        <v>43516</v>
      </c>
      <c r="L564" s="113">
        <v>25159</v>
      </c>
      <c r="M564" s="113" t="s">
        <v>2812</v>
      </c>
      <c r="N564" s="351"/>
    </row>
    <row r="565" spans="1:14">
      <c r="A565" s="113" t="s">
        <v>858</v>
      </c>
      <c r="B565" s="113" t="s">
        <v>384</v>
      </c>
      <c r="C565" s="113">
        <v>151.9</v>
      </c>
      <c r="D565" s="113">
        <v>157.5</v>
      </c>
      <c r="E565" s="113">
        <v>150.35</v>
      </c>
      <c r="F565" s="113">
        <v>153.5</v>
      </c>
      <c r="G565" s="113">
        <v>153.9</v>
      </c>
      <c r="H565" s="113">
        <v>150.30000000000001</v>
      </c>
      <c r="I565" s="113">
        <v>108838</v>
      </c>
      <c r="J565" s="113">
        <v>16715787.65</v>
      </c>
      <c r="K565" s="115">
        <v>43516</v>
      </c>
      <c r="L565" s="113">
        <v>2948</v>
      </c>
      <c r="M565" s="113" t="s">
        <v>2966</v>
      </c>
      <c r="N565" s="351"/>
    </row>
    <row r="566" spans="1:14">
      <c r="A566" s="113" t="s">
        <v>859</v>
      </c>
      <c r="B566" s="113" t="s">
        <v>384</v>
      </c>
      <c r="C566" s="113">
        <v>98.65</v>
      </c>
      <c r="D566" s="113">
        <v>100</v>
      </c>
      <c r="E566" s="113">
        <v>97.2</v>
      </c>
      <c r="F566" s="113">
        <v>99.2</v>
      </c>
      <c r="G566" s="113">
        <v>98.8</v>
      </c>
      <c r="H566" s="113">
        <v>98.45</v>
      </c>
      <c r="I566" s="113">
        <v>16519</v>
      </c>
      <c r="J566" s="113">
        <v>1635382.9</v>
      </c>
      <c r="K566" s="115">
        <v>43516</v>
      </c>
      <c r="L566" s="113">
        <v>332</v>
      </c>
      <c r="M566" s="113" t="s">
        <v>860</v>
      </c>
      <c r="N566" s="351"/>
    </row>
    <row r="567" spans="1:14">
      <c r="A567" s="113" t="s">
        <v>861</v>
      </c>
      <c r="B567" s="113" t="s">
        <v>384</v>
      </c>
      <c r="C567" s="113">
        <v>435.7</v>
      </c>
      <c r="D567" s="113">
        <v>444.75</v>
      </c>
      <c r="E567" s="113">
        <v>435.7</v>
      </c>
      <c r="F567" s="113">
        <v>442.9</v>
      </c>
      <c r="G567" s="113">
        <v>443</v>
      </c>
      <c r="H567" s="113">
        <v>439.65</v>
      </c>
      <c r="I567" s="113">
        <v>7438</v>
      </c>
      <c r="J567" s="113">
        <v>3283192.55</v>
      </c>
      <c r="K567" s="115">
        <v>43516</v>
      </c>
      <c r="L567" s="113">
        <v>382</v>
      </c>
      <c r="M567" s="113" t="s">
        <v>2221</v>
      </c>
      <c r="N567" s="351"/>
    </row>
    <row r="568" spans="1:14">
      <c r="A568" s="113" t="s">
        <v>79</v>
      </c>
      <c r="B568" s="113" t="s">
        <v>384</v>
      </c>
      <c r="C568" s="113">
        <v>2646.05</v>
      </c>
      <c r="D568" s="113">
        <v>2661.75</v>
      </c>
      <c r="E568" s="113">
        <v>2606.6</v>
      </c>
      <c r="F568" s="113">
        <v>2623.75</v>
      </c>
      <c r="G568" s="113">
        <v>2629</v>
      </c>
      <c r="H568" s="113">
        <v>2636.85</v>
      </c>
      <c r="I568" s="113">
        <v>605830</v>
      </c>
      <c r="J568" s="113">
        <v>1588229914</v>
      </c>
      <c r="K568" s="115">
        <v>43516</v>
      </c>
      <c r="L568" s="113">
        <v>41583</v>
      </c>
      <c r="M568" s="113" t="s">
        <v>862</v>
      </c>
      <c r="N568" s="351"/>
    </row>
    <row r="569" spans="1:14">
      <c r="A569" s="113" t="s">
        <v>863</v>
      </c>
      <c r="B569" s="113" t="s">
        <v>384</v>
      </c>
      <c r="C569" s="113">
        <v>1387.95</v>
      </c>
      <c r="D569" s="113">
        <v>1397.7</v>
      </c>
      <c r="E569" s="113">
        <v>1352.6</v>
      </c>
      <c r="F569" s="113">
        <v>1381.75</v>
      </c>
      <c r="G569" s="113">
        <v>1385</v>
      </c>
      <c r="H569" s="113">
        <v>1393.2</v>
      </c>
      <c r="I569" s="113">
        <v>4409</v>
      </c>
      <c r="J569" s="113">
        <v>6075826.25</v>
      </c>
      <c r="K569" s="115">
        <v>43516</v>
      </c>
      <c r="L569" s="113">
        <v>1911</v>
      </c>
      <c r="M569" s="113" t="s">
        <v>864</v>
      </c>
      <c r="N569" s="351"/>
    </row>
    <row r="570" spans="1:14">
      <c r="A570" s="113" t="s">
        <v>3240</v>
      </c>
      <c r="B570" s="113" t="s">
        <v>3195</v>
      </c>
      <c r="C570" s="113">
        <v>21.7</v>
      </c>
      <c r="D570" s="113">
        <v>21.7</v>
      </c>
      <c r="E570" s="113">
        <v>20.65</v>
      </c>
      <c r="F570" s="113">
        <v>21.15</v>
      </c>
      <c r="G570" s="113">
        <v>21.6</v>
      </c>
      <c r="H570" s="113">
        <v>21.7</v>
      </c>
      <c r="I570" s="113">
        <v>201</v>
      </c>
      <c r="J570" s="113">
        <v>4218.6000000000004</v>
      </c>
      <c r="K570" s="115">
        <v>43516</v>
      </c>
      <c r="L570" s="113">
        <v>9</v>
      </c>
      <c r="M570" s="113" t="s">
        <v>3241</v>
      </c>
      <c r="N570" s="351"/>
    </row>
    <row r="571" spans="1:14">
      <c r="A571" s="113" t="s">
        <v>80</v>
      </c>
      <c r="B571" s="113" t="s">
        <v>384</v>
      </c>
      <c r="C571" s="113">
        <v>354.25</v>
      </c>
      <c r="D571" s="113">
        <v>359</v>
      </c>
      <c r="E571" s="113">
        <v>352.55</v>
      </c>
      <c r="F571" s="113">
        <v>356.6</v>
      </c>
      <c r="G571" s="113">
        <v>356.05</v>
      </c>
      <c r="H571" s="113">
        <v>353.8</v>
      </c>
      <c r="I571" s="113">
        <v>833720</v>
      </c>
      <c r="J571" s="113">
        <v>297156620.94999999</v>
      </c>
      <c r="K571" s="115">
        <v>43516</v>
      </c>
      <c r="L571" s="113">
        <v>18382</v>
      </c>
      <c r="M571" s="113" t="s">
        <v>865</v>
      </c>
      <c r="N571" s="351"/>
    </row>
    <row r="572" spans="1:14">
      <c r="A572" s="113" t="s">
        <v>866</v>
      </c>
      <c r="B572" s="113" t="s">
        <v>384</v>
      </c>
      <c r="C572" s="113">
        <v>21.25</v>
      </c>
      <c r="D572" s="113">
        <v>21.4</v>
      </c>
      <c r="E572" s="113">
        <v>21</v>
      </c>
      <c r="F572" s="113">
        <v>21.2</v>
      </c>
      <c r="G572" s="113">
        <v>21.25</v>
      </c>
      <c r="H572" s="113">
        <v>21.15</v>
      </c>
      <c r="I572" s="113">
        <v>1212379</v>
      </c>
      <c r="J572" s="113">
        <v>25643726.899999999</v>
      </c>
      <c r="K572" s="115">
        <v>43516</v>
      </c>
      <c r="L572" s="113">
        <v>2354</v>
      </c>
      <c r="M572" s="113" t="s">
        <v>2813</v>
      </c>
      <c r="N572" s="351"/>
    </row>
    <row r="573" spans="1:14">
      <c r="A573" s="113" t="s">
        <v>2967</v>
      </c>
      <c r="B573" s="113" t="s">
        <v>384</v>
      </c>
      <c r="C573" s="113">
        <v>173.2</v>
      </c>
      <c r="D573" s="113">
        <v>194</v>
      </c>
      <c r="E573" s="113">
        <v>173.2</v>
      </c>
      <c r="F573" s="113">
        <v>191.2</v>
      </c>
      <c r="G573" s="113">
        <v>190.05</v>
      </c>
      <c r="H573" s="113">
        <v>173.9</v>
      </c>
      <c r="I573" s="113">
        <v>65127</v>
      </c>
      <c r="J573" s="113">
        <v>12150716.25</v>
      </c>
      <c r="K573" s="115">
        <v>43516</v>
      </c>
      <c r="L573" s="113">
        <v>2359</v>
      </c>
      <c r="M573" s="113" t="s">
        <v>2968</v>
      </c>
      <c r="N573" s="351"/>
    </row>
    <row r="574" spans="1:14">
      <c r="A574" s="113" t="s">
        <v>867</v>
      </c>
      <c r="B574" s="113" t="s">
        <v>384</v>
      </c>
      <c r="C574" s="113">
        <v>599.95000000000005</v>
      </c>
      <c r="D574" s="113">
        <v>601.54999999999995</v>
      </c>
      <c r="E574" s="113">
        <v>589.65</v>
      </c>
      <c r="F574" s="113">
        <v>597.85</v>
      </c>
      <c r="G574" s="113">
        <v>595.1</v>
      </c>
      <c r="H574" s="113">
        <v>597.65</v>
      </c>
      <c r="I574" s="113">
        <v>3390</v>
      </c>
      <c r="J574" s="113">
        <v>2026659.55</v>
      </c>
      <c r="K574" s="115">
        <v>43516</v>
      </c>
      <c r="L574" s="113">
        <v>530</v>
      </c>
      <c r="M574" s="113" t="s">
        <v>868</v>
      </c>
      <c r="N574" s="351"/>
    </row>
    <row r="575" spans="1:14">
      <c r="A575" s="113" t="s">
        <v>1938</v>
      </c>
      <c r="B575" s="113" t="s">
        <v>384</v>
      </c>
      <c r="C575" s="113">
        <v>6.35</v>
      </c>
      <c r="D575" s="113">
        <v>6.55</v>
      </c>
      <c r="E575" s="113">
        <v>6.15</v>
      </c>
      <c r="F575" s="113">
        <v>6.2</v>
      </c>
      <c r="G575" s="113">
        <v>6.3</v>
      </c>
      <c r="H575" s="113">
        <v>6.4</v>
      </c>
      <c r="I575" s="113">
        <v>70002</v>
      </c>
      <c r="J575" s="113">
        <v>436317.1</v>
      </c>
      <c r="K575" s="115">
        <v>43516</v>
      </c>
      <c r="L575" s="113">
        <v>193</v>
      </c>
      <c r="M575" s="113" t="s">
        <v>1939</v>
      </c>
      <c r="N575" s="351"/>
    </row>
    <row r="576" spans="1:14">
      <c r="A576" s="113" t="s">
        <v>869</v>
      </c>
      <c r="B576" s="113" t="s">
        <v>384</v>
      </c>
      <c r="C576" s="113">
        <v>143.9</v>
      </c>
      <c r="D576" s="113">
        <v>148</v>
      </c>
      <c r="E576" s="113">
        <v>143.9</v>
      </c>
      <c r="F576" s="113">
        <v>146.85</v>
      </c>
      <c r="G576" s="113">
        <v>146.65</v>
      </c>
      <c r="H576" s="113">
        <v>144.55000000000001</v>
      </c>
      <c r="I576" s="113">
        <v>50988</v>
      </c>
      <c r="J576" s="113">
        <v>7468130.7000000002</v>
      </c>
      <c r="K576" s="115">
        <v>43516</v>
      </c>
      <c r="L576" s="113">
        <v>1262</v>
      </c>
      <c r="M576" s="113" t="s">
        <v>870</v>
      </c>
      <c r="N576" s="351"/>
    </row>
    <row r="577" spans="1:14">
      <c r="A577" s="113" t="s">
        <v>871</v>
      </c>
      <c r="B577" s="113" t="s">
        <v>384</v>
      </c>
      <c r="C577" s="113">
        <v>1650</v>
      </c>
      <c r="D577" s="113">
        <v>1675</v>
      </c>
      <c r="E577" s="113">
        <v>1583</v>
      </c>
      <c r="F577" s="113">
        <v>1591.55</v>
      </c>
      <c r="G577" s="113">
        <v>1596</v>
      </c>
      <c r="H577" s="113">
        <v>1650.5</v>
      </c>
      <c r="I577" s="113">
        <v>7799</v>
      </c>
      <c r="J577" s="113">
        <v>12594672.15</v>
      </c>
      <c r="K577" s="115">
        <v>43516</v>
      </c>
      <c r="L577" s="113">
        <v>2302</v>
      </c>
      <c r="M577" s="113" t="s">
        <v>872</v>
      </c>
      <c r="N577" s="351"/>
    </row>
    <row r="578" spans="1:14">
      <c r="A578" s="113" t="s">
        <v>2676</v>
      </c>
      <c r="B578" s="113" t="s">
        <v>384</v>
      </c>
      <c r="C578" s="113">
        <v>14.7</v>
      </c>
      <c r="D578" s="113">
        <v>15</v>
      </c>
      <c r="E578" s="113">
        <v>14.3</v>
      </c>
      <c r="F578" s="113">
        <v>14.6</v>
      </c>
      <c r="G578" s="113">
        <v>14.6</v>
      </c>
      <c r="H578" s="113">
        <v>14.75</v>
      </c>
      <c r="I578" s="113">
        <v>7011</v>
      </c>
      <c r="J578" s="113">
        <v>104169.5</v>
      </c>
      <c r="K578" s="115">
        <v>43516</v>
      </c>
      <c r="L578" s="113">
        <v>43</v>
      </c>
      <c r="M578" s="113" t="s">
        <v>2677</v>
      </c>
      <c r="N578" s="351"/>
    </row>
    <row r="579" spans="1:14">
      <c r="A579" s="113" t="s">
        <v>873</v>
      </c>
      <c r="B579" s="113" t="s">
        <v>384</v>
      </c>
      <c r="C579" s="113">
        <v>166</v>
      </c>
      <c r="D579" s="113">
        <v>167.75</v>
      </c>
      <c r="E579" s="113">
        <v>164.5</v>
      </c>
      <c r="F579" s="113">
        <v>165.8</v>
      </c>
      <c r="G579" s="113">
        <v>165.1</v>
      </c>
      <c r="H579" s="113">
        <v>165.85</v>
      </c>
      <c r="I579" s="113">
        <v>69007</v>
      </c>
      <c r="J579" s="113">
        <v>11442275.15</v>
      </c>
      <c r="K579" s="115">
        <v>43516</v>
      </c>
      <c r="L579" s="113">
        <v>1381</v>
      </c>
      <c r="M579" s="113" t="s">
        <v>874</v>
      </c>
      <c r="N579" s="351"/>
    </row>
    <row r="580" spans="1:14">
      <c r="A580" s="113" t="s">
        <v>81</v>
      </c>
      <c r="B580" s="113" t="s">
        <v>384</v>
      </c>
      <c r="C580" s="113">
        <v>187.8</v>
      </c>
      <c r="D580" s="113">
        <v>193.9</v>
      </c>
      <c r="E580" s="113">
        <v>187.55</v>
      </c>
      <c r="F580" s="113">
        <v>193</v>
      </c>
      <c r="G580" s="113">
        <v>193.9</v>
      </c>
      <c r="H580" s="113">
        <v>186.55</v>
      </c>
      <c r="I580" s="113">
        <v>7595081</v>
      </c>
      <c r="J580" s="113">
        <v>1451790757.5999999</v>
      </c>
      <c r="K580" s="115">
        <v>43516</v>
      </c>
      <c r="L580" s="113">
        <v>72976</v>
      </c>
      <c r="M580" s="113" t="s">
        <v>875</v>
      </c>
      <c r="N580" s="351"/>
    </row>
    <row r="581" spans="1:14">
      <c r="A581" s="113" t="s">
        <v>876</v>
      </c>
      <c r="B581" s="113" t="s">
        <v>384</v>
      </c>
      <c r="C581" s="113">
        <v>197.75</v>
      </c>
      <c r="D581" s="113">
        <v>202.3</v>
      </c>
      <c r="E581" s="113">
        <v>186.25</v>
      </c>
      <c r="F581" s="113">
        <v>191.7</v>
      </c>
      <c r="G581" s="113">
        <v>192.05</v>
      </c>
      <c r="H581" s="113">
        <v>194.05</v>
      </c>
      <c r="I581" s="113">
        <v>3983</v>
      </c>
      <c r="J581" s="113">
        <v>773788.65</v>
      </c>
      <c r="K581" s="115">
        <v>43516</v>
      </c>
      <c r="L581" s="113">
        <v>206</v>
      </c>
      <c r="M581" s="113" t="s">
        <v>2062</v>
      </c>
      <c r="N581" s="351"/>
    </row>
    <row r="582" spans="1:14">
      <c r="A582" s="113" t="s">
        <v>877</v>
      </c>
      <c r="B582" s="113" t="s">
        <v>384</v>
      </c>
      <c r="C582" s="113">
        <v>44.5</v>
      </c>
      <c r="D582" s="113">
        <v>45.2</v>
      </c>
      <c r="E582" s="113">
        <v>44.3</v>
      </c>
      <c r="F582" s="113">
        <v>44.55</v>
      </c>
      <c r="G582" s="113">
        <v>44.4</v>
      </c>
      <c r="H582" s="113">
        <v>44.3</v>
      </c>
      <c r="I582" s="113">
        <v>391153</v>
      </c>
      <c r="J582" s="113">
        <v>17486086.449999999</v>
      </c>
      <c r="K582" s="115">
        <v>43516</v>
      </c>
      <c r="L582" s="113">
        <v>2322</v>
      </c>
      <c r="M582" s="113" t="s">
        <v>878</v>
      </c>
      <c r="N582" s="351"/>
    </row>
    <row r="583" spans="1:14">
      <c r="A583" s="113" t="s">
        <v>2594</v>
      </c>
      <c r="B583" s="113" t="s">
        <v>384</v>
      </c>
      <c r="C583" s="113">
        <v>6.85</v>
      </c>
      <c r="D583" s="113">
        <v>6.9</v>
      </c>
      <c r="E583" s="113">
        <v>6.5</v>
      </c>
      <c r="F583" s="113">
        <v>6.5</v>
      </c>
      <c r="G583" s="113">
        <v>6.55</v>
      </c>
      <c r="H583" s="113">
        <v>6.75</v>
      </c>
      <c r="I583" s="113">
        <v>227877</v>
      </c>
      <c r="J583" s="113">
        <v>1499469.95</v>
      </c>
      <c r="K583" s="115">
        <v>43516</v>
      </c>
      <c r="L583" s="113">
        <v>431</v>
      </c>
      <c r="M583" s="113" t="s">
        <v>2595</v>
      </c>
      <c r="N583" s="351"/>
    </row>
    <row r="584" spans="1:14">
      <c r="A584" s="113" t="s">
        <v>2355</v>
      </c>
      <c r="B584" s="113" t="s">
        <v>384</v>
      </c>
      <c r="C584" s="113">
        <v>90.95</v>
      </c>
      <c r="D584" s="113">
        <v>92.5</v>
      </c>
      <c r="E584" s="113">
        <v>89.35</v>
      </c>
      <c r="F584" s="113">
        <v>90.9</v>
      </c>
      <c r="G584" s="113">
        <v>92.2</v>
      </c>
      <c r="H584" s="113">
        <v>91.25</v>
      </c>
      <c r="I584" s="113">
        <v>666</v>
      </c>
      <c r="J584" s="113">
        <v>60678.2</v>
      </c>
      <c r="K584" s="115">
        <v>43516</v>
      </c>
      <c r="L584" s="113">
        <v>22</v>
      </c>
      <c r="M584" s="113" t="s">
        <v>2356</v>
      </c>
      <c r="N584" s="351"/>
    </row>
    <row r="585" spans="1:14">
      <c r="A585" s="113" t="s">
        <v>879</v>
      </c>
      <c r="B585" s="113" t="s">
        <v>384</v>
      </c>
      <c r="C585" s="113">
        <v>119</v>
      </c>
      <c r="D585" s="113">
        <v>120</v>
      </c>
      <c r="E585" s="113">
        <v>115.75</v>
      </c>
      <c r="F585" s="113">
        <v>117.45</v>
      </c>
      <c r="G585" s="113">
        <v>117</v>
      </c>
      <c r="H585" s="113">
        <v>111.75</v>
      </c>
      <c r="I585" s="113">
        <v>688469</v>
      </c>
      <c r="J585" s="113">
        <v>80783790.549999997</v>
      </c>
      <c r="K585" s="115">
        <v>43516</v>
      </c>
      <c r="L585" s="113">
        <v>8139</v>
      </c>
      <c r="M585" s="113" t="s">
        <v>880</v>
      </c>
      <c r="N585" s="351"/>
    </row>
    <row r="586" spans="1:14">
      <c r="A586" s="113" t="s">
        <v>82</v>
      </c>
      <c r="B586" s="113" t="s">
        <v>384</v>
      </c>
      <c r="C586" s="113">
        <v>215.35</v>
      </c>
      <c r="D586" s="113">
        <v>221.9</v>
      </c>
      <c r="E586" s="113">
        <v>215.15</v>
      </c>
      <c r="F586" s="113">
        <v>220.95</v>
      </c>
      <c r="G586" s="113">
        <v>220.55</v>
      </c>
      <c r="H586" s="113">
        <v>214.8</v>
      </c>
      <c r="I586" s="113">
        <v>3830318</v>
      </c>
      <c r="J586" s="113">
        <v>839514285.45000005</v>
      </c>
      <c r="K586" s="115">
        <v>43516</v>
      </c>
      <c r="L586" s="113">
        <v>52691</v>
      </c>
      <c r="M586" s="113" t="s">
        <v>881</v>
      </c>
      <c r="N586" s="351"/>
    </row>
    <row r="587" spans="1:14">
      <c r="A587" s="113" t="s">
        <v>882</v>
      </c>
      <c r="B587" s="113" t="s">
        <v>384</v>
      </c>
      <c r="C587" s="113">
        <v>318.7</v>
      </c>
      <c r="D587" s="113">
        <v>326.05</v>
      </c>
      <c r="E587" s="113">
        <v>314.05</v>
      </c>
      <c r="F587" s="113">
        <v>322.75</v>
      </c>
      <c r="G587" s="113">
        <v>320.05</v>
      </c>
      <c r="H587" s="113">
        <v>314.05</v>
      </c>
      <c r="I587" s="113">
        <v>3219</v>
      </c>
      <c r="J587" s="113">
        <v>1019933.25</v>
      </c>
      <c r="K587" s="115">
        <v>43516</v>
      </c>
      <c r="L587" s="113">
        <v>164</v>
      </c>
      <c r="M587" s="113" t="s">
        <v>883</v>
      </c>
      <c r="N587" s="351"/>
    </row>
    <row r="588" spans="1:14">
      <c r="A588" s="113" t="s">
        <v>83</v>
      </c>
      <c r="B588" s="113" t="s">
        <v>384</v>
      </c>
      <c r="C588" s="113">
        <v>1742.7</v>
      </c>
      <c r="D588" s="113">
        <v>1745.95</v>
      </c>
      <c r="E588" s="113">
        <v>1722</v>
      </c>
      <c r="F588" s="113">
        <v>1733.5</v>
      </c>
      <c r="G588" s="113">
        <v>1736</v>
      </c>
      <c r="H588" s="113">
        <v>1737.95</v>
      </c>
      <c r="I588" s="113">
        <v>1430235</v>
      </c>
      <c r="J588" s="113">
        <v>2476135669.1500001</v>
      </c>
      <c r="K588" s="115">
        <v>43516</v>
      </c>
      <c r="L588" s="113">
        <v>93932</v>
      </c>
      <c r="M588" s="113" t="s">
        <v>884</v>
      </c>
      <c r="N588" s="351"/>
    </row>
    <row r="589" spans="1:14">
      <c r="A589" s="113" t="s">
        <v>84</v>
      </c>
      <c r="B589" s="113" t="s">
        <v>384</v>
      </c>
      <c r="C589" s="113">
        <v>250.5</v>
      </c>
      <c r="D589" s="113">
        <v>255.15</v>
      </c>
      <c r="E589" s="113">
        <v>249.35</v>
      </c>
      <c r="F589" s="113">
        <v>253.9</v>
      </c>
      <c r="G589" s="113">
        <v>253.95</v>
      </c>
      <c r="H589" s="113">
        <v>248.3</v>
      </c>
      <c r="I589" s="113">
        <v>960908</v>
      </c>
      <c r="J589" s="113">
        <v>242566713.94999999</v>
      </c>
      <c r="K589" s="115">
        <v>43516</v>
      </c>
      <c r="L589" s="113">
        <v>10963</v>
      </c>
      <c r="M589" s="113" t="s">
        <v>885</v>
      </c>
      <c r="N589" s="351"/>
    </row>
    <row r="590" spans="1:14">
      <c r="A590" s="113" t="s">
        <v>2295</v>
      </c>
      <c r="B590" s="113" t="s">
        <v>384</v>
      </c>
      <c r="C590" s="113">
        <v>107.25</v>
      </c>
      <c r="D590" s="113">
        <v>107.5</v>
      </c>
      <c r="E590" s="113">
        <v>105.2</v>
      </c>
      <c r="F590" s="113">
        <v>106.8</v>
      </c>
      <c r="G590" s="113">
        <v>106.75</v>
      </c>
      <c r="H590" s="113">
        <v>105</v>
      </c>
      <c r="I590" s="113">
        <v>1558</v>
      </c>
      <c r="J590" s="113">
        <v>165782</v>
      </c>
      <c r="K590" s="115">
        <v>43516</v>
      </c>
      <c r="L590" s="113">
        <v>28</v>
      </c>
      <c r="M590" s="113" t="s">
        <v>2296</v>
      </c>
      <c r="N590" s="351"/>
    </row>
    <row r="591" spans="1:14">
      <c r="A591" s="113" t="s">
        <v>2731</v>
      </c>
      <c r="B591" s="113" t="s">
        <v>384</v>
      </c>
      <c r="C591" s="113">
        <v>32.200000000000003</v>
      </c>
      <c r="D591" s="113">
        <v>35</v>
      </c>
      <c r="E591" s="113">
        <v>30.9</v>
      </c>
      <c r="F591" s="113">
        <v>34.450000000000003</v>
      </c>
      <c r="G591" s="113">
        <v>34.5</v>
      </c>
      <c r="H591" s="113">
        <v>34</v>
      </c>
      <c r="I591" s="113">
        <v>13460</v>
      </c>
      <c r="J591" s="113">
        <v>445064.9</v>
      </c>
      <c r="K591" s="115">
        <v>43516</v>
      </c>
      <c r="L591" s="113">
        <v>84</v>
      </c>
      <c r="M591" s="113" t="s">
        <v>2732</v>
      </c>
      <c r="N591" s="351"/>
    </row>
    <row r="592" spans="1:14">
      <c r="A592" s="113" t="s">
        <v>2624</v>
      </c>
      <c r="B592" s="113" t="s">
        <v>384</v>
      </c>
      <c r="C592" s="113">
        <v>172.05</v>
      </c>
      <c r="D592" s="113">
        <v>175.3</v>
      </c>
      <c r="E592" s="113">
        <v>165.2</v>
      </c>
      <c r="F592" s="113">
        <v>171.2</v>
      </c>
      <c r="G592" s="113">
        <v>171.5</v>
      </c>
      <c r="H592" s="113">
        <v>172.2</v>
      </c>
      <c r="I592" s="113">
        <v>4223</v>
      </c>
      <c r="J592" s="113">
        <v>715970</v>
      </c>
      <c r="K592" s="115">
        <v>43516</v>
      </c>
      <c r="L592" s="113">
        <v>304</v>
      </c>
      <c r="M592" s="113" t="s">
        <v>2625</v>
      </c>
      <c r="N592" s="351"/>
    </row>
    <row r="593" spans="1:14">
      <c r="A593" s="113" t="s">
        <v>2058</v>
      </c>
      <c r="B593" s="113" t="s">
        <v>384</v>
      </c>
      <c r="C593" s="113">
        <v>87</v>
      </c>
      <c r="D593" s="113">
        <v>89.95</v>
      </c>
      <c r="E593" s="113">
        <v>86.05</v>
      </c>
      <c r="F593" s="113">
        <v>88.75</v>
      </c>
      <c r="G593" s="113">
        <v>88.9</v>
      </c>
      <c r="H593" s="113">
        <v>88</v>
      </c>
      <c r="I593" s="113">
        <v>6063</v>
      </c>
      <c r="J593" s="113">
        <v>527736.69999999995</v>
      </c>
      <c r="K593" s="115">
        <v>43516</v>
      </c>
      <c r="L593" s="113">
        <v>71</v>
      </c>
      <c r="M593" s="113" t="s">
        <v>889</v>
      </c>
      <c r="N593" s="351"/>
    </row>
    <row r="594" spans="1:14">
      <c r="A594" s="113" t="s">
        <v>887</v>
      </c>
      <c r="B594" s="113" t="s">
        <v>384</v>
      </c>
      <c r="C594" s="113">
        <v>282.35000000000002</v>
      </c>
      <c r="D594" s="113">
        <v>284</v>
      </c>
      <c r="E594" s="113">
        <v>280.05</v>
      </c>
      <c r="F594" s="113">
        <v>282.45</v>
      </c>
      <c r="G594" s="113">
        <v>283.60000000000002</v>
      </c>
      <c r="H594" s="113">
        <v>284.10000000000002</v>
      </c>
      <c r="I594" s="113">
        <v>3102</v>
      </c>
      <c r="J594" s="113">
        <v>871710.25</v>
      </c>
      <c r="K594" s="115">
        <v>43516</v>
      </c>
      <c r="L594" s="113">
        <v>93</v>
      </c>
      <c r="M594" s="113" t="s">
        <v>888</v>
      </c>
      <c r="N594" s="351"/>
    </row>
    <row r="595" spans="1:14">
      <c r="A595" s="113" t="s">
        <v>890</v>
      </c>
      <c r="B595" s="113" t="s">
        <v>384</v>
      </c>
      <c r="C595" s="113">
        <v>100.95</v>
      </c>
      <c r="D595" s="113">
        <v>107.9</v>
      </c>
      <c r="E595" s="113">
        <v>100.05</v>
      </c>
      <c r="F595" s="113">
        <v>104.15</v>
      </c>
      <c r="G595" s="113">
        <v>103.5</v>
      </c>
      <c r="H595" s="113">
        <v>101.35</v>
      </c>
      <c r="I595" s="113">
        <v>4913</v>
      </c>
      <c r="J595" s="113">
        <v>509918.9</v>
      </c>
      <c r="K595" s="115">
        <v>43516</v>
      </c>
      <c r="L595" s="113">
        <v>306</v>
      </c>
      <c r="M595" s="113" t="s">
        <v>891</v>
      </c>
      <c r="N595" s="351"/>
    </row>
    <row r="596" spans="1:14">
      <c r="A596" s="113" t="s">
        <v>3437</v>
      </c>
      <c r="B596" s="113" t="s">
        <v>384</v>
      </c>
      <c r="C596" s="113">
        <v>3159.95</v>
      </c>
      <c r="D596" s="113">
        <v>3159.95</v>
      </c>
      <c r="E596" s="113">
        <v>3135.01</v>
      </c>
      <c r="F596" s="113">
        <v>3148.7</v>
      </c>
      <c r="G596" s="113">
        <v>3148.7</v>
      </c>
      <c r="H596" s="113">
        <v>3134.1</v>
      </c>
      <c r="I596" s="113">
        <v>21</v>
      </c>
      <c r="J596" s="113">
        <v>66187.759999999995</v>
      </c>
      <c r="K596" s="115">
        <v>43516</v>
      </c>
      <c r="L596" s="113">
        <v>11</v>
      </c>
      <c r="M596" s="113" t="s">
        <v>3438</v>
      </c>
      <c r="N596" s="351"/>
    </row>
    <row r="597" spans="1:14">
      <c r="A597" s="113" t="s">
        <v>892</v>
      </c>
      <c r="B597" s="113" t="s">
        <v>384</v>
      </c>
      <c r="C597" s="113">
        <v>21465.95</v>
      </c>
      <c r="D597" s="113">
        <v>21550</v>
      </c>
      <c r="E597" s="113">
        <v>21300</v>
      </c>
      <c r="F597" s="113">
        <v>21373.5</v>
      </c>
      <c r="G597" s="113">
        <v>21300</v>
      </c>
      <c r="H597" s="113">
        <v>21466.15</v>
      </c>
      <c r="I597" s="113">
        <v>837</v>
      </c>
      <c r="J597" s="113">
        <v>17904329.699999999</v>
      </c>
      <c r="K597" s="115">
        <v>43516</v>
      </c>
      <c r="L597" s="113">
        <v>413</v>
      </c>
      <c r="M597" s="113" t="s">
        <v>893</v>
      </c>
      <c r="N597" s="351"/>
    </row>
    <row r="598" spans="1:14">
      <c r="A598" s="113" t="s">
        <v>894</v>
      </c>
      <c r="B598" s="113" t="s">
        <v>384</v>
      </c>
      <c r="C598" s="113">
        <v>1061.3499999999999</v>
      </c>
      <c r="D598" s="113">
        <v>1064</v>
      </c>
      <c r="E598" s="113">
        <v>1029.95</v>
      </c>
      <c r="F598" s="113">
        <v>1049.75</v>
      </c>
      <c r="G598" s="113">
        <v>1050</v>
      </c>
      <c r="H598" s="113">
        <v>1051.3499999999999</v>
      </c>
      <c r="I598" s="113">
        <v>7128</v>
      </c>
      <c r="J598" s="113">
        <v>7464791.5999999996</v>
      </c>
      <c r="K598" s="115">
        <v>43516</v>
      </c>
      <c r="L598" s="113">
        <v>3171</v>
      </c>
      <c r="M598" s="113" t="s">
        <v>895</v>
      </c>
      <c r="N598" s="351"/>
    </row>
    <row r="599" spans="1:14">
      <c r="A599" s="113" t="s">
        <v>896</v>
      </c>
      <c r="B599" s="113" t="s">
        <v>384</v>
      </c>
      <c r="C599" s="113">
        <v>12.05</v>
      </c>
      <c r="D599" s="113">
        <v>12.35</v>
      </c>
      <c r="E599" s="113">
        <v>11.9</v>
      </c>
      <c r="F599" s="113">
        <v>12</v>
      </c>
      <c r="G599" s="113">
        <v>12.05</v>
      </c>
      <c r="H599" s="113">
        <v>12.05</v>
      </c>
      <c r="I599" s="113">
        <v>449241</v>
      </c>
      <c r="J599" s="113">
        <v>5409751.9500000002</v>
      </c>
      <c r="K599" s="115">
        <v>43516</v>
      </c>
      <c r="L599" s="113">
        <v>775</v>
      </c>
      <c r="M599" s="113" t="s">
        <v>897</v>
      </c>
      <c r="N599" s="351"/>
    </row>
    <row r="600" spans="1:14">
      <c r="A600" s="113" t="s">
        <v>3775</v>
      </c>
      <c r="B600" s="113" t="s">
        <v>3195</v>
      </c>
      <c r="C600" s="113">
        <v>1.85</v>
      </c>
      <c r="D600" s="113">
        <v>1.85</v>
      </c>
      <c r="E600" s="113">
        <v>1.85</v>
      </c>
      <c r="F600" s="113">
        <v>1.85</v>
      </c>
      <c r="G600" s="113">
        <v>1.85</v>
      </c>
      <c r="H600" s="113">
        <v>1.9</v>
      </c>
      <c r="I600" s="113">
        <v>1</v>
      </c>
      <c r="J600" s="113">
        <v>1.85</v>
      </c>
      <c r="K600" s="115">
        <v>43516</v>
      </c>
      <c r="L600" s="113">
        <v>1</v>
      </c>
      <c r="M600" s="113" t="s">
        <v>3776</v>
      </c>
      <c r="N600" s="351"/>
    </row>
    <row r="601" spans="1:14">
      <c r="A601" s="113" t="s">
        <v>2425</v>
      </c>
      <c r="B601" s="113" t="s">
        <v>384</v>
      </c>
      <c r="C601" s="113">
        <v>129.6</v>
      </c>
      <c r="D601" s="113">
        <v>131</v>
      </c>
      <c r="E601" s="113">
        <v>126</v>
      </c>
      <c r="F601" s="113">
        <v>127.15</v>
      </c>
      <c r="G601" s="113">
        <v>128</v>
      </c>
      <c r="H601" s="113">
        <v>128.1</v>
      </c>
      <c r="I601" s="113">
        <v>5252</v>
      </c>
      <c r="J601" s="113">
        <v>673388.8</v>
      </c>
      <c r="K601" s="115">
        <v>43516</v>
      </c>
      <c r="L601" s="113">
        <v>168</v>
      </c>
      <c r="M601" s="113" t="s">
        <v>2426</v>
      </c>
      <c r="N601" s="351"/>
    </row>
    <row r="602" spans="1:14">
      <c r="A602" s="113" t="s">
        <v>1911</v>
      </c>
      <c r="B602" s="113" t="s">
        <v>384</v>
      </c>
      <c r="C602" s="113">
        <v>45.05</v>
      </c>
      <c r="D602" s="113">
        <v>46</v>
      </c>
      <c r="E602" s="113">
        <v>45</v>
      </c>
      <c r="F602" s="113">
        <v>45.45</v>
      </c>
      <c r="G602" s="113">
        <v>45.85</v>
      </c>
      <c r="H602" s="113">
        <v>45.05</v>
      </c>
      <c r="I602" s="113">
        <v>11597</v>
      </c>
      <c r="J602" s="113">
        <v>527241.25</v>
      </c>
      <c r="K602" s="115">
        <v>43516</v>
      </c>
      <c r="L602" s="113">
        <v>326</v>
      </c>
      <c r="M602" s="113" t="s">
        <v>1912</v>
      </c>
      <c r="N602" s="351"/>
    </row>
    <row r="603" spans="1:14">
      <c r="A603" s="113" t="s">
        <v>1874</v>
      </c>
      <c r="B603" s="113" t="s">
        <v>384</v>
      </c>
      <c r="C603" s="113">
        <v>91.1</v>
      </c>
      <c r="D603" s="113">
        <v>98</v>
      </c>
      <c r="E603" s="113">
        <v>91.1</v>
      </c>
      <c r="F603" s="113">
        <v>97.8</v>
      </c>
      <c r="G603" s="113">
        <v>97.75</v>
      </c>
      <c r="H603" s="113">
        <v>95.5</v>
      </c>
      <c r="I603" s="113">
        <v>357771</v>
      </c>
      <c r="J603" s="113">
        <v>34648092</v>
      </c>
      <c r="K603" s="115">
        <v>43516</v>
      </c>
      <c r="L603" s="113">
        <v>5170</v>
      </c>
      <c r="M603" s="113" t="s">
        <v>848</v>
      </c>
      <c r="N603" s="351"/>
    </row>
    <row r="604" spans="1:14">
      <c r="A604" s="113" t="s">
        <v>296</v>
      </c>
      <c r="B604" s="113" t="s">
        <v>384</v>
      </c>
      <c r="C604" s="113">
        <v>221.1</v>
      </c>
      <c r="D604" s="113">
        <v>226.95</v>
      </c>
      <c r="E604" s="113">
        <v>218.15</v>
      </c>
      <c r="F604" s="113">
        <v>224.9</v>
      </c>
      <c r="G604" s="113">
        <v>224.6</v>
      </c>
      <c r="H604" s="113">
        <v>221</v>
      </c>
      <c r="I604" s="113">
        <v>99658</v>
      </c>
      <c r="J604" s="113">
        <v>22231062.199999999</v>
      </c>
      <c r="K604" s="115">
        <v>43516</v>
      </c>
      <c r="L604" s="113">
        <v>4177</v>
      </c>
      <c r="M604" s="113" t="s">
        <v>898</v>
      </c>
      <c r="N604" s="351"/>
    </row>
    <row r="605" spans="1:14">
      <c r="A605" s="113" t="s">
        <v>899</v>
      </c>
      <c r="B605" s="113" t="s">
        <v>384</v>
      </c>
      <c r="C605" s="113">
        <v>38.35</v>
      </c>
      <c r="D605" s="113">
        <v>38.450000000000003</v>
      </c>
      <c r="E605" s="113">
        <v>37.9</v>
      </c>
      <c r="F605" s="113">
        <v>38.200000000000003</v>
      </c>
      <c r="G605" s="113">
        <v>38.1</v>
      </c>
      <c r="H605" s="113">
        <v>38.25</v>
      </c>
      <c r="I605" s="113">
        <v>86768</v>
      </c>
      <c r="J605" s="113">
        <v>3310426.1</v>
      </c>
      <c r="K605" s="115">
        <v>43516</v>
      </c>
      <c r="L605" s="113">
        <v>691</v>
      </c>
      <c r="M605" s="113" t="s">
        <v>900</v>
      </c>
      <c r="N605" s="351"/>
    </row>
    <row r="606" spans="1:14">
      <c r="A606" s="113" t="s">
        <v>901</v>
      </c>
      <c r="B606" s="113" t="s">
        <v>384</v>
      </c>
      <c r="C606" s="113">
        <v>34.65</v>
      </c>
      <c r="D606" s="113">
        <v>34.700000000000003</v>
      </c>
      <c r="E606" s="113">
        <v>33.049999999999997</v>
      </c>
      <c r="F606" s="113">
        <v>33.35</v>
      </c>
      <c r="G606" s="113">
        <v>33.049999999999997</v>
      </c>
      <c r="H606" s="113">
        <v>34.35</v>
      </c>
      <c r="I606" s="113">
        <v>70488</v>
      </c>
      <c r="J606" s="113">
        <v>2367043.9500000002</v>
      </c>
      <c r="K606" s="115">
        <v>43516</v>
      </c>
      <c r="L606" s="113">
        <v>535</v>
      </c>
      <c r="M606" s="113" t="s">
        <v>902</v>
      </c>
      <c r="N606" s="351"/>
    </row>
    <row r="607" spans="1:14">
      <c r="A607" s="113" t="s">
        <v>2055</v>
      </c>
      <c r="B607" s="113" t="s">
        <v>384</v>
      </c>
      <c r="C607" s="113">
        <v>38.450000000000003</v>
      </c>
      <c r="D607" s="113">
        <v>38.85</v>
      </c>
      <c r="E607" s="113">
        <v>38.1</v>
      </c>
      <c r="F607" s="113">
        <v>38.5</v>
      </c>
      <c r="G607" s="113">
        <v>38.549999999999997</v>
      </c>
      <c r="H607" s="113">
        <v>38.35</v>
      </c>
      <c r="I607" s="113">
        <v>457506</v>
      </c>
      <c r="J607" s="113">
        <v>17613831</v>
      </c>
      <c r="K607" s="115">
        <v>43516</v>
      </c>
      <c r="L607" s="113">
        <v>1929</v>
      </c>
      <c r="M607" s="113" t="s">
        <v>2056</v>
      </c>
      <c r="N607" s="351"/>
    </row>
    <row r="608" spans="1:14">
      <c r="A608" s="113" t="s">
        <v>85</v>
      </c>
      <c r="B608" s="113" t="s">
        <v>384</v>
      </c>
      <c r="C608" s="113">
        <v>73.05</v>
      </c>
      <c r="D608" s="113">
        <v>74.400000000000006</v>
      </c>
      <c r="E608" s="113">
        <v>71.2</v>
      </c>
      <c r="F608" s="113">
        <v>72.7</v>
      </c>
      <c r="G608" s="113">
        <v>72.55</v>
      </c>
      <c r="H608" s="113">
        <v>72.55</v>
      </c>
      <c r="I608" s="113">
        <v>2813905</v>
      </c>
      <c r="J608" s="113">
        <v>205523431</v>
      </c>
      <c r="K608" s="115">
        <v>43516</v>
      </c>
      <c r="L608" s="113">
        <v>19083</v>
      </c>
      <c r="M608" s="113" t="s">
        <v>903</v>
      </c>
      <c r="N608" s="351"/>
    </row>
    <row r="609" spans="1:14">
      <c r="A609" s="113" t="s">
        <v>86</v>
      </c>
      <c r="B609" s="113" t="s">
        <v>384</v>
      </c>
      <c r="C609" s="113">
        <v>620</v>
      </c>
      <c r="D609" s="113">
        <v>652</v>
      </c>
      <c r="E609" s="113">
        <v>620</v>
      </c>
      <c r="F609" s="113">
        <v>645.20000000000005</v>
      </c>
      <c r="G609" s="113">
        <v>652</v>
      </c>
      <c r="H609" s="113">
        <v>614.29999999999995</v>
      </c>
      <c r="I609" s="113">
        <v>8425366</v>
      </c>
      <c r="J609" s="113">
        <v>5347616496.6499996</v>
      </c>
      <c r="K609" s="115">
        <v>43516</v>
      </c>
      <c r="L609" s="113">
        <v>154652</v>
      </c>
      <c r="M609" s="113" t="s">
        <v>904</v>
      </c>
      <c r="N609" s="351"/>
    </row>
    <row r="610" spans="1:14">
      <c r="A610" s="113" t="s">
        <v>2728</v>
      </c>
      <c r="B610" s="113" t="s">
        <v>384</v>
      </c>
      <c r="C610" s="113">
        <v>211</v>
      </c>
      <c r="D610" s="113">
        <v>223.95</v>
      </c>
      <c r="E610" s="113">
        <v>211</v>
      </c>
      <c r="F610" s="113">
        <v>221.25</v>
      </c>
      <c r="G610" s="113">
        <v>223.5</v>
      </c>
      <c r="H610" s="113">
        <v>214.85</v>
      </c>
      <c r="I610" s="113">
        <v>42972</v>
      </c>
      <c r="J610" s="113">
        <v>9405278.8499999996</v>
      </c>
      <c r="K610" s="115">
        <v>43516</v>
      </c>
      <c r="L610" s="113">
        <v>1018</v>
      </c>
      <c r="M610" s="113" t="s">
        <v>2699</v>
      </c>
      <c r="N610" s="351"/>
    </row>
    <row r="611" spans="1:14">
      <c r="A611" s="113" t="s">
        <v>905</v>
      </c>
      <c r="B611" s="113" t="s">
        <v>384</v>
      </c>
      <c r="C611" s="113">
        <v>263.35000000000002</v>
      </c>
      <c r="D611" s="113">
        <v>273.95</v>
      </c>
      <c r="E611" s="113">
        <v>261.10000000000002</v>
      </c>
      <c r="F611" s="113">
        <v>268.8</v>
      </c>
      <c r="G611" s="113">
        <v>267</v>
      </c>
      <c r="H611" s="113">
        <v>261.7</v>
      </c>
      <c r="I611" s="113">
        <v>443355</v>
      </c>
      <c r="J611" s="113">
        <v>118026152.34999999</v>
      </c>
      <c r="K611" s="115">
        <v>43516</v>
      </c>
      <c r="L611" s="113">
        <v>13382</v>
      </c>
      <c r="M611" s="113" t="s">
        <v>906</v>
      </c>
      <c r="N611" s="351"/>
    </row>
    <row r="612" spans="1:14">
      <c r="A612" s="113" t="s">
        <v>2736</v>
      </c>
      <c r="B612" s="113" t="s">
        <v>384</v>
      </c>
      <c r="C612" s="113">
        <v>141.66</v>
      </c>
      <c r="D612" s="113">
        <v>141.66</v>
      </c>
      <c r="E612" s="113">
        <v>141.35</v>
      </c>
      <c r="F612" s="113">
        <v>141.36000000000001</v>
      </c>
      <c r="G612" s="113">
        <v>141.36000000000001</v>
      </c>
      <c r="H612" s="113">
        <v>140.05000000000001</v>
      </c>
      <c r="I612" s="113">
        <v>52</v>
      </c>
      <c r="J612" s="113">
        <v>7353.51</v>
      </c>
      <c r="K612" s="115">
        <v>43516</v>
      </c>
      <c r="L612" s="113">
        <v>5</v>
      </c>
      <c r="M612" s="113" t="s">
        <v>2737</v>
      </c>
      <c r="N612" s="351"/>
    </row>
    <row r="613" spans="1:14">
      <c r="A613" s="113" t="s">
        <v>2571</v>
      </c>
      <c r="B613" s="113" t="s">
        <v>384</v>
      </c>
      <c r="C613" s="113">
        <v>33.5</v>
      </c>
      <c r="D613" s="113">
        <v>33.880000000000003</v>
      </c>
      <c r="E613" s="113">
        <v>33.31</v>
      </c>
      <c r="F613" s="113">
        <v>33.700000000000003</v>
      </c>
      <c r="G613" s="113">
        <v>33.76</v>
      </c>
      <c r="H613" s="113">
        <v>33.53</v>
      </c>
      <c r="I613" s="113">
        <v>1601137</v>
      </c>
      <c r="J613" s="113">
        <v>53692964.509999998</v>
      </c>
      <c r="K613" s="115">
        <v>43516</v>
      </c>
      <c r="L613" s="113">
        <v>1530</v>
      </c>
      <c r="M613" s="113" t="s">
        <v>2319</v>
      </c>
      <c r="N613" s="351"/>
    </row>
    <row r="614" spans="1:14">
      <c r="A614" s="113" t="s">
        <v>87</v>
      </c>
      <c r="B614" s="113" t="s">
        <v>384</v>
      </c>
      <c r="C614" s="113">
        <v>345</v>
      </c>
      <c r="D614" s="113">
        <v>347.6</v>
      </c>
      <c r="E614" s="113">
        <v>342.35</v>
      </c>
      <c r="F614" s="113">
        <v>345.2</v>
      </c>
      <c r="G614" s="113">
        <v>345.7</v>
      </c>
      <c r="H614" s="113">
        <v>343.25</v>
      </c>
      <c r="I614" s="113">
        <v>9474758</v>
      </c>
      <c r="J614" s="113">
        <v>3270564641.9000001</v>
      </c>
      <c r="K614" s="115">
        <v>43516</v>
      </c>
      <c r="L614" s="113">
        <v>85473</v>
      </c>
      <c r="M614" s="113" t="s">
        <v>907</v>
      </c>
      <c r="N614" s="351"/>
    </row>
    <row r="615" spans="1:14">
      <c r="A615" s="113" t="s">
        <v>2204</v>
      </c>
      <c r="B615" s="113" t="s">
        <v>384</v>
      </c>
      <c r="C615" s="113">
        <v>906.5</v>
      </c>
      <c r="D615" s="113">
        <v>923.8</v>
      </c>
      <c r="E615" s="113">
        <v>897</v>
      </c>
      <c r="F615" s="113">
        <v>906</v>
      </c>
      <c r="G615" s="113">
        <v>906</v>
      </c>
      <c r="H615" s="113">
        <v>916.55</v>
      </c>
      <c r="I615" s="113">
        <v>430775</v>
      </c>
      <c r="J615" s="113">
        <v>392464257</v>
      </c>
      <c r="K615" s="115">
        <v>43516</v>
      </c>
      <c r="L615" s="113">
        <v>7294</v>
      </c>
      <c r="M615" s="113" t="s">
        <v>2205</v>
      </c>
      <c r="N615" s="351"/>
    </row>
    <row r="616" spans="1:14">
      <c r="A616" s="113" t="s">
        <v>2814</v>
      </c>
      <c r="B616" s="113" t="s">
        <v>384</v>
      </c>
      <c r="C616" s="113">
        <v>30.45</v>
      </c>
      <c r="D616" s="113">
        <v>31.8</v>
      </c>
      <c r="E616" s="113">
        <v>30.45</v>
      </c>
      <c r="F616" s="113">
        <v>30.5</v>
      </c>
      <c r="G616" s="113">
        <v>30.6</v>
      </c>
      <c r="H616" s="113">
        <v>30.45</v>
      </c>
      <c r="I616" s="113">
        <v>28739</v>
      </c>
      <c r="J616" s="113">
        <v>878245</v>
      </c>
      <c r="K616" s="115">
        <v>43516</v>
      </c>
      <c r="L616" s="113">
        <v>156</v>
      </c>
      <c r="M616" s="113" t="s">
        <v>3168</v>
      </c>
      <c r="N616" s="351"/>
    </row>
    <row r="617" spans="1:14">
      <c r="A617" s="113" t="s">
        <v>3391</v>
      </c>
      <c r="B617" s="113" t="s">
        <v>384</v>
      </c>
      <c r="C617" s="113">
        <v>1000</v>
      </c>
      <c r="D617" s="113">
        <v>1000.01</v>
      </c>
      <c r="E617" s="113">
        <v>999.99</v>
      </c>
      <c r="F617" s="113">
        <v>999.99</v>
      </c>
      <c r="G617" s="113">
        <v>1000</v>
      </c>
      <c r="H617" s="113">
        <v>999.99</v>
      </c>
      <c r="I617" s="113">
        <v>59575</v>
      </c>
      <c r="J617" s="113">
        <v>59574979.770000003</v>
      </c>
      <c r="K617" s="115">
        <v>43516</v>
      </c>
      <c r="L617" s="113">
        <v>50</v>
      </c>
      <c r="M617" s="113" t="s">
        <v>3392</v>
      </c>
      <c r="N617" s="351"/>
    </row>
    <row r="618" spans="1:14">
      <c r="A618" s="113" t="s">
        <v>2969</v>
      </c>
      <c r="B618" s="113" t="s">
        <v>384</v>
      </c>
      <c r="C618" s="113">
        <v>85</v>
      </c>
      <c r="D618" s="113">
        <v>85</v>
      </c>
      <c r="E618" s="113">
        <v>84.89</v>
      </c>
      <c r="F618" s="113">
        <v>85</v>
      </c>
      <c r="G618" s="113">
        <v>85</v>
      </c>
      <c r="H618" s="113">
        <v>84.51</v>
      </c>
      <c r="I618" s="113">
        <v>72</v>
      </c>
      <c r="J618" s="113">
        <v>6112.3</v>
      </c>
      <c r="K618" s="115">
        <v>43516</v>
      </c>
      <c r="L618" s="113">
        <v>7</v>
      </c>
      <c r="M618" s="113" t="s">
        <v>2970</v>
      </c>
      <c r="N618" s="351"/>
    </row>
    <row r="619" spans="1:14">
      <c r="A619" s="113" t="s">
        <v>2563</v>
      </c>
      <c r="B619" s="113" t="s">
        <v>384</v>
      </c>
      <c r="C619" s="113">
        <v>63</v>
      </c>
      <c r="D619" s="113">
        <v>64</v>
      </c>
      <c r="E619" s="113">
        <v>60.66</v>
      </c>
      <c r="F619" s="113">
        <v>61.23</v>
      </c>
      <c r="G619" s="113">
        <v>61.3</v>
      </c>
      <c r="H619" s="113">
        <v>60.58</v>
      </c>
      <c r="I619" s="113">
        <v>7583</v>
      </c>
      <c r="J619" s="113">
        <v>461764.87</v>
      </c>
      <c r="K619" s="115">
        <v>43516</v>
      </c>
      <c r="L619" s="113">
        <v>73</v>
      </c>
      <c r="M619" s="113" t="s">
        <v>2110</v>
      </c>
      <c r="N619" s="351"/>
    </row>
    <row r="620" spans="1:14">
      <c r="A620" s="113" t="s">
        <v>2564</v>
      </c>
      <c r="B620" s="113" t="s">
        <v>384</v>
      </c>
      <c r="C620" s="113">
        <v>115.07</v>
      </c>
      <c r="D620" s="113">
        <v>115.78</v>
      </c>
      <c r="E620" s="113">
        <v>114.7</v>
      </c>
      <c r="F620" s="113">
        <v>115.78</v>
      </c>
      <c r="G620" s="113">
        <v>115.78</v>
      </c>
      <c r="H620" s="113">
        <v>115.34</v>
      </c>
      <c r="I620" s="113">
        <v>327</v>
      </c>
      <c r="J620" s="113">
        <v>37613.370000000003</v>
      </c>
      <c r="K620" s="115">
        <v>43516</v>
      </c>
      <c r="L620" s="113">
        <v>16</v>
      </c>
      <c r="M620" s="113" t="s">
        <v>908</v>
      </c>
      <c r="N620" s="351"/>
    </row>
    <row r="621" spans="1:14">
      <c r="A621" s="113" t="s">
        <v>2565</v>
      </c>
      <c r="B621" s="113" t="s">
        <v>384</v>
      </c>
      <c r="C621" s="113">
        <v>111.8</v>
      </c>
      <c r="D621" s="113">
        <v>112.19</v>
      </c>
      <c r="E621" s="113">
        <v>110.5</v>
      </c>
      <c r="F621" s="113">
        <v>111.82</v>
      </c>
      <c r="G621" s="113">
        <v>111.86</v>
      </c>
      <c r="H621" s="113">
        <v>110.65</v>
      </c>
      <c r="I621" s="113">
        <v>30383</v>
      </c>
      <c r="J621" s="113">
        <v>3384580.23</v>
      </c>
      <c r="K621" s="115">
        <v>43516</v>
      </c>
      <c r="L621" s="113">
        <v>3198</v>
      </c>
      <c r="M621" s="113" t="s">
        <v>949</v>
      </c>
      <c r="N621" s="351"/>
    </row>
    <row r="622" spans="1:14">
      <c r="A622" s="113" t="s">
        <v>2566</v>
      </c>
      <c r="B622" s="113" t="s">
        <v>384</v>
      </c>
      <c r="C622" s="113">
        <v>53.23</v>
      </c>
      <c r="D622" s="113">
        <v>53.85</v>
      </c>
      <c r="E622" s="113">
        <v>53.23</v>
      </c>
      <c r="F622" s="113">
        <v>53.69</v>
      </c>
      <c r="G622" s="113">
        <v>53.85</v>
      </c>
      <c r="H622" s="113">
        <v>52.98</v>
      </c>
      <c r="I622" s="113">
        <v>2227</v>
      </c>
      <c r="J622" s="113">
        <v>119330.38</v>
      </c>
      <c r="K622" s="115">
        <v>43516</v>
      </c>
      <c r="L622" s="113">
        <v>35</v>
      </c>
      <c r="M622" s="113" t="s">
        <v>2185</v>
      </c>
      <c r="N622" s="351"/>
    </row>
    <row r="623" spans="1:14">
      <c r="A623" s="113" t="s">
        <v>3169</v>
      </c>
      <c r="B623" s="113" t="s">
        <v>384</v>
      </c>
      <c r="C623" s="113">
        <v>26.49</v>
      </c>
      <c r="D623" s="113">
        <v>26.49</v>
      </c>
      <c r="E623" s="113">
        <v>25.66</v>
      </c>
      <c r="F623" s="113">
        <v>25.85</v>
      </c>
      <c r="G623" s="113">
        <v>25.86</v>
      </c>
      <c r="H623" s="113">
        <v>25.5</v>
      </c>
      <c r="I623" s="113">
        <v>3488</v>
      </c>
      <c r="J623" s="113">
        <v>89858.86</v>
      </c>
      <c r="K623" s="115">
        <v>43516</v>
      </c>
      <c r="L623" s="113">
        <v>151</v>
      </c>
      <c r="M623" s="113" t="s">
        <v>3170</v>
      </c>
      <c r="N623" s="351"/>
    </row>
    <row r="624" spans="1:14">
      <c r="A624" s="113" t="s">
        <v>1907</v>
      </c>
      <c r="B624" s="113" t="s">
        <v>384</v>
      </c>
      <c r="C624" s="113">
        <v>301.5</v>
      </c>
      <c r="D624" s="113">
        <v>305.7</v>
      </c>
      <c r="E624" s="113">
        <v>300.10000000000002</v>
      </c>
      <c r="F624" s="113">
        <v>302.89999999999998</v>
      </c>
      <c r="G624" s="113">
        <v>303</v>
      </c>
      <c r="H624" s="113">
        <v>299.95</v>
      </c>
      <c r="I624" s="113">
        <v>452836</v>
      </c>
      <c r="J624" s="113">
        <v>136919997.5</v>
      </c>
      <c r="K624" s="115">
        <v>43516</v>
      </c>
      <c r="L624" s="113">
        <v>10846</v>
      </c>
      <c r="M624" s="113" t="s">
        <v>1908</v>
      </c>
      <c r="N624" s="351"/>
    </row>
    <row r="625" spans="1:14">
      <c r="A625" s="113" t="s">
        <v>2567</v>
      </c>
      <c r="B625" s="113" t="s">
        <v>384</v>
      </c>
      <c r="C625" s="113">
        <v>372</v>
      </c>
      <c r="D625" s="113">
        <v>376.15</v>
      </c>
      <c r="E625" s="113">
        <v>372</v>
      </c>
      <c r="F625" s="113">
        <v>375.5</v>
      </c>
      <c r="G625" s="113">
        <v>375.5</v>
      </c>
      <c r="H625" s="113">
        <v>372.01</v>
      </c>
      <c r="I625" s="113">
        <v>67</v>
      </c>
      <c r="J625" s="113">
        <v>25170.2</v>
      </c>
      <c r="K625" s="115">
        <v>43516</v>
      </c>
      <c r="L625" s="113">
        <v>9</v>
      </c>
      <c r="M625" s="113" t="s">
        <v>2348</v>
      </c>
      <c r="N625" s="351"/>
    </row>
    <row r="626" spans="1:14">
      <c r="A626" s="113" t="s">
        <v>347</v>
      </c>
      <c r="B626" s="113" t="s">
        <v>384</v>
      </c>
      <c r="C626" s="113">
        <v>32.35</v>
      </c>
      <c r="D626" s="113">
        <v>37.9</v>
      </c>
      <c r="E626" s="113">
        <v>31.7</v>
      </c>
      <c r="F626" s="113">
        <v>37.5</v>
      </c>
      <c r="G626" s="113">
        <v>37</v>
      </c>
      <c r="H626" s="113">
        <v>32.049999999999997</v>
      </c>
      <c r="I626" s="113">
        <v>603934</v>
      </c>
      <c r="J626" s="113">
        <v>21636441.050000001</v>
      </c>
      <c r="K626" s="115">
        <v>43516</v>
      </c>
      <c r="L626" s="113">
        <v>3165</v>
      </c>
      <c r="M626" s="113" t="s">
        <v>1930</v>
      </c>
      <c r="N626" s="351"/>
    </row>
    <row r="627" spans="1:14">
      <c r="A627" s="113" t="s">
        <v>909</v>
      </c>
      <c r="B627" s="113" t="s">
        <v>384</v>
      </c>
      <c r="C627" s="113">
        <v>2927.45</v>
      </c>
      <c r="D627" s="113">
        <v>3020</v>
      </c>
      <c r="E627" s="113">
        <v>2913.8</v>
      </c>
      <c r="F627" s="113">
        <v>2923</v>
      </c>
      <c r="G627" s="113">
        <v>2945.15</v>
      </c>
      <c r="H627" s="113">
        <v>2947.55</v>
      </c>
      <c r="I627" s="113">
        <v>1003</v>
      </c>
      <c r="J627" s="113">
        <v>2932365.9</v>
      </c>
      <c r="K627" s="115">
        <v>43516</v>
      </c>
      <c r="L627" s="113">
        <v>174</v>
      </c>
      <c r="M627" s="113" t="s">
        <v>910</v>
      </c>
      <c r="N627" s="351"/>
    </row>
    <row r="628" spans="1:14">
      <c r="A628" s="113" t="s">
        <v>88</v>
      </c>
      <c r="B628" s="113" t="s">
        <v>384</v>
      </c>
      <c r="C628" s="113">
        <v>42.7</v>
      </c>
      <c r="D628" s="113">
        <v>44</v>
      </c>
      <c r="E628" s="113">
        <v>42.65</v>
      </c>
      <c r="F628" s="113">
        <v>43.75</v>
      </c>
      <c r="G628" s="113">
        <v>43.7</v>
      </c>
      <c r="H628" s="113">
        <v>42.4</v>
      </c>
      <c r="I628" s="113">
        <v>6949312</v>
      </c>
      <c r="J628" s="113">
        <v>300296983.14999998</v>
      </c>
      <c r="K628" s="115">
        <v>43516</v>
      </c>
      <c r="L628" s="113">
        <v>12212</v>
      </c>
      <c r="M628" s="113" t="s">
        <v>2971</v>
      </c>
      <c r="N628" s="351"/>
    </row>
    <row r="629" spans="1:14">
      <c r="A629" s="113" t="s">
        <v>3185</v>
      </c>
      <c r="B629" s="113" t="s">
        <v>384</v>
      </c>
      <c r="C629" s="113">
        <v>3115.1</v>
      </c>
      <c r="D629" s="113">
        <v>3129.9</v>
      </c>
      <c r="E629" s="113">
        <v>3115</v>
      </c>
      <c r="F629" s="113">
        <v>3115</v>
      </c>
      <c r="G629" s="113">
        <v>3115</v>
      </c>
      <c r="H629" s="113">
        <v>3102</v>
      </c>
      <c r="I629" s="113">
        <v>143</v>
      </c>
      <c r="J629" s="113">
        <v>445542.45</v>
      </c>
      <c r="K629" s="115">
        <v>43516</v>
      </c>
      <c r="L629" s="113">
        <v>17</v>
      </c>
      <c r="M629" s="113" t="s">
        <v>3186</v>
      </c>
      <c r="N629" s="351"/>
    </row>
    <row r="630" spans="1:14">
      <c r="A630" s="113" t="s">
        <v>89</v>
      </c>
      <c r="B630" s="113" t="s">
        <v>384</v>
      </c>
      <c r="C630" s="113">
        <v>30.3</v>
      </c>
      <c r="D630" s="113">
        <v>30.9</v>
      </c>
      <c r="E630" s="113">
        <v>29.95</v>
      </c>
      <c r="F630" s="113">
        <v>30.6</v>
      </c>
      <c r="G630" s="113">
        <v>30.85</v>
      </c>
      <c r="H630" s="113">
        <v>30.3</v>
      </c>
      <c r="I630" s="113">
        <v>20088894</v>
      </c>
      <c r="J630" s="113">
        <v>609247352.25</v>
      </c>
      <c r="K630" s="115">
        <v>43516</v>
      </c>
      <c r="L630" s="113">
        <v>25915</v>
      </c>
      <c r="M630" s="113" t="s">
        <v>911</v>
      </c>
      <c r="N630" s="351"/>
    </row>
    <row r="631" spans="1:14">
      <c r="A631" s="113" t="s">
        <v>90</v>
      </c>
      <c r="B631" s="113" t="s">
        <v>384</v>
      </c>
      <c r="C631" s="113">
        <v>34.549999999999997</v>
      </c>
      <c r="D631" s="113">
        <v>36.1</v>
      </c>
      <c r="E631" s="113">
        <v>34.549999999999997</v>
      </c>
      <c r="F631" s="113">
        <v>35.65</v>
      </c>
      <c r="G631" s="113">
        <v>35.85</v>
      </c>
      <c r="H631" s="113">
        <v>35.049999999999997</v>
      </c>
      <c r="I631" s="113">
        <v>6371919</v>
      </c>
      <c r="J631" s="113">
        <v>226456479.5</v>
      </c>
      <c r="K631" s="115">
        <v>43516</v>
      </c>
      <c r="L631" s="113">
        <v>13445</v>
      </c>
      <c r="M631" s="113" t="s">
        <v>912</v>
      </c>
      <c r="N631" s="351"/>
    </row>
    <row r="632" spans="1:14">
      <c r="A632" s="113" t="s">
        <v>3403</v>
      </c>
      <c r="B632" s="113" t="s">
        <v>384</v>
      </c>
      <c r="C632" s="113">
        <v>43.85</v>
      </c>
      <c r="D632" s="113">
        <v>45</v>
      </c>
      <c r="E632" s="113">
        <v>43.6</v>
      </c>
      <c r="F632" s="113">
        <v>44.75</v>
      </c>
      <c r="G632" s="113">
        <v>44.85</v>
      </c>
      <c r="H632" s="113">
        <v>43.4</v>
      </c>
      <c r="I632" s="113">
        <v>11652714</v>
      </c>
      <c r="J632" s="113">
        <v>517697737.75</v>
      </c>
      <c r="K632" s="115">
        <v>43516</v>
      </c>
      <c r="L632" s="113">
        <v>16885</v>
      </c>
      <c r="M632" s="113" t="s">
        <v>913</v>
      </c>
      <c r="N632" s="351"/>
    </row>
    <row r="633" spans="1:14">
      <c r="A633" s="113" t="s">
        <v>3526</v>
      </c>
      <c r="B633" s="113" t="s">
        <v>384</v>
      </c>
      <c r="C633" s="113">
        <v>110.14</v>
      </c>
      <c r="D633" s="113">
        <v>110.14</v>
      </c>
      <c r="E633" s="113">
        <v>105.61</v>
      </c>
      <c r="F633" s="113">
        <v>105.61</v>
      </c>
      <c r="G633" s="113">
        <v>105.61</v>
      </c>
      <c r="H633" s="113">
        <v>104.74</v>
      </c>
      <c r="I633" s="113">
        <v>68</v>
      </c>
      <c r="J633" s="113">
        <v>7249.43</v>
      </c>
      <c r="K633" s="115">
        <v>43516</v>
      </c>
      <c r="L633" s="113">
        <v>3</v>
      </c>
      <c r="M633" s="113" t="s">
        <v>3527</v>
      </c>
      <c r="N633" s="351"/>
    </row>
    <row r="634" spans="1:14">
      <c r="A634" s="113" t="s">
        <v>2247</v>
      </c>
      <c r="B634" s="113" t="s">
        <v>384</v>
      </c>
      <c r="C634" s="113">
        <v>164</v>
      </c>
      <c r="D634" s="113">
        <v>166.9</v>
      </c>
      <c r="E634" s="113">
        <v>160.85</v>
      </c>
      <c r="F634" s="113">
        <v>163.25</v>
      </c>
      <c r="G634" s="113">
        <v>162</v>
      </c>
      <c r="H634" s="113">
        <v>164.85</v>
      </c>
      <c r="I634" s="113">
        <v>90600</v>
      </c>
      <c r="J634" s="113">
        <v>14860918.6</v>
      </c>
      <c r="K634" s="115">
        <v>43516</v>
      </c>
      <c r="L634" s="113">
        <v>4353</v>
      </c>
      <c r="M634" s="113" t="s">
        <v>3148</v>
      </c>
      <c r="N634" s="351"/>
    </row>
    <row r="635" spans="1:14">
      <c r="A635" s="113" t="s">
        <v>2678</v>
      </c>
      <c r="B635" s="113" t="s">
        <v>384</v>
      </c>
      <c r="C635" s="113">
        <v>431</v>
      </c>
      <c r="D635" s="113">
        <v>431</v>
      </c>
      <c r="E635" s="113">
        <v>384</v>
      </c>
      <c r="F635" s="113">
        <v>398.35</v>
      </c>
      <c r="G635" s="113">
        <v>395</v>
      </c>
      <c r="H635" s="113">
        <v>421.95</v>
      </c>
      <c r="I635" s="113">
        <v>20070</v>
      </c>
      <c r="J635" s="113">
        <v>7946387.6500000004</v>
      </c>
      <c r="K635" s="115">
        <v>43516</v>
      </c>
      <c r="L635" s="113">
        <v>1240</v>
      </c>
      <c r="M635" s="113" t="s">
        <v>2679</v>
      </c>
      <c r="N635" s="351"/>
    </row>
    <row r="636" spans="1:14">
      <c r="A636" s="113" t="s">
        <v>914</v>
      </c>
      <c r="B636" s="113" t="s">
        <v>384</v>
      </c>
      <c r="C636" s="113">
        <v>740</v>
      </c>
      <c r="D636" s="113">
        <v>774</v>
      </c>
      <c r="E636" s="113">
        <v>736.2</v>
      </c>
      <c r="F636" s="113">
        <v>768.4</v>
      </c>
      <c r="G636" s="113">
        <v>766</v>
      </c>
      <c r="H636" s="113">
        <v>739.95</v>
      </c>
      <c r="I636" s="113">
        <v>8596</v>
      </c>
      <c r="J636" s="113">
        <v>6499042.1500000004</v>
      </c>
      <c r="K636" s="115">
        <v>43516</v>
      </c>
      <c r="L636" s="113">
        <v>920</v>
      </c>
      <c r="M636" s="113" t="s">
        <v>915</v>
      </c>
      <c r="N636" s="351"/>
    </row>
    <row r="637" spans="1:14">
      <c r="A637" s="113" t="s">
        <v>91</v>
      </c>
      <c r="B637" s="113" t="s">
        <v>384</v>
      </c>
      <c r="C637" s="113">
        <v>12</v>
      </c>
      <c r="D637" s="113">
        <v>12.15</v>
      </c>
      <c r="E637" s="113">
        <v>11.95</v>
      </c>
      <c r="F637" s="113">
        <v>12.1</v>
      </c>
      <c r="G637" s="113">
        <v>12.05</v>
      </c>
      <c r="H637" s="113">
        <v>11.9</v>
      </c>
      <c r="I637" s="113">
        <v>1607804</v>
      </c>
      <c r="J637" s="113">
        <v>19358986.350000001</v>
      </c>
      <c r="K637" s="115">
        <v>43516</v>
      </c>
      <c r="L637" s="113">
        <v>1967</v>
      </c>
      <c r="M637" s="113" t="s">
        <v>916</v>
      </c>
      <c r="N637" s="351"/>
    </row>
    <row r="638" spans="1:14">
      <c r="A638" s="113" t="s">
        <v>2320</v>
      </c>
      <c r="B638" s="113" t="s">
        <v>384</v>
      </c>
      <c r="C638" s="113">
        <v>204</v>
      </c>
      <c r="D638" s="113">
        <v>212.25</v>
      </c>
      <c r="E638" s="113">
        <v>195.6</v>
      </c>
      <c r="F638" s="113">
        <v>201.7</v>
      </c>
      <c r="G638" s="113">
        <v>198.4</v>
      </c>
      <c r="H638" s="113">
        <v>206.45</v>
      </c>
      <c r="I638" s="113">
        <v>10382</v>
      </c>
      <c r="J638" s="113">
        <v>2114284.4500000002</v>
      </c>
      <c r="K638" s="115">
        <v>43516</v>
      </c>
      <c r="L638" s="113">
        <v>503</v>
      </c>
      <c r="M638" s="113" t="s">
        <v>2321</v>
      </c>
      <c r="N638" s="351"/>
    </row>
    <row r="639" spans="1:14">
      <c r="A639" s="113" t="s">
        <v>917</v>
      </c>
      <c r="B639" s="113" t="s">
        <v>384</v>
      </c>
      <c r="C639" s="113">
        <v>393.3</v>
      </c>
      <c r="D639" s="113">
        <v>399</v>
      </c>
      <c r="E639" s="113">
        <v>386.4</v>
      </c>
      <c r="F639" s="113">
        <v>395.8</v>
      </c>
      <c r="G639" s="113">
        <v>392.65</v>
      </c>
      <c r="H639" s="113">
        <v>394.05</v>
      </c>
      <c r="I639" s="113">
        <v>7194</v>
      </c>
      <c r="J639" s="113">
        <v>2839460.8</v>
      </c>
      <c r="K639" s="115">
        <v>43516</v>
      </c>
      <c r="L639" s="113">
        <v>752</v>
      </c>
      <c r="M639" s="113" t="s">
        <v>918</v>
      </c>
      <c r="N639" s="351"/>
    </row>
    <row r="640" spans="1:14">
      <c r="A640" s="113" t="s">
        <v>92</v>
      </c>
      <c r="B640" s="113" t="s">
        <v>384</v>
      </c>
      <c r="C640" s="113">
        <v>282</v>
      </c>
      <c r="D640" s="113">
        <v>286.05</v>
      </c>
      <c r="E640" s="113">
        <v>281.3</v>
      </c>
      <c r="F640" s="113">
        <v>284.7</v>
      </c>
      <c r="G640" s="113">
        <v>285.5</v>
      </c>
      <c r="H640" s="113">
        <v>282.10000000000002</v>
      </c>
      <c r="I640" s="113">
        <v>1469834</v>
      </c>
      <c r="J640" s="113">
        <v>417065373.35000002</v>
      </c>
      <c r="K640" s="115">
        <v>43516</v>
      </c>
      <c r="L640" s="113">
        <v>15730</v>
      </c>
      <c r="M640" s="113" t="s">
        <v>2271</v>
      </c>
      <c r="N640" s="351"/>
    </row>
    <row r="641" spans="1:14">
      <c r="A641" s="113" t="s">
        <v>919</v>
      </c>
      <c r="B641" s="113" t="s">
        <v>384</v>
      </c>
      <c r="C641" s="113">
        <v>227.3</v>
      </c>
      <c r="D641" s="113">
        <v>239</v>
      </c>
      <c r="E641" s="113">
        <v>227.3</v>
      </c>
      <c r="F641" s="113">
        <v>231.9</v>
      </c>
      <c r="G641" s="113">
        <v>230.4</v>
      </c>
      <c r="H641" s="113">
        <v>234.3</v>
      </c>
      <c r="I641" s="113">
        <v>14295</v>
      </c>
      <c r="J641" s="113">
        <v>3334153.7</v>
      </c>
      <c r="K641" s="115">
        <v>43516</v>
      </c>
      <c r="L641" s="113">
        <v>425</v>
      </c>
      <c r="M641" s="113" t="s">
        <v>920</v>
      </c>
      <c r="N641" s="351"/>
    </row>
    <row r="642" spans="1:14">
      <c r="A642" s="113" t="s">
        <v>2264</v>
      </c>
      <c r="B642" s="113" t="s">
        <v>384</v>
      </c>
      <c r="C642" s="113">
        <v>370.1</v>
      </c>
      <c r="D642" s="113">
        <v>374.55</v>
      </c>
      <c r="E642" s="113">
        <v>360</v>
      </c>
      <c r="F642" s="113">
        <v>368</v>
      </c>
      <c r="G642" s="113">
        <v>368.05</v>
      </c>
      <c r="H642" s="113">
        <v>370.15</v>
      </c>
      <c r="I642" s="113">
        <v>216226</v>
      </c>
      <c r="J642" s="113">
        <v>79451906.150000006</v>
      </c>
      <c r="K642" s="115">
        <v>43516</v>
      </c>
      <c r="L642" s="113">
        <v>5216</v>
      </c>
      <c r="M642" s="113" t="s">
        <v>2265</v>
      </c>
      <c r="N642" s="351"/>
    </row>
    <row r="643" spans="1:14">
      <c r="A643" s="113" t="s">
        <v>3440</v>
      </c>
      <c r="B643" s="113" t="s">
        <v>384</v>
      </c>
      <c r="C643" s="113">
        <v>66.45</v>
      </c>
      <c r="D643" s="113">
        <v>70</v>
      </c>
      <c r="E643" s="113">
        <v>65.55</v>
      </c>
      <c r="F643" s="113">
        <v>65.650000000000006</v>
      </c>
      <c r="G643" s="113">
        <v>65.650000000000006</v>
      </c>
      <c r="H643" s="113">
        <v>68.95</v>
      </c>
      <c r="I643" s="113">
        <v>1062</v>
      </c>
      <c r="J643" s="113">
        <v>74081.8</v>
      </c>
      <c r="K643" s="115">
        <v>43516</v>
      </c>
      <c r="L643" s="113">
        <v>11</v>
      </c>
      <c r="M643" s="113" t="s">
        <v>3441</v>
      </c>
      <c r="N643" s="351"/>
    </row>
    <row r="644" spans="1:14">
      <c r="A644" s="113" t="s">
        <v>3242</v>
      </c>
      <c r="B644" s="113" t="s">
        <v>3195</v>
      </c>
      <c r="C644" s="113">
        <v>11.7</v>
      </c>
      <c r="D644" s="113">
        <v>11.7</v>
      </c>
      <c r="E644" s="113">
        <v>10.6</v>
      </c>
      <c r="F644" s="113">
        <v>10.6</v>
      </c>
      <c r="G644" s="113">
        <v>10.6</v>
      </c>
      <c r="H644" s="113">
        <v>11.15</v>
      </c>
      <c r="I644" s="113">
        <v>59643</v>
      </c>
      <c r="J644" s="113">
        <v>671096.3</v>
      </c>
      <c r="K644" s="115">
        <v>43516</v>
      </c>
      <c r="L644" s="113">
        <v>193</v>
      </c>
      <c r="M644" s="113" t="s">
        <v>3243</v>
      </c>
      <c r="N644" s="351"/>
    </row>
    <row r="645" spans="1:14">
      <c r="A645" s="113" t="s">
        <v>921</v>
      </c>
      <c r="B645" s="113" t="s">
        <v>384</v>
      </c>
      <c r="C645" s="113">
        <v>7.45</v>
      </c>
      <c r="D645" s="113">
        <v>7.45</v>
      </c>
      <c r="E645" s="113">
        <v>6.75</v>
      </c>
      <c r="F645" s="113">
        <v>6.75</v>
      </c>
      <c r="G645" s="113">
        <v>6.75</v>
      </c>
      <c r="H645" s="113">
        <v>7.1</v>
      </c>
      <c r="I645" s="113">
        <v>1301005</v>
      </c>
      <c r="J645" s="113">
        <v>9366624.9499999993</v>
      </c>
      <c r="K645" s="115">
        <v>43516</v>
      </c>
      <c r="L645" s="113">
        <v>2100</v>
      </c>
      <c r="M645" s="113" t="s">
        <v>922</v>
      </c>
      <c r="N645" s="351"/>
    </row>
    <row r="646" spans="1:14">
      <c r="A646" s="113" t="s">
        <v>2815</v>
      </c>
      <c r="B646" s="113" t="s">
        <v>384</v>
      </c>
      <c r="C646" s="113">
        <v>213.05</v>
      </c>
      <c r="D646" s="113">
        <v>216</v>
      </c>
      <c r="E646" s="113">
        <v>211.55</v>
      </c>
      <c r="F646" s="113">
        <v>214.1</v>
      </c>
      <c r="G646" s="113">
        <v>213.1</v>
      </c>
      <c r="H646" s="113">
        <v>211.4</v>
      </c>
      <c r="I646" s="113">
        <v>8764</v>
      </c>
      <c r="J646" s="113">
        <v>1875241.2</v>
      </c>
      <c r="K646" s="115">
        <v>43516</v>
      </c>
      <c r="L646" s="113">
        <v>402</v>
      </c>
      <c r="M646" s="113" t="s">
        <v>2816</v>
      </c>
      <c r="N646" s="351"/>
    </row>
    <row r="647" spans="1:14">
      <c r="A647" s="113" t="s">
        <v>2972</v>
      </c>
      <c r="B647" s="113" t="s">
        <v>384</v>
      </c>
      <c r="C647" s="113">
        <v>850.45</v>
      </c>
      <c r="D647" s="113">
        <v>867.95</v>
      </c>
      <c r="E647" s="113">
        <v>850</v>
      </c>
      <c r="F647" s="113">
        <v>855.1</v>
      </c>
      <c r="G647" s="113">
        <v>856</v>
      </c>
      <c r="H647" s="113">
        <v>857</v>
      </c>
      <c r="I647" s="113">
        <v>1090</v>
      </c>
      <c r="J647" s="113">
        <v>931899.15</v>
      </c>
      <c r="K647" s="115">
        <v>43516</v>
      </c>
      <c r="L647" s="113">
        <v>80</v>
      </c>
      <c r="M647" s="113" t="s">
        <v>2973</v>
      </c>
      <c r="N647" s="351"/>
    </row>
    <row r="648" spans="1:14">
      <c r="A648" s="113" t="s">
        <v>3393</v>
      </c>
      <c r="B648" s="113" t="s">
        <v>3195</v>
      </c>
      <c r="C648" s="113">
        <v>0.3</v>
      </c>
      <c r="D648" s="113">
        <v>0.35</v>
      </c>
      <c r="E648" s="113">
        <v>0.3</v>
      </c>
      <c r="F648" s="113">
        <v>0.35</v>
      </c>
      <c r="G648" s="113">
        <v>0.35</v>
      </c>
      <c r="H648" s="113">
        <v>0.35</v>
      </c>
      <c r="I648" s="113">
        <v>1500</v>
      </c>
      <c r="J648" s="113">
        <v>500</v>
      </c>
      <c r="K648" s="115">
        <v>43516</v>
      </c>
      <c r="L648" s="113">
        <v>3</v>
      </c>
      <c r="M648" s="113" t="s">
        <v>3394</v>
      </c>
      <c r="N648" s="351"/>
    </row>
    <row r="649" spans="1:14">
      <c r="A649" s="113" t="s">
        <v>2596</v>
      </c>
      <c r="B649" s="113" t="s">
        <v>384</v>
      </c>
      <c r="C649" s="113">
        <v>8.4499999999999993</v>
      </c>
      <c r="D649" s="113">
        <v>8.6999999999999993</v>
      </c>
      <c r="E649" s="113">
        <v>8.25</v>
      </c>
      <c r="F649" s="113">
        <v>8.4499999999999993</v>
      </c>
      <c r="G649" s="113">
        <v>8.5500000000000007</v>
      </c>
      <c r="H649" s="113">
        <v>8.4499999999999993</v>
      </c>
      <c r="I649" s="113">
        <v>42039</v>
      </c>
      <c r="J649" s="113">
        <v>356469.85</v>
      </c>
      <c r="K649" s="115">
        <v>43516</v>
      </c>
      <c r="L649" s="113">
        <v>190</v>
      </c>
      <c r="M649" s="113" t="s">
        <v>2597</v>
      </c>
      <c r="N649" s="351"/>
    </row>
    <row r="650" spans="1:14">
      <c r="A650" s="113" t="s">
        <v>198</v>
      </c>
      <c r="B650" s="113" t="s">
        <v>384</v>
      </c>
      <c r="C650" s="113">
        <v>141</v>
      </c>
      <c r="D650" s="113">
        <v>143.44999999999999</v>
      </c>
      <c r="E650" s="113">
        <v>137.55000000000001</v>
      </c>
      <c r="F650" s="113">
        <v>138.80000000000001</v>
      </c>
      <c r="G650" s="113">
        <v>138.6</v>
      </c>
      <c r="H650" s="113">
        <v>137.80000000000001</v>
      </c>
      <c r="I650" s="113">
        <v>1867358</v>
      </c>
      <c r="J650" s="113">
        <v>262642789.75</v>
      </c>
      <c r="K650" s="115">
        <v>43516</v>
      </c>
      <c r="L650" s="113">
        <v>28822</v>
      </c>
      <c r="M650" s="113" t="s">
        <v>923</v>
      </c>
      <c r="N650" s="351"/>
    </row>
    <row r="651" spans="1:14">
      <c r="A651" s="113" t="s">
        <v>93</v>
      </c>
      <c r="B651" s="113" t="s">
        <v>384</v>
      </c>
      <c r="C651" s="113">
        <v>83.1</v>
      </c>
      <c r="D651" s="113">
        <v>86</v>
      </c>
      <c r="E651" s="113">
        <v>83.1</v>
      </c>
      <c r="F651" s="113">
        <v>85.85</v>
      </c>
      <c r="G651" s="113">
        <v>85.9</v>
      </c>
      <c r="H651" s="113">
        <v>82.95</v>
      </c>
      <c r="I651" s="113">
        <v>4952791</v>
      </c>
      <c r="J651" s="113">
        <v>420873325.39999998</v>
      </c>
      <c r="K651" s="115">
        <v>43516</v>
      </c>
      <c r="L651" s="113">
        <v>17238</v>
      </c>
      <c r="M651" s="113" t="s">
        <v>924</v>
      </c>
      <c r="N651" s="351"/>
    </row>
    <row r="652" spans="1:14">
      <c r="A652" s="113" t="s">
        <v>925</v>
      </c>
      <c r="B652" s="113" t="s">
        <v>384</v>
      </c>
      <c r="C652" s="113">
        <v>244.6</v>
      </c>
      <c r="D652" s="113">
        <v>246.7</v>
      </c>
      <c r="E652" s="113">
        <v>240.05</v>
      </c>
      <c r="F652" s="113">
        <v>242.05</v>
      </c>
      <c r="G652" s="113">
        <v>243</v>
      </c>
      <c r="H652" s="113">
        <v>242.65</v>
      </c>
      <c r="I652" s="113">
        <v>52920</v>
      </c>
      <c r="J652" s="113">
        <v>12854291.699999999</v>
      </c>
      <c r="K652" s="115">
        <v>43516</v>
      </c>
      <c r="L652" s="113">
        <v>1997</v>
      </c>
      <c r="M652" s="113" t="s">
        <v>926</v>
      </c>
      <c r="N652" s="351"/>
    </row>
    <row r="653" spans="1:14">
      <c r="A653" s="113" t="s">
        <v>927</v>
      </c>
      <c r="B653" s="113" t="s">
        <v>384</v>
      </c>
      <c r="C653" s="113">
        <v>215.9</v>
      </c>
      <c r="D653" s="113">
        <v>223</v>
      </c>
      <c r="E653" s="113">
        <v>215.1</v>
      </c>
      <c r="F653" s="113">
        <v>221.35</v>
      </c>
      <c r="G653" s="113">
        <v>220.5</v>
      </c>
      <c r="H653" s="113">
        <v>214.65</v>
      </c>
      <c r="I653" s="113">
        <v>2458984</v>
      </c>
      <c r="J653" s="113">
        <v>541322469.64999998</v>
      </c>
      <c r="K653" s="115">
        <v>43516</v>
      </c>
      <c r="L653" s="113">
        <v>21424</v>
      </c>
      <c r="M653" s="113" t="s">
        <v>928</v>
      </c>
      <c r="N653" s="351"/>
    </row>
    <row r="654" spans="1:14">
      <c r="A654" s="113" t="s">
        <v>2817</v>
      </c>
      <c r="B654" s="113" t="s">
        <v>384</v>
      </c>
      <c r="C654" s="113">
        <v>90</v>
      </c>
      <c r="D654" s="113">
        <v>99.9</v>
      </c>
      <c r="E654" s="113">
        <v>87.6</v>
      </c>
      <c r="F654" s="113">
        <v>96.3</v>
      </c>
      <c r="G654" s="113">
        <v>99.85</v>
      </c>
      <c r="H654" s="113">
        <v>88</v>
      </c>
      <c r="I654" s="113">
        <v>1809</v>
      </c>
      <c r="J654" s="113">
        <v>168840.85</v>
      </c>
      <c r="K654" s="115">
        <v>43516</v>
      </c>
      <c r="L654" s="113">
        <v>65</v>
      </c>
      <c r="M654" s="113" t="s">
        <v>2818</v>
      </c>
      <c r="N654" s="351"/>
    </row>
    <row r="655" spans="1:14">
      <c r="A655" s="113" t="s">
        <v>929</v>
      </c>
      <c r="B655" s="113" t="s">
        <v>384</v>
      </c>
      <c r="C655" s="113">
        <v>268</v>
      </c>
      <c r="D655" s="113">
        <v>272.75</v>
      </c>
      <c r="E655" s="113">
        <v>267.60000000000002</v>
      </c>
      <c r="F655" s="113">
        <v>269.8</v>
      </c>
      <c r="G655" s="113">
        <v>269.25</v>
      </c>
      <c r="H655" s="113">
        <v>268.55</v>
      </c>
      <c r="I655" s="113">
        <v>6400</v>
      </c>
      <c r="J655" s="113">
        <v>1723806.2</v>
      </c>
      <c r="K655" s="115">
        <v>43516</v>
      </c>
      <c r="L655" s="113">
        <v>376</v>
      </c>
      <c r="M655" s="113" t="s">
        <v>2974</v>
      </c>
      <c r="N655" s="351"/>
    </row>
    <row r="656" spans="1:14">
      <c r="A656" s="113" t="s">
        <v>930</v>
      </c>
      <c r="B656" s="113" t="s">
        <v>384</v>
      </c>
      <c r="C656" s="113">
        <v>1105</v>
      </c>
      <c r="D656" s="113">
        <v>1149.5</v>
      </c>
      <c r="E656" s="113">
        <v>1086.5</v>
      </c>
      <c r="F656" s="113">
        <v>1140</v>
      </c>
      <c r="G656" s="113">
        <v>1145.5</v>
      </c>
      <c r="H656" s="113">
        <v>1101.05</v>
      </c>
      <c r="I656" s="113">
        <v>1643034</v>
      </c>
      <c r="J656" s="113">
        <v>1837044660.7</v>
      </c>
      <c r="K656" s="115">
        <v>43516</v>
      </c>
      <c r="L656" s="113">
        <v>51784</v>
      </c>
      <c r="M656" s="113" t="s">
        <v>931</v>
      </c>
      <c r="N656" s="351"/>
    </row>
    <row r="657" spans="1:14">
      <c r="A657" s="113" t="s">
        <v>2427</v>
      </c>
      <c r="B657" s="113" t="s">
        <v>384</v>
      </c>
      <c r="C657" s="113">
        <v>31.8</v>
      </c>
      <c r="D657" s="113">
        <v>33.5</v>
      </c>
      <c r="E657" s="113">
        <v>31.8</v>
      </c>
      <c r="F657" s="113">
        <v>33</v>
      </c>
      <c r="G657" s="113">
        <v>33</v>
      </c>
      <c r="H657" s="113">
        <v>32</v>
      </c>
      <c r="I657" s="113">
        <v>5691</v>
      </c>
      <c r="J657" s="113">
        <v>184934.1</v>
      </c>
      <c r="K657" s="115">
        <v>43516</v>
      </c>
      <c r="L657" s="113">
        <v>54</v>
      </c>
      <c r="M657" s="113" t="s">
        <v>2428</v>
      </c>
      <c r="N657" s="351"/>
    </row>
    <row r="658" spans="1:14">
      <c r="A658" s="113" t="s">
        <v>932</v>
      </c>
      <c r="B658" s="113" t="s">
        <v>384</v>
      </c>
      <c r="C658" s="113">
        <v>387.85</v>
      </c>
      <c r="D658" s="113">
        <v>387.9</v>
      </c>
      <c r="E658" s="113">
        <v>381.25</v>
      </c>
      <c r="F658" s="113">
        <v>383.95</v>
      </c>
      <c r="G658" s="113">
        <v>384.75</v>
      </c>
      <c r="H658" s="113">
        <v>380.35</v>
      </c>
      <c r="I658" s="113">
        <v>1277</v>
      </c>
      <c r="J658" s="113">
        <v>490015.6</v>
      </c>
      <c r="K658" s="115">
        <v>43516</v>
      </c>
      <c r="L658" s="113">
        <v>74</v>
      </c>
      <c r="M658" s="113" t="s">
        <v>2541</v>
      </c>
      <c r="N658" s="351"/>
    </row>
    <row r="659" spans="1:14">
      <c r="A659" s="113" t="s">
        <v>933</v>
      </c>
      <c r="B659" s="113" t="s">
        <v>384</v>
      </c>
      <c r="C659" s="113">
        <v>175.4</v>
      </c>
      <c r="D659" s="113">
        <v>177.35</v>
      </c>
      <c r="E659" s="113">
        <v>174</v>
      </c>
      <c r="F659" s="113">
        <v>174.05</v>
      </c>
      <c r="G659" s="113">
        <v>175</v>
      </c>
      <c r="H659" s="113">
        <v>174.95</v>
      </c>
      <c r="I659" s="113">
        <v>6795</v>
      </c>
      <c r="J659" s="113">
        <v>1185148.6000000001</v>
      </c>
      <c r="K659" s="115">
        <v>43516</v>
      </c>
      <c r="L659" s="113">
        <v>207</v>
      </c>
      <c r="M659" s="113" t="s">
        <v>934</v>
      </c>
      <c r="N659" s="351"/>
    </row>
    <row r="660" spans="1:14">
      <c r="A660" s="113" t="s">
        <v>935</v>
      </c>
      <c r="B660" s="113" t="s">
        <v>3195</v>
      </c>
      <c r="C660" s="113">
        <v>34.6</v>
      </c>
      <c r="D660" s="113">
        <v>34.75</v>
      </c>
      <c r="E660" s="113">
        <v>34.6</v>
      </c>
      <c r="F660" s="113">
        <v>34.6</v>
      </c>
      <c r="G660" s="113">
        <v>34.6</v>
      </c>
      <c r="H660" s="113">
        <v>34.35</v>
      </c>
      <c r="I660" s="113">
        <v>25887</v>
      </c>
      <c r="J660" s="113">
        <v>895703.4</v>
      </c>
      <c r="K660" s="115">
        <v>43516</v>
      </c>
      <c r="L660" s="113">
        <v>34</v>
      </c>
      <c r="M660" s="113" t="s">
        <v>936</v>
      </c>
      <c r="N660" s="351"/>
    </row>
    <row r="661" spans="1:14">
      <c r="A661" s="113" t="s">
        <v>2598</v>
      </c>
      <c r="B661" s="113" t="s">
        <v>3195</v>
      </c>
      <c r="C661" s="113">
        <v>1.9</v>
      </c>
      <c r="D661" s="113">
        <v>1.9</v>
      </c>
      <c r="E661" s="113">
        <v>1.8</v>
      </c>
      <c r="F661" s="113">
        <v>1.9</v>
      </c>
      <c r="G661" s="113">
        <v>1.9</v>
      </c>
      <c r="H661" s="113">
        <v>1.85</v>
      </c>
      <c r="I661" s="113">
        <v>106057</v>
      </c>
      <c r="J661" s="113">
        <v>199294.95</v>
      </c>
      <c r="K661" s="115">
        <v>43516</v>
      </c>
      <c r="L661" s="113">
        <v>99</v>
      </c>
      <c r="M661" s="113" t="s">
        <v>2599</v>
      </c>
      <c r="N661" s="351"/>
    </row>
    <row r="662" spans="1:14">
      <c r="A662" s="113" t="s">
        <v>2717</v>
      </c>
      <c r="B662" s="113" t="s">
        <v>384</v>
      </c>
      <c r="C662" s="113">
        <v>320.5</v>
      </c>
      <c r="D662" s="113">
        <v>326.8</v>
      </c>
      <c r="E662" s="113">
        <v>319</v>
      </c>
      <c r="F662" s="113">
        <v>320.55</v>
      </c>
      <c r="G662" s="113">
        <v>320.95</v>
      </c>
      <c r="H662" s="113">
        <v>322.3</v>
      </c>
      <c r="I662" s="113">
        <v>11167</v>
      </c>
      <c r="J662" s="113">
        <v>3582230.25</v>
      </c>
      <c r="K662" s="115">
        <v>43516</v>
      </c>
      <c r="L662" s="113">
        <v>461</v>
      </c>
      <c r="M662" s="113" t="s">
        <v>2718</v>
      </c>
      <c r="N662" s="351"/>
    </row>
    <row r="663" spans="1:14">
      <c r="A663" s="113" t="s">
        <v>937</v>
      </c>
      <c r="B663" s="113" t="s">
        <v>384</v>
      </c>
      <c r="C663" s="113">
        <v>86.15</v>
      </c>
      <c r="D663" s="113">
        <v>88.3</v>
      </c>
      <c r="E663" s="113">
        <v>84.85</v>
      </c>
      <c r="F663" s="113">
        <v>85.95</v>
      </c>
      <c r="G663" s="113">
        <v>86</v>
      </c>
      <c r="H663" s="113">
        <v>87.35</v>
      </c>
      <c r="I663" s="113">
        <v>3405</v>
      </c>
      <c r="J663" s="113">
        <v>294033.15000000002</v>
      </c>
      <c r="K663" s="115">
        <v>43516</v>
      </c>
      <c r="L663" s="113">
        <v>172</v>
      </c>
      <c r="M663" s="113" t="s">
        <v>938</v>
      </c>
      <c r="N663" s="351"/>
    </row>
    <row r="664" spans="1:14">
      <c r="A664" s="113" t="s">
        <v>1885</v>
      </c>
      <c r="B664" s="113" t="s">
        <v>384</v>
      </c>
      <c r="C664" s="113">
        <v>28.05</v>
      </c>
      <c r="D664" s="113">
        <v>30.45</v>
      </c>
      <c r="E664" s="113">
        <v>26.55</v>
      </c>
      <c r="F664" s="113">
        <v>28.7</v>
      </c>
      <c r="G664" s="113">
        <v>28.4</v>
      </c>
      <c r="H664" s="113">
        <v>28.45</v>
      </c>
      <c r="I664" s="113">
        <v>3691</v>
      </c>
      <c r="J664" s="113">
        <v>103970.55</v>
      </c>
      <c r="K664" s="115">
        <v>43516</v>
      </c>
      <c r="L664" s="113">
        <v>106</v>
      </c>
      <c r="M664" s="113" t="s">
        <v>1886</v>
      </c>
      <c r="N664" s="351"/>
    </row>
    <row r="665" spans="1:14">
      <c r="A665" s="113" t="s">
        <v>2600</v>
      </c>
      <c r="B665" s="113" t="s">
        <v>384</v>
      </c>
      <c r="C665" s="113">
        <v>5.05</v>
      </c>
      <c r="D665" s="113">
        <v>5.25</v>
      </c>
      <c r="E665" s="113">
        <v>5</v>
      </c>
      <c r="F665" s="113">
        <v>5</v>
      </c>
      <c r="G665" s="113">
        <v>5.0999999999999996</v>
      </c>
      <c r="H665" s="113">
        <v>5.05</v>
      </c>
      <c r="I665" s="113">
        <v>23676</v>
      </c>
      <c r="J665" s="113">
        <v>121133.6</v>
      </c>
      <c r="K665" s="115">
        <v>43516</v>
      </c>
      <c r="L665" s="113">
        <v>89</v>
      </c>
      <c r="M665" s="113" t="s">
        <v>2601</v>
      </c>
      <c r="N665" s="351"/>
    </row>
    <row r="666" spans="1:14">
      <c r="A666" s="113" t="s">
        <v>939</v>
      </c>
      <c r="B666" s="113" t="s">
        <v>384</v>
      </c>
      <c r="C666" s="113">
        <v>37.049999999999997</v>
      </c>
      <c r="D666" s="113">
        <v>37.299999999999997</v>
      </c>
      <c r="E666" s="113">
        <v>37</v>
      </c>
      <c r="F666" s="113">
        <v>37</v>
      </c>
      <c r="G666" s="113">
        <v>37</v>
      </c>
      <c r="H666" s="113">
        <v>37</v>
      </c>
      <c r="I666" s="113">
        <v>30155</v>
      </c>
      <c r="J666" s="113">
        <v>1116629.25</v>
      </c>
      <c r="K666" s="115">
        <v>43516</v>
      </c>
      <c r="L666" s="113">
        <v>134</v>
      </c>
      <c r="M666" s="113" t="s">
        <v>940</v>
      </c>
      <c r="N666" s="351"/>
    </row>
    <row r="667" spans="1:14">
      <c r="A667" s="113" t="s">
        <v>2429</v>
      </c>
      <c r="B667" s="113" t="s">
        <v>384</v>
      </c>
      <c r="C667" s="113">
        <v>42.45</v>
      </c>
      <c r="D667" s="113">
        <v>46.8</v>
      </c>
      <c r="E667" s="113">
        <v>40.5</v>
      </c>
      <c r="F667" s="113">
        <v>44.35</v>
      </c>
      <c r="G667" s="113">
        <v>44.1</v>
      </c>
      <c r="H667" s="113">
        <v>41.65</v>
      </c>
      <c r="I667" s="113">
        <v>98500</v>
      </c>
      <c r="J667" s="113">
        <v>4337400.6500000004</v>
      </c>
      <c r="K667" s="115">
        <v>43516</v>
      </c>
      <c r="L667" s="113">
        <v>695</v>
      </c>
      <c r="M667" s="113" t="s">
        <v>2430</v>
      </c>
      <c r="N667" s="351"/>
    </row>
    <row r="668" spans="1:14">
      <c r="A668" s="113" t="s">
        <v>2819</v>
      </c>
      <c r="B668" s="113" t="s">
        <v>384</v>
      </c>
      <c r="C668" s="113">
        <v>5.6</v>
      </c>
      <c r="D668" s="113">
        <v>5.6</v>
      </c>
      <c r="E668" s="113">
        <v>4.6500000000000004</v>
      </c>
      <c r="F668" s="113">
        <v>4.75</v>
      </c>
      <c r="G668" s="113">
        <v>5.15</v>
      </c>
      <c r="H668" s="113">
        <v>5.0999999999999996</v>
      </c>
      <c r="I668" s="113">
        <v>23575</v>
      </c>
      <c r="J668" s="113">
        <v>115011.9</v>
      </c>
      <c r="K668" s="115">
        <v>43516</v>
      </c>
      <c r="L668" s="113">
        <v>54</v>
      </c>
      <c r="M668" s="113" t="s">
        <v>2820</v>
      </c>
      <c r="N668" s="351"/>
    </row>
    <row r="669" spans="1:14">
      <c r="A669" s="113" t="s">
        <v>2975</v>
      </c>
      <c r="B669" s="113" t="s">
        <v>384</v>
      </c>
      <c r="C669" s="113">
        <v>119.05</v>
      </c>
      <c r="D669" s="113">
        <v>126.5</v>
      </c>
      <c r="E669" s="113">
        <v>114.35</v>
      </c>
      <c r="F669" s="113">
        <v>119.1</v>
      </c>
      <c r="G669" s="113">
        <v>119</v>
      </c>
      <c r="H669" s="113">
        <v>117.6</v>
      </c>
      <c r="I669" s="113">
        <v>933</v>
      </c>
      <c r="J669" s="113">
        <v>113456.5</v>
      </c>
      <c r="K669" s="115">
        <v>43516</v>
      </c>
      <c r="L669" s="113">
        <v>103</v>
      </c>
      <c r="M669" s="113" t="s">
        <v>2976</v>
      </c>
      <c r="N669" s="351"/>
    </row>
    <row r="670" spans="1:14">
      <c r="A670" s="113" t="s">
        <v>94</v>
      </c>
      <c r="B670" s="113" t="s">
        <v>384</v>
      </c>
      <c r="C670" s="113">
        <v>1480</v>
      </c>
      <c r="D670" s="113">
        <v>1493.6</v>
      </c>
      <c r="E670" s="113">
        <v>1474.1</v>
      </c>
      <c r="F670" s="113">
        <v>1480.8</v>
      </c>
      <c r="G670" s="113">
        <v>1479.25</v>
      </c>
      <c r="H670" s="113">
        <v>1480.5</v>
      </c>
      <c r="I670" s="113">
        <v>1688403</v>
      </c>
      <c r="J670" s="113">
        <v>2500894578.9499998</v>
      </c>
      <c r="K670" s="115">
        <v>43516</v>
      </c>
      <c r="L670" s="113">
        <v>95199</v>
      </c>
      <c r="M670" s="113" t="s">
        <v>941</v>
      </c>
      <c r="N670" s="351"/>
    </row>
    <row r="671" spans="1:14">
      <c r="A671" s="113" t="s">
        <v>942</v>
      </c>
      <c r="B671" s="113" t="s">
        <v>384</v>
      </c>
      <c r="C671" s="113">
        <v>485.95</v>
      </c>
      <c r="D671" s="113">
        <v>510</v>
      </c>
      <c r="E671" s="113">
        <v>485.95</v>
      </c>
      <c r="F671" s="113">
        <v>503.7</v>
      </c>
      <c r="G671" s="113">
        <v>502</v>
      </c>
      <c r="H671" s="113">
        <v>490.45</v>
      </c>
      <c r="I671" s="113">
        <v>2039</v>
      </c>
      <c r="J671" s="113">
        <v>1011258.7</v>
      </c>
      <c r="K671" s="115">
        <v>43516</v>
      </c>
      <c r="L671" s="113">
        <v>253</v>
      </c>
      <c r="M671" s="113" t="s">
        <v>943</v>
      </c>
      <c r="N671" s="351"/>
    </row>
    <row r="672" spans="1:14">
      <c r="A672" s="113" t="s">
        <v>944</v>
      </c>
      <c r="B672" s="113" t="s">
        <v>384</v>
      </c>
      <c r="C672" s="113">
        <v>37</v>
      </c>
      <c r="D672" s="113">
        <v>38.15</v>
      </c>
      <c r="E672" s="113">
        <v>36.1</v>
      </c>
      <c r="F672" s="113">
        <v>37.700000000000003</v>
      </c>
      <c r="G672" s="113">
        <v>37.700000000000003</v>
      </c>
      <c r="H672" s="113">
        <v>36.950000000000003</v>
      </c>
      <c r="I672" s="113">
        <v>11421148</v>
      </c>
      <c r="J672" s="113">
        <v>425872512.64999998</v>
      </c>
      <c r="K672" s="115">
        <v>43516</v>
      </c>
      <c r="L672" s="113">
        <v>17449</v>
      </c>
      <c r="M672" s="113" t="s">
        <v>2187</v>
      </c>
      <c r="N672" s="351"/>
    </row>
    <row r="673" spans="1:14">
      <c r="A673" s="113" t="s">
        <v>1921</v>
      </c>
      <c r="B673" s="113" t="s">
        <v>384</v>
      </c>
      <c r="C673" s="113">
        <v>293.45</v>
      </c>
      <c r="D673" s="113">
        <v>299</v>
      </c>
      <c r="E673" s="113">
        <v>289.45999999999998</v>
      </c>
      <c r="F673" s="113">
        <v>296.60000000000002</v>
      </c>
      <c r="G673" s="113">
        <v>296.60000000000002</v>
      </c>
      <c r="H673" s="113">
        <v>292.04000000000002</v>
      </c>
      <c r="I673" s="113">
        <v>139</v>
      </c>
      <c r="J673" s="113">
        <v>41008.97</v>
      </c>
      <c r="K673" s="115">
        <v>43516</v>
      </c>
      <c r="L673" s="113">
        <v>50</v>
      </c>
      <c r="M673" s="113" t="s">
        <v>1922</v>
      </c>
      <c r="N673" s="351"/>
    </row>
    <row r="674" spans="1:14">
      <c r="A674" s="113" t="s">
        <v>190</v>
      </c>
      <c r="B674" s="113" t="s">
        <v>384</v>
      </c>
      <c r="C674" s="113">
        <v>319</v>
      </c>
      <c r="D674" s="113">
        <v>322.89999999999998</v>
      </c>
      <c r="E674" s="113">
        <v>313.64999999999998</v>
      </c>
      <c r="F674" s="113">
        <v>318.2</v>
      </c>
      <c r="G674" s="113">
        <v>319</v>
      </c>
      <c r="H674" s="113">
        <v>318.45</v>
      </c>
      <c r="I674" s="113">
        <v>2478600</v>
      </c>
      <c r="J674" s="113">
        <v>786891830.25</v>
      </c>
      <c r="K674" s="115">
        <v>43516</v>
      </c>
      <c r="L674" s="113">
        <v>32745</v>
      </c>
      <c r="M674" s="113" t="s">
        <v>945</v>
      </c>
      <c r="N674" s="351"/>
    </row>
    <row r="675" spans="1:14">
      <c r="A675" s="113" t="s">
        <v>95</v>
      </c>
      <c r="B675" s="113" t="s">
        <v>384</v>
      </c>
      <c r="C675" s="113">
        <v>727</v>
      </c>
      <c r="D675" s="113">
        <v>743</v>
      </c>
      <c r="E675" s="113">
        <v>726.05</v>
      </c>
      <c r="F675" s="113">
        <v>740.7</v>
      </c>
      <c r="G675" s="113">
        <v>740.55</v>
      </c>
      <c r="H675" s="113">
        <v>724.3</v>
      </c>
      <c r="I675" s="113">
        <v>5210675</v>
      </c>
      <c r="J675" s="113">
        <v>3828686486.0500002</v>
      </c>
      <c r="K675" s="115">
        <v>43516</v>
      </c>
      <c r="L675" s="113">
        <v>130965</v>
      </c>
      <c r="M675" s="113" t="s">
        <v>946</v>
      </c>
      <c r="N675" s="351"/>
    </row>
    <row r="676" spans="1:14">
      <c r="A676" s="113" t="s">
        <v>947</v>
      </c>
      <c r="B676" s="113" t="s">
        <v>384</v>
      </c>
      <c r="C676" s="113">
        <v>516.5</v>
      </c>
      <c r="D676" s="113">
        <v>548</v>
      </c>
      <c r="E676" s="113">
        <v>516.45000000000005</v>
      </c>
      <c r="F676" s="113">
        <v>535.25</v>
      </c>
      <c r="G676" s="113">
        <v>535</v>
      </c>
      <c r="H676" s="113">
        <v>516.45000000000005</v>
      </c>
      <c r="I676" s="113">
        <v>11687</v>
      </c>
      <c r="J676" s="113">
        <v>6182445.4000000004</v>
      </c>
      <c r="K676" s="115">
        <v>43516</v>
      </c>
      <c r="L676" s="113">
        <v>749</v>
      </c>
      <c r="M676" s="113" t="s">
        <v>948</v>
      </c>
      <c r="N676" s="351"/>
    </row>
    <row r="677" spans="1:14">
      <c r="A677" s="113" t="s">
        <v>950</v>
      </c>
      <c r="B677" s="113" t="s">
        <v>384</v>
      </c>
      <c r="C677" s="113">
        <v>273.55</v>
      </c>
      <c r="D677" s="113">
        <v>280.5</v>
      </c>
      <c r="E677" s="113">
        <v>271.5</v>
      </c>
      <c r="F677" s="113">
        <v>274.95</v>
      </c>
      <c r="G677" s="113">
        <v>275</v>
      </c>
      <c r="H677" s="113">
        <v>274.25</v>
      </c>
      <c r="I677" s="113">
        <v>210033</v>
      </c>
      <c r="J677" s="113">
        <v>58213337.649999999</v>
      </c>
      <c r="K677" s="115">
        <v>43516</v>
      </c>
      <c r="L677" s="113">
        <v>12588</v>
      </c>
      <c r="M677" s="113" t="s">
        <v>951</v>
      </c>
      <c r="N677" s="351"/>
    </row>
    <row r="678" spans="1:14">
      <c r="A678" s="113" t="s">
        <v>952</v>
      </c>
      <c r="B678" s="113" t="s">
        <v>384</v>
      </c>
      <c r="C678" s="113">
        <v>60.75</v>
      </c>
      <c r="D678" s="113">
        <v>63</v>
      </c>
      <c r="E678" s="113">
        <v>60</v>
      </c>
      <c r="F678" s="113">
        <v>62</v>
      </c>
      <c r="G678" s="113">
        <v>61.6</v>
      </c>
      <c r="H678" s="113">
        <v>61.15</v>
      </c>
      <c r="I678" s="113">
        <v>31788</v>
      </c>
      <c r="J678" s="113">
        <v>1955655.2</v>
      </c>
      <c r="K678" s="115">
        <v>43516</v>
      </c>
      <c r="L678" s="113">
        <v>591</v>
      </c>
      <c r="M678" s="113" t="s">
        <v>953</v>
      </c>
      <c r="N678" s="351"/>
    </row>
    <row r="679" spans="1:14">
      <c r="A679" s="113" t="s">
        <v>954</v>
      </c>
      <c r="B679" s="113" t="s">
        <v>384</v>
      </c>
      <c r="C679" s="113">
        <v>607.5</v>
      </c>
      <c r="D679" s="113">
        <v>609.29999999999995</v>
      </c>
      <c r="E679" s="113">
        <v>604.95000000000005</v>
      </c>
      <c r="F679" s="113">
        <v>608.25</v>
      </c>
      <c r="G679" s="113">
        <v>608</v>
      </c>
      <c r="H679" s="113">
        <v>606.4</v>
      </c>
      <c r="I679" s="113">
        <v>26084</v>
      </c>
      <c r="J679" s="113">
        <v>15784243.75</v>
      </c>
      <c r="K679" s="115">
        <v>43516</v>
      </c>
      <c r="L679" s="113">
        <v>178</v>
      </c>
      <c r="M679" s="113" t="s">
        <v>955</v>
      </c>
      <c r="N679" s="351"/>
    </row>
    <row r="680" spans="1:14">
      <c r="A680" s="113" t="s">
        <v>3144</v>
      </c>
      <c r="B680" s="113" t="s">
        <v>384</v>
      </c>
      <c r="C680" s="113">
        <v>43.15</v>
      </c>
      <c r="D680" s="113">
        <v>44.95</v>
      </c>
      <c r="E680" s="113">
        <v>43.15</v>
      </c>
      <c r="F680" s="113">
        <v>43.85</v>
      </c>
      <c r="G680" s="113">
        <v>44</v>
      </c>
      <c r="H680" s="113">
        <v>43.2</v>
      </c>
      <c r="I680" s="113">
        <v>1178</v>
      </c>
      <c r="J680" s="113">
        <v>52383.65</v>
      </c>
      <c r="K680" s="115">
        <v>43516</v>
      </c>
      <c r="L680" s="113">
        <v>33</v>
      </c>
      <c r="M680" s="113" t="s">
        <v>2337</v>
      </c>
      <c r="N680" s="351"/>
    </row>
    <row r="681" spans="1:14">
      <c r="A681" s="113" t="s">
        <v>3777</v>
      </c>
      <c r="B681" s="113" t="s">
        <v>3195</v>
      </c>
      <c r="C681" s="113">
        <v>1.65</v>
      </c>
      <c r="D681" s="113">
        <v>1.65</v>
      </c>
      <c r="E681" s="113">
        <v>1.65</v>
      </c>
      <c r="F681" s="113">
        <v>1.65</v>
      </c>
      <c r="G681" s="113">
        <v>1.65</v>
      </c>
      <c r="H681" s="113">
        <v>1.7</v>
      </c>
      <c r="I681" s="113">
        <v>1</v>
      </c>
      <c r="J681" s="113">
        <v>1.65</v>
      </c>
      <c r="K681" s="115">
        <v>43516</v>
      </c>
      <c r="L681" s="113">
        <v>1</v>
      </c>
      <c r="M681" s="113" t="s">
        <v>3778</v>
      </c>
      <c r="N681" s="351"/>
    </row>
    <row r="682" spans="1:14">
      <c r="A682" s="113" t="s">
        <v>956</v>
      </c>
      <c r="B682" s="113" t="s">
        <v>384</v>
      </c>
      <c r="C682" s="113">
        <v>154</v>
      </c>
      <c r="D682" s="113">
        <v>165.6</v>
      </c>
      <c r="E682" s="113">
        <v>154</v>
      </c>
      <c r="F682" s="113">
        <v>162.5</v>
      </c>
      <c r="G682" s="113">
        <v>164.3</v>
      </c>
      <c r="H682" s="113">
        <v>153</v>
      </c>
      <c r="I682" s="113">
        <v>324706</v>
      </c>
      <c r="J682" s="113">
        <v>51900195.5</v>
      </c>
      <c r="K682" s="115">
        <v>43516</v>
      </c>
      <c r="L682" s="113">
        <v>5664</v>
      </c>
      <c r="M682" s="113" t="s">
        <v>957</v>
      </c>
      <c r="N682" s="351"/>
    </row>
    <row r="683" spans="1:14">
      <c r="A683" s="113" t="s">
        <v>2977</v>
      </c>
      <c r="B683" s="113" t="s">
        <v>384</v>
      </c>
      <c r="C683" s="113">
        <v>37.75</v>
      </c>
      <c r="D683" s="113">
        <v>37.75</v>
      </c>
      <c r="E683" s="113">
        <v>36.549999999999997</v>
      </c>
      <c r="F683" s="113">
        <v>36.950000000000003</v>
      </c>
      <c r="G683" s="113">
        <v>36.75</v>
      </c>
      <c r="H683" s="113">
        <v>37.75</v>
      </c>
      <c r="I683" s="113">
        <v>11893</v>
      </c>
      <c r="J683" s="113">
        <v>440431.65</v>
      </c>
      <c r="K683" s="115">
        <v>43516</v>
      </c>
      <c r="L683" s="113">
        <v>62</v>
      </c>
      <c r="M683" s="113" t="s">
        <v>2978</v>
      </c>
      <c r="N683" s="351"/>
    </row>
    <row r="684" spans="1:14">
      <c r="A684" s="113" t="s">
        <v>2979</v>
      </c>
      <c r="B684" s="113" t="s">
        <v>384</v>
      </c>
      <c r="C684" s="113">
        <v>14.1</v>
      </c>
      <c r="D684" s="113">
        <v>14.1</v>
      </c>
      <c r="E684" s="113">
        <v>13.85</v>
      </c>
      <c r="F684" s="113">
        <v>14.1</v>
      </c>
      <c r="G684" s="113">
        <v>14.1</v>
      </c>
      <c r="H684" s="113">
        <v>13.85</v>
      </c>
      <c r="I684" s="113">
        <v>331</v>
      </c>
      <c r="J684" s="113">
        <v>4609.55</v>
      </c>
      <c r="K684" s="115">
        <v>43516</v>
      </c>
      <c r="L684" s="113">
        <v>7</v>
      </c>
      <c r="M684" s="113" t="s">
        <v>2980</v>
      </c>
      <c r="N684" s="351"/>
    </row>
    <row r="685" spans="1:14">
      <c r="A685" s="113" t="s">
        <v>96</v>
      </c>
      <c r="B685" s="113" t="s">
        <v>384</v>
      </c>
      <c r="C685" s="113">
        <v>12.6</v>
      </c>
      <c r="D685" s="113">
        <v>12.65</v>
      </c>
      <c r="E685" s="113">
        <v>12.2</v>
      </c>
      <c r="F685" s="113">
        <v>12.3</v>
      </c>
      <c r="G685" s="113">
        <v>12.3</v>
      </c>
      <c r="H685" s="113">
        <v>12.55</v>
      </c>
      <c r="I685" s="113">
        <v>336927</v>
      </c>
      <c r="J685" s="113">
        <v>4169881.85</v>
      </c>
      <c r="K685" s="115">
        <v>43516</v>
      </c>
      <c r="L685" s="113">
        <v>1446</v>
      </c>
      <c r="M685" s="113" t="s">
        <v>2981</v>
      </c>
      <c r="N685" s="351"/>
    </row>
    <row r="686" spans="1:14">
      <c r="A686" s="113" t="s">
        <v>97</v>
      </c>
      <c r="B686" s="113" t="s">
        <v>384</v>
      </c>
      <c r="C686" s="113">
        <v>126.5</v>
      </c>
      <c r="D686" s="113">
        <v>130.69999999999999</v>
      </c>
      <c r="E686" s="113">
        <v>125.9</v>
      </c>
      <c r="F686" s="113">
        <v>129.30000000000001</v>
      </c>
      <c r="G686" s="113">
        <v>129.15</v>
      </c>
      <c r="H686" s="113">
        <v>125.6</v>
      </c>
      <c r="I686" s="113">
        <v>7962818</v>
      </c>
      <c r="J686" s="113">
        <v>1020941754.75</v>
      </c>
      <c r="K686" s="115">
        <v>43516</v>
      </c>
      <c r="L686" s="113">
        <v>49626</v>
      </c>
      <c r="M686" s="113" t="s">
        <v>2982</v>
      </c>
      <c r="N686" s="351"/>
    </row>
    <row r="687" spans="1:14">
      <c r="A687" s="113" t="s">
        <v>2983</v>
      </c>
      <c r="B687" s="113" t="s">
        <v>384</v>
      </c>
      <c r="C687" s="113">
        <v>187.25</v>
      </c>
      <c r="D687" s="113">
        <v>195.95</v>
      </c>
      <c r="E687" s="113">
        <v>187</v>
      </c>
      <c r="F687" s="113">
        <v>190.1</v>
      </c>
      <c r="G687" s="113">
        <v>190</v>
      </c>
      <c r="H687" s="113">
        <v>186.55</v>
      </c>
      <c r="I687" s="113">
        <v>395361</v>
      </c>
      <c r="J687" s="113">
        <v>75738931.75</v>
      </c>
      <c r="K687" s="115">
        <v>43516</v>
      </c>
      <c r="L687" s="113">
        <v>6266</v>
      </c>
      <c r="M687" s="113" t="s">
        <v>2984</v>
      </c>
      <c r="N687" s="351"/>
    </row>
    <row r="688" spans="1:14">
      <c r="A688" s="113" t="s">
        <v>2985</v>
      </c>
      <c r="B688" s="113" t="s">
        <v>384</v>
      </c>
      <c r="C688" s="113">
        <v>441.65</v>
      </c>
      <c r="D688" s="113">
        <v>451.5</v>
      </c>
      <c r="E688" s="113">
        <v>441.65</v>
      </c>
      <c r="F688" s="113">
        <v>448.15</v>
      </c>
      <c r="G688" s="113">
        <v>448</v>
      </c>
      <c r="H688" s="113">
        <v>441.65</v>
      </c>
      <c r="I688" s="113">
        <v>34279</v>
      </c>
      <c r="J688" s="113">
        <v>15349863.550000001</v>
      </c>
      <c r="K688" s="115">
        <v>43516</v>
      </c>
      <c r="L688" s="113">
        <v>739</v>
      </c>
      <c r="M688" s="113" t="s">
        <v>2986</v>
      </c>
      <c r="N688" s="351"/>
    </row>
    <row r="689" spans="1:14">
      <c r="A689" s="113" t="s">
        <v>199</v>
      </c>
      <c r="B689" s="113" t="s">
        <v>384</v>
      </c>
      <c r="C689" s="113">
        <v>809.7</v>
      </c>
      <c r="D689" s="113">
        <v>815</v>
      </c>
      <c r="E689" s="113">
        <v>793</v>
      </c>
      <c r="F689" s="113">
        <v>799.05</v>
      </c>
      <c r="G689" s="113">
        <v>795.85</v>
      </c>
      <c r="H689" s="113">
        <v>804.85</v>
      </c>
      <c r="I689" s="113">
        <v>154199</v>
      </c>
      <c r="J689" s="113">
        <v>123666069.2</v>
      </c>
      <c r="K689" s="115">
        <v>43516</v>
      </c>
      <c r="L689" s="113">
        <v>11936</v>
      </c>
      <c r="M689" s="113" t="s">
        <v>2987</v>
      </c>
      <c r="N689" s="351"/>
    </row>
    <row r="690" spans="1:14">
      <c r="A690" s="113" t="s">
        <v>98</v>
      </c>
      <c r="B690" s="113" t="s">
        <v>384</v>
      </c>
      <c r="C690" s="113">
        <v>113</v>
      </c>
      <c r="D690" s="113">
        <v>121.75</v>
      </c>
      <c r="E690" s="113">
        <v>113</v>
      </c>
      <c r="F690" s="113">
        <v>117.5</v>
      </c>
      <c r="G690" s="113">
        <v>117.4</v>
      </c>
      <c r="H690" s="113">
        <v>112.3</v>
      </c>
      <c r="I690" s="113">
        <v>6350945</v>
      </c>
      <c r="J690" s="113">
        <v>750409226.04999995</v>
      </c>
      <c r="K690" s="115">
        <v>43516</v>
      </c>
      <c r="L690" s="113">
        <v>49222</v>
      </c>
      <c r="M690" s="113" t="s">
        <v>958</v>
      </c>
      <c r="N690" s="351"/>
    </row>
    <row r="691" spans="1:14">
      <c r="A691" s="113" t="s">
        <v>3130</v>
      </c>
      <c r="B691" s="113" t="s">
        <v>384</v>
      </c>
      <c r="C691" s="113">
        <v>366.45</v>
      </c>
      <c r="D691" s="113">
        <v>373.1</v>
      </c>
      <c r="E691" s="113">
        <v>366.3</v>
      </c>
      <c r="F691" s="113">
        <v>370.5</v>
      </c>
      <c r="G691" s="113">
        <v>370</v>
      </c>
      <c r="H691" s="113">
        <v>368.9</v>
      </c>
      <c r="I691" s="113">
        <v>27471</v>
      </c>
      <c r="J691" s="113">
        <v>10172160.6</v>
      </c>
      <c r="K691" s="115">
        <v>43516</v>
      </c>
      <c r="L691" s="113">
        <v>760</v>
      </c>
      <c r="M691" s="113" t="s">
        <v>3131</v>
      </c>
      <c r="N691" s="351"/>
    </row>
    <row r="692" spans="1:14">
      <c r="A692" s="113" t="s">
        <v>2555</v>
      </c>
      <c r="B692" s="113" t="s">
        <v>384</v>
      </c>
      <c r="C692" s="113">
        <v>196.75</v>
      </c>
      <c r="D692" s="113">
        <v>202.7</v>
      </c>
      <c r="E692" s="113">
        <v>195.55</v>
      </c>
      <c r="F692" s="113">
        <v>197.2</v>
      </c>
      <c r="G692" s="113">
        <v>196</v>
      </c>
      <c r="H692" s="113">
        <v>194.2</v>
      </c>
      <c r="I692" s="113">
        <v>79810</v>
      </c>
      <c r="J692" s="113">
        <v>15937655.300000001</v>
      </c>
      <c r="K692" s="115">
        <v>43516</v>
      </c>
      <c r="L692" s="113">
        <v>2222</v>
      </c>
      <c r="M692" s="113" t="s">
        <v>2556</v>
      </c>
      <c r="N692" s="351"/>
    </row>
    <row r="693" spans="1:14">
      <c r="A693" s="113" t="s">
        <v>3244</v>
      </c>
      <c r="B693" s="113" t="s">
        <v>384</v>
      </c>
      <c r="C693" s="113">
        <v>122</v>
      </c>
      <c r="D693" s="113">
        <v>122</v>
      </c>
      <c r="E693" s="113">
        <v>117.9</v>
      </c>
      <c r="F693" s="113">
        <v>118.15</v>
      </c>
      <c r="G693" s="113">
        <v>119</v>
      </c>
      <c r="H693" s="113">
        <v>119.65</v>
      </c>
      <c r="I693" s="113">
        <v>10686</v>
      </c>
      <c r="J693" s="113">
        <v>1267573.3999999999</v>
      </c>
      <c r="K693" s="115">
        <v>43516</v>
      </c>
      <c r="L693" s="113">
        <v>92</v>
      </c>
      <c r="M693" s="113" t="s">
        <v>3245</v>
      </c>
      <c r="N693" s="351"/>
    </row>
    <row r="694" spans="1:14">
      <c r="A694" s="113" t="s">
        <v>2988</v>
      </c>
      <c r="B694" s="113" t="s">
        <v>3195</v>
      </c>
      <c r="C694" s="113">
        <v>6.9</v>
      </c>
      <c r="D694" s="113">
        <v>7.1</v>
      </c>
      <c r="E694" s="113">
        <v>6.9</v>
      </c>
      <c r="F694" s="113">
        <v>7.1</v>
      </c>
      <c r="G694" s="113">
        <v>7.1</v>
      </c>
      <c r="H694" s="113">
        <v>6.8</v>
      </c>
      <c r="I694" s="113">
        <v>29291</v>
      </c>
      <c r="J694" s="113">
        <v>204845.6</v>
      </c>
      <c r="K694" s="115">
        <v>43516</v>
      </c>
      <c r="L694" s="113">
        <v>25</v>
      </c>
      <c r="M694" s="113" t="s">
        <v>2989</v>
      </c>
      <c r="N694" s="351"/>
    </row>
    <row r="695" spans="1:14">
      <c r="A695" s="113" t="s">
        <v>99</v>
      </c>
      <c r="B695" s="113" t="s">
        <v>384</v>
      </c>
      <c r="C695" s="113">
        <v>277.25</v>
      </c>
      <c r="D695" s="113">
        <v>277.5</v>
      </c>
      <c r="E695" s="113">
        <v>274.25</v>
      </c>
      <c r="F695" s="113">
        <v>275.85000000000002</v>
      </c>
      <c r="G695" s="113">
        <v>275.85000000000002</v>
      </c>
      <c r="H695" s="113">
        <v>275.89999999999998</v>
      </c>
      <c r="I695" s="113">
        <v>5977880</v>
      </c>
      <c r="J695" s="113">
        <v>1646204111.3499999</v>
      </c>
      <c r="K695" s="115">
        <v>43516</v>
      </c>
      <c r="L695" s="113">
        <v>78072</v>
      </c>
      <c r="M695" s="113" t="s">
        <v>2990</v>
      </c>
      <c r="N695" s="351"/>
    </row>
    <row r="696" spans="1:14">
      <c r="A696" s="113" t="s">
        <v>1987</v>
      </c>
      <c r="B696" s="113" t="s">
        <v>384</v>
      </c>
      <c r="C696" s="113">
        <v>248.2</v>
      </c>
      <c r="D696" s="113">
        <v>258.25</v>
      </c>
      <c r="E696" s="113">
        <v>247.3</v>
      </c>
      <c r="F696" s="113">
        <v>251.65</v>
      </c>
      <c r="G696" s="113">
        <v>251</v>
      </c>
      <c r="H696" s="113">
        <v>246.25</v>
      </c>
      <c r="I696" s="113">
        <v>13887</v>
      </c>
      <c r="J696" s="113">
        <v>3504483.3</v>
      </c>
      <c r="K696" s="115">
        <v>43516</v>
      </c>
      <c r="L696" s="113">
        <v>662</v>
      </c>
      <c r="M696" s="113" t="s">
        <v>2991</v>
      </c>
      <c r="N696" s="351"/>
    </row>
    <row r="697" spans="1:14">
      <c r="A697" s="113" t="s">
        <v>959</v>
      </c>
      <c r="B697" s="113" t="s">
        <v>384</v>
      </c>
      <c r="C697" s="113">
        <v>101.65</v>
      </c>
      <c r="D697" s="113">
        <v>105.95</v>
      </c>
      <c r="E697" s="113">
        <v>101.05</v>
      </c>
      <c r="F697" s="113">
        <v>104.95</v>
      </c>
      <c r="G697" s="113">
        <v>105.1</v>
      </c>
      <c r="H697" s="113">
        <v>100.4</v>
      </c>
      <c r="I697" s="113">
        <v>64664</v>
      </c>
      <c r="J697" s="113">
        <v>6729242.0499999998</v>
      </c>
      <c r="K697" s="115">
        <v>43516</v>
      </c>
      <c r="L697" s="113">
        <v>1051</v>
      </c>
      <c r="M697" s="113" t="s">
        <v>960</v>
      </c>
      <c r="N697" s="351"/>
    </row>
    <row r="698" spans="1:14">
      <c r="A698" s="113" t="s">
        <v>961</v>
      </c>
      <c r="B698" s="113" t="s">
        <v>384</v>
      </c>
      <c r="C698" s="113">
        <v>95.15</v>
      </c>
      <c r="D698" s="113">
        <v>98.2</v>
      </c>
      <c r="E698" s="113">
        <v>95.15</v>
      </c>
      <c r="F698" s="113">
        <v>96.05</v>
      </c>
      <c r="G698" s="113">
        <v>95.55</v>
      </c>
      <c r="H698" s="113">
        <v>92</v>
      </c>
      <c r="I698" s="113">
        <v>2483821</v>
      </c>
      <c r="J698" s="113">
        <v>239465113.09999999</v>
      </c>
      <c r="K698" s="115">
        <v>43516</v>
      </c>
      <c r="L698" s="113">
        <v>17799</v>
      </c>
      <c r="M698" s="113" t="s">
        <v>962</v>
      </c>
      <c r="N698" s="351"/>
    </row>
    <row r="699" spans="1:14">
      <c r="A699" s="113" t="s">
        <v>2992</v>
      </c>
      <c r="B699" s="113" t="s">
        <v>384</v>
      </c>
      <c r="C699" s="113">
        <v>4.8499999999999996</v>
      </c>
      <c r="D699" s="113">
        <v>4.95</v>
      </c>
      <c r="E699" s="113">
        <v>4.75</v>
      </c>
      <c r="F699" s="113">
        <v>4.8</v>
      </c>
      <c r="G699" s="113">
        <v>4.8</v>
      </c>
      <c r="H699" s="113">
        <v>4.8499999999999996</v>
      </c>
      <c r="I699" s="113">
        <v>125859</v>
      </c>
      <c r="J699" s="113">
        <v>608740.65</v>
      </c>
      <c r="K699" s="115">
        <v>43516</v>
      </c>
      <c r="L699" s="113">
        <v>177</v>
      </c>
      <c r="M699" s="113" t="s">
        <v>2993</v>
      </c>
      <c r="N699" s="351"/>
    </row>
    <row r="700" spans="1:14">
      <c r="A700" s="113" t="s">
        <v>963</v>
      </c>
      <c r="B700" s="113" t="s">
        <v>384</v>
      </c>
      <c r="C700" s="113">
        <v>89.5</v>
      </c>
      <c r="D700" s="113">
        <v>94.4</v>
      </c>
      <c r="E700" s="113">
        <v>85.85</v>
      </c>
      <c r="F700" s="113">
        <v>91.35</v>
      </c>
      <c r="G700" s="113">
        <v>91.9</v>
      </c>
      <c r="H700" s="113">
        <v>90.55</v>
      </c>
      <c r="I700" s="113">
        <v>2092</v>
      </c>
      <c r="J700" s="113">
        <v>185970.45</v>
      </c>
      <c r="K700" s="115">
        <v>43516</v>
      </c>
      <c r="L700" s="113">
        <v>75</v>
      </c>
      <c r="M700" s="113" t="s">
        <v>964</v>
      </c>
      <c r="N700" s="351"/>
    </row>
    <row r="701" spans="1:14">
      <c r="A701" s="113" t="s">
        <v>2431</v>
      </c>
      <c r="B701" s="113" t="s">
        <v>384</v>
      </c>
      <c r="C701" s="113">
        <v>0.75</v>
      </c>
      <c r="D701" s="113">
        <v>0.75</v>
      </c>
      <c r="E701" s="113">
        <v>0.7</v>
      </c>
      <c r="F701" s="113">
        <v>0.75</v>
      </c>
      <c r="G701" s="113">
        <v>0.75</v>
      </c>
      <c r="H701" s="113">
        <v>0.7</v>
      </c>
      <c r="I701" s="113">
        <v>932229</v>
      </c>
      <c r="J701" s="113">
        <v>698335.35</v>
      </c>
      <c r="K701" s="115">
        <v>43516</v>
      </c>
      <c r="L701" s="113">
        <v>141</v>
      </c>
      <c r="M701" s="113" t="s">
        <v>2432</v>
      </c>
      <c r="N701" s="351"/>
    </row>
    <row r="702" spans="1:14">
      <c r="A702" s="113" t="s">
        <v>3580</v>
      </c>
      <c r="B702" s="113" t="s">
        <v>384</v>
      </c>
      <c r="C702" s="113">
        <v>3051</v>
      </c>
      <c r="D702" s="113">
        <v>3075</v>
      </c>
      <c r="E702" s="113">
        <v>3051</v>
      </c>
      <c r="F702" s="113">
        <v>3075</v>
      </c>
      <c r="G702" s="113">
        <v>3075</v>
      </c>
      <c r="H702" s="113">
        <v>3055</v>
      </c>
      <c r="I702" s="113">
        <v>18</v>
      </c>
      <c r="J702" s="113">
        <v>55250</v>
      </c>
      <c r="K702" s="115">
        <v>43516</v>
      </c>
      <c r="L702" s="113">
        <v>8</v>
      </c>
      <c r="M702" s="113" t="s">
        <v>3581</v>
      </c>
      <c r="N702" s="351"/>
    </row>
    <row r="703" spans="1:14">
      <c r="A703" s="113" t="s">
        <v>3779</v>
      </c>
      <c r="B703" s="113" t="s">
        <v>384</v>
      </c>
      <c r="C703" s="113">
        <v>1136.7</v>
      </c>
      <c r="D703" s="113">
        <v>1136.7</v>
      </c>
      <c r="E703" s="113">
        <v>1136.7</v>
      </c>
      <c r="F703" s="113">
        <v>1136.7</v>
      </c>
      <c r="G703" s="113">
        <v>1136.7</v>
      </c>
      <c r="H703" s="113">
        <v>1145.25</v>
      </c>
      <c r="I703" s="113">
        <v>5</v>
      </c>
      <c r="J703" s="113">
        <v>5683.5</v>
      </c>
      <c r="K703" s="115">
        <v>43516</v>
      </c>
      <c r="L703" s="113">
        <v>1</v>
      </c>
      <c r="M703" s="113" t="s">
        <v>3780</v>
      </c>
      <c r="N703" s="351"/>
    </row>
    <row r="704" spans="1:14">
      <c r="A704" s="113" t="s">
        <v>2297</v>
      </c>
      <c r="B704" s="113" t="s">
        <v>384</v>
      </c>
      <c r="C704" s="113">
        <v>47.9</v>
      </c>
      <c r="D704" s="113">
        <v>49.5</v>
      </c>
      <c r="E704" s="113">
        <v>46.6</v>
      </c>
      <c r="F704" s="113">
        <v>48.4</v>
      </c>
      <c r="G704" s="113">
        <v>48.3</v>
      </c>
      <c r="H704" s="113">
        <v>46.7</v>
      </c>
      <c r="I704" s="113">
        <v>14887</v>
      </c>
      <c r="J704" s="113">
        <v>707590.6</v>
      </c>
      <c r="K704" s="115">
        <v>43516</v>
      </c>
      <c r="L704" s="113">
        <v>214</v>
      </c>
      <c r="M704" s="113" t="s">
        <v>2298</v>
      </c>
      <c r="N704" s="351"/>
    </row>
    <row r="705" spans="1:14">
      <c r="A705" s="113" t="s">
        <v>200</v>
      </c>
      <c r="B705" s="113" t="s">
        <v>384</v>
      </c>
      <c r="C705" s="113">
        <v>38.950000000000003</v>
      </c>
      <c r="D705" s="113">
        <v>40</v>
      </c>
      <c r="E705" s="113">
        <v>38.700000000000003</v>
      </c>
      <c r="F705" s="113">
        <v>39.450000000000003</v>
      </c>
      <c r="G705" s="113">
        <v>39.5</v>
      </c>
      <c r="H705" s="113">
        <v>39.1</v>
      </c>
      <c r="I705" s="113">
        <v>584549</v>
      </c>
      <c r="J705" s="113">
        <v>23107735.899999999</v>
      </c>
      <c r="K705" s="115">
        <v>43516</v>
      </c>
      <c r="L705" s="113">
        <v>11556</v>
      </c>
      <c r="M705" s="113" t="s">
        <v>965</v>
      </c>
      <c r="N705" s="351"/>
    </row>
    <row r="706" spans="1:14">
      <c r="A706" s="113" t="s">
        <v>966</v>
      </c>
      <c r="B706" s="113" t="s">
        <v>384</v>
      </c>
      <c r="C706" s="113">
        <v>95</v>
      </c>
      <c r="D706" s="113">
        <v>96.5</v>
      </c>
      <c r="E706" s="113">
        <v>92.25</v>
      </c>
      <c r="F706" s="113">
        <v>94.75</v>
      </c>
      <c r="G706" s="113">
        <v>96</v>
      </c>
      <c r="H706" s="113">
        <v>94.3</v>
      </c>
      <c r="I706" s="113">
        <v>49818</v>
      </c>
      <c r="J706" s="113">
        <v>4672493.2</v>
      </c>
      <c r="K706" s="115">
        <v>43516</v>
      </c>
      <c r="L706" s="113">
        <v>1686</v>
      </c>
      <c r="M706" s="113" t="s">
        <v>967</v>
      </c>
      <c r="N706" s="351"/>
    </row>
    <row r="707" spans="1:14">
      <c r="A707" s="113" t="s">
        <v>968</v>
      </c>
      <c r="B707" s="113" t="s">
        <v>384</v>
      </c>
      <c r="C707" s="113">
        <v>29</v>
      </c>
      <c r="D707" s="113">
        <v>31.7</v>
      </c>
      <c r="E707" s="113">
        <v>27</v>
      </c>
      <c r="F707" s="113">
        <v>27.95</v>
      </c>
      <c r="G707" s="113">
        <v>28</v>
      </c>
      <c r="H707" s="113">
        <v>27.7</v>
      </c>
      <c r="I707" s="113">
        <v>8655</v>
      </c>
      <c r="J707" s="113">
        <v>241825.1</v>
      </c>
      <c r="K707" s="115">
        <v>43516</v>
      </c>
      <c r="L707" s="113">
        <v>154</v>
      </c>
      <c r="M707" s="113" t="s">
        <v>969</v>
      </c>
      <c r="N707" s="351"/>
    </row>
    <row r="708" spans="1:14">
      <c r="A708" s="113" t="s">
        <v>3246</v>
      </c>
      <c r="B708" s="113" t="s">
        <v>384</v>
      </c>
      <c r="C708" s="113">
        <v>12.8</v>
      </c>
      <c r="D708" s="113">
        <v>12.8</v>
      </c>
      <c r="E708" s="113">
        <v>11.75</v>
      </c>
      <c r="F708" s="113">
        <v>12.45</v>
      </c>
      <c r="G708" s="113">
        <v>12.7</v>
      </c>
      <c r="H708" s="113">
        <v>12.3</v>
      </c>
      <c r="I708" s="113">
        <v>18893</v>
      </c>
      <c r="J708" s="113">
        <v>233775.15</v>
      </c>
      <c r="K708" s="115">
        <v>43516</v>
      </c>
      <c r="L708" s="113">
        <v>68</v>
      </c>
      <c r="M708" s="113" t="s">
        <v>3247</v>
      </c>
      <c r="N708" s="351"/>
    </row>
    <row r="709" spans="1:14">
      <c r="A709" s="113" t="s">
        <v>970</v>
      </c>
      <c r="B709" s="113" t="s">
        <v>384</v>
      </c>
      <c r="C709" s="113">
        <v>88.45</v>
      </c>
      <c r="D709" s="113">
        <v>90.85</v>
      </c>
      <c r="E709" s="113">
        <v>87.1</v>
      </c>
      <c r="F709" s="113">
        <v>89.6</v>
      </c>
      <c r="G709" s="113">
        <v>90.5</v>
      </c>
      <c r="H709" s="113">
        <v>87.75</v>
      </c>
      <c r="I709" s="113">
        <v>626361</v>
      </c>
      <c r="J709" s="113">
        <v>55770029.200000003</v>
      </c>
      <c r="K709" s="115">
        <v>43516</v>
      </c>
      <c r="L709" s="113">
        <v>4580</v>
      </c>
      <c r="M709" s="113" t="s">
        <v>971</v>
      </c>
      <c r="N709" s="351"/>
    </row>
    <row r="710" spans="1:14">
      <c r="A710" s="113" t="s">
        <v>3781</v>
      </c>
      <c r="B710" s="113" t="s">
        <v>3195</v>
      </c>
      <c r="C710" s="113">
        <v>2.2000000000000002</v>
      </c>
      <c r="D710" s="113">
        <v>2.2000000000000002</v>
      </c>
      <c r="E710" s="113">
        <v>2.2000000000000002</v>
      </c>
      <c r="F710" s="113">
        <v>2.2000000000000002</v>
      </c>
      <c r="G710" s="113">
        <v>2.2000000000000002</v>
      </c>
      <c r="H710" s="113">
        <v>2.2000000000000002</v>
      </c>
      <c r="I710" s="113">
        <v>1</v>
      </c>
      <c r="J710" s="113">
        <v>2.2000000000000002</v>
      </c>
      <c r="K710" s="115">
        <v>43516</v>
      </c>
      <c r="L710" s="113">
        <v>1</v>
      </c>
      <c r="M710" s="113" t="s">
        <v>3782</v>
      </c>
      <c r="N710" s="351"/>
    </row>
    <row r="711" spans="1:14">
      <c r="A711" s="113" t="s">
        <v>3248</v>
      </c>
      <c r="B711" s="113" t="s">
        <v>3195</v>
      </c>
      <c r="C711" s="113">
        <v>3.7</v>
      </c>
      <c r="D711" s="113">
        <v>3.7</v>
      </c>
      <c r="E711" s="113">
        <v>3.55</v>
      </c>
      <c r="F711" s="113">
        <v>3.55</v>
      </c>
      <c r="G711" s="113">
        <v>3.55</v>
      </c>
      <c r="H711" s="113">
        <v>3.7</v>
      </c>
      <c r="I711" s="113">
        <v>1010</v>
      </c>
      <c r="J711" s="113">
        <v>3602.75</v>
      </c>
      <c r="K711" s="115">
        <v>43516</v>
      </c>
      <c r="L711" s="113">
        <v>13</v>
      </c>
      <c r="M711" s="113" t="s">
        <v>3249</v>
      </c>
      <c r="N711" s="351"/>
    </row>
    <row r="712" spans="1:14">
      <c r="A712" s="113" t="s">
        <v>972</v>
      </c>
      <c r="B712" s="113" t="s">
        <v>384</v>
      </c>
      <c r="C712" s="113">
        <v>50.8</v>
      </c>
      <c r="D712" s="113">
        <v>51.5</v>
      </c>
      <c r="E712" s="113">
        <v>50.3</v>
      </c>
      <c r="F712" s="113">
        <v>51.2</v>
      </c>
      <c r="G712" s="113">
        <v>50.85</v>
      </c>
      <c r="H712" s="113">
        <v>50.4</v>
      </c>
      <c r="I712" s="113">
        <v>387640</v>
      </c>
      <c r="J712" s="113">
        <v>19830708.350000001</v>
      </c>
      <c r="K712" s="115">
        <v>43516</v>
      </c>
      <c r="L712" s="113">
        <v>5319</v>
      </c>
      <c r="M712" s="113" t="s">
        <v>2215</v>
      </c>
      <c r="N712" s="351"/>
    </row>
    <row r="713" spans="1:14">
      <c r="A713" s="113" t="s">
        <v>973</v>
      </c>
      <c r="B713" s="113" t="s">
        <v>384</v>
      </c>
      <c r="C713" s="113">
        <v>181.8</v>
      </c>
      <c r="D713" s="113">
        <v>189.85</v>
      </c>
      <c r="E713" s="113">
        <v>181.8</v>
      </c>
      <c r="F713" s="113">
        <v>188</v>
      </c>
      <c r="G713" s="113">
        <v>189</v>
      </c>
      <c r="H713" s="113">
        <v>182.9</v>
      </c>
      <c r="I713" s="113">
        <v>8883</v>
      </c>
      <c r="J713" s="113">
        <v>1668087.65</v>
      </c>
      <c r="K713" s="115">
        <v>43516</v>
      </c>
      <c r="L713" s="113">
        <v>471</v>
      </c>
      <c r="M713" s="113" t="s">
        <v>974</v>
      </c>
      <c r="N713" s="351"/>
    </row>
    <row r="714" spans="1:14">
      <c r="A714" s="113" t="s">
        <v>975</v>
      </c>
      <c r="B714" s="113" t="s">
        <v>384</v>
      </c>
      <c r="C714" s="113">
        <v>221.7</v>
      </c>
      <c r="D714" s="113">
        <v>229</v>
      </c>
      <c r="E714" s="113">
        <v>219</v>
      </c>
      <c r="F714" s="113">
        <v>226.2</v>
      </c>
      <c r="G714" s="113">
        <v>227</v>
      </c>
      <c r="H714" s="113">
        <v>218.65</v>
      </c>
      <c r="I714" s="113">
        <v>15447</v>
      </c>
      <c r="J714" s="113">
        <v>3459173.6</v>
      </c>
      <c r="K714" s="115">
        <v>43516</v>
      </c>
      <c r="L714" s="113">
        <v>868</v>
      </c>
      <c r="M714" s="113" t="s">
        <v>976</v>
      </c>
      <c r="N714" s="351"/>
    </row>
    <row r="715" spans="1:14">
      <c r="A715" s="113" t="s">
        <v>2433</v>
      </c>
      <c r="B715" s="113" t="s">
        <v>3195</v>
      </c>
      <c r="C715" s="113">
        <v>3.25</v>
      </c>
      <c r="D715" s="113">
        <v>3.45</v>
      </c>
      <c r="E715" s="113">
        <v>3.15</v>
      </c>
      <c r="F715" s="113">
        <v>3.3</v>
      </c>
      <c r="G715" s="113">
        <v>3.3</v>
      </c>
      <c r="H715" s="113">
        <v>3.3</v>
      </c>
      <c r="I715" s="113">
        <v>37392</v>
      </c>
      <c r="J715" s="113">
        <v>121508.55</v>
      </c>
      <c r="K715" s="115">
        <v>43516</v>
      </c>
      <c r="L715" s="113">
        <v>44</v>
      </c>
      <c r="M715" s="113" t="s">
        <v>2434</v>
      </c>
      <c r="N715" s="351"/>
    </row>
    <row r="716" spans="1:14">
      <c r="A716" s="113" t="s">
        <v>2435</v>
      </c>
      <c r="B716" s="113" t="s">
        <v>384</v>
      </c>
      <c r="C716" s="113">
        <v>62</v>
      </c>
      <c r="D716" s="113">
        <v>62.6</v>
      </c>
      <c r="E716" s="113">
        <v>60.6</v>
      </c>
      <c r="F716" s="113">
        <v>61.35</v>
      </c>
      <c r="G716" s="113">
        <v>61.4</v>
      </c>
      <c r="H716" s="113">
        <v>61.5</v>
      </c>
      <c r="I716" s="113">
        <v>51574</v>
      </c>
      <c r="J716" s="113">
        <v>3173041.05</v>
      </c>
      <c r="K716" s="115">
        <v>43516</v>
      </c>
      <c r="L716" s="113">
        <v>813</v>
      </c>
      <c r="M716" s="113" t="s">
        <v>2436</v>
      </c>
      <c r="N716" s="351"/>
    </row>
    <row r="717" spans="1:14">
      <c r="A717" s="113" t="s">
        <v>977</v>
      </c>
      <c r="B717" s="113" t="s">
        <v>384</v>
      </c>
      <c r="C717" s="113">
        <v>320</v>
      </c>
      <c r="D717" s="113">
        <v>323.2</v>
      </c>
      <c r="E717" s="113">
        <v>314.10000000000002</v>
      </c>
      <c r="F717" s="113">
        <v>321.95</v>
      </c>
      <c r="G717" s="113">
        <v>315.5</v>
      </c>
      <c r="H717" s="113">
        <v>321.05</v>
      </c>
      <c r="I717" s="113">
        <v>21765</v>
      </c>
      <c r="J717" s="113">
        <v>6974746.9500000002</v>
      </c>
      <c r="K717" s="115">
        <v>43516</v>
      </c>
      <c r="L717" s="113">
        <v>1020</v>
      </c>
      <c r="M717" s="113" t="s">
        <v>978</v>
      </c>
      <c r="N717" s="351"/>
    </row>
    <row r="718" spans="1:14">
      <c r="A718" s="113" t="s">
        <v>2628</v>
      </c>
      <c r="B718" s="113" t="s">
        <v>384</v>
      </c>
      <c r="C718" s="113">
        <v>17.95</v>
      </c>
      <c r="D718" s="113">
        <v>18.2</v>
      </c>
      <c r="E718" s="113">
        <v>17.2</v>
      </c>
      <c r="F718" s="113">
        <v>18.149999999999999</v>
      </c>
      <c r="G718" s="113">
        <v>18.2</v>
      </c>
      <c r="H718" s="113">
        <v>17.350000000000001</v>
      </c>
      <c r="I718" s="113">
        <v>56293</v>
      </c>
      <c r="J718" s="113">
        <v>997279.1</v>
      </c>
      <c r="K718" s="115">
        <v>43516</v>
      </c>
      <c r="L718" s="113">
        <v>257</v>
      </c>
      <c r="M718" s="113" t="s">
        <v>2680</v>
      </c>
      <c r="N718" s="351"/>
    </row>
    <row r="719" spans="1:14">
      <c r="A719" s="113" t="s">
        <v>979</v>
      </c>
      <c r="B719" s="113" t="s">
        <v>384</v>
      </c>
      <c r="C719" s="113">
        <v>246.5</v>
      </c>
      <c r="D719" s="113">
        <v>255</v>
      </c>
      <c r="E719" s="113">
        <v>246</v>
      </c>
      <c r="F719" s="113">
        <v>254.45</v>
      </c>
      <c r="G719" s="113">
        <v>255</v>
      </c>
      <c r="H719" s="113">
        <v>244.85</v>
      </c>
      <c r="I719" s="113">
        <v>11937</v>
      </c>
      <c r="J719" s="113">
        <v>2979461.8</v>
      </c>
      <c r="K719" s="115">
        <v>43516</v>
      </c>
      <c r="L719" s="113">
        <v>396</v>
      </c>
      <c r="M719" s="113" t="s">
        <v>980</v>
      </c>
      <c r="N719" s="351"/>
    </row>
    <row r="720" spans="1:14">
      <c r="A720" s="113" t="s">
        <v>1893</v>
      </c>
      <c r="B720" s="113" t="s">
        <v>384</v>
      </c>
      <c r="C720" s="113">
        <v>1673</v>
      </c>
      <c r="D720" s="113">
        <v>1735</v>
      </c>
      <c r="E720" s="113">
        <v>1673</v>
      </c>
      <c r="F720" s="113">
        <v>1719.75</v>
      </c>
      <c r="G720" s="113">
        <v>1710</v>
      </c>
      <c r="H720" s="113">
        <v>1692</v>
      </c>
      <c r="I720" s="113">
        <v>5003</v>
      </c>
      <c r="J720" s="113">
        <v>8605343.4000000004</v>
      </c>
      <c r="K720" s="115">
        <v>43516</v>
      </c>
      <c r="L720" s="113">
        <v>743</v>
      </c>
      <c r="M720" s="113" t="s">
        <v>886</v>
      </c>
      <c r="N720" s="351"/>
    </row>
    <row r="721" spans="1:14">
      <c r="A721" s="113" t="s">
        <v>340</v>
      </c>
      <c r="B721" s="113" t="s">
        <v>384</v>
      </c>
      <c r="C721" s="113">
        <v>232</v>
      </c>
      <c r="D721" s="113">
        <v>235.8</v>
      </c>
      <c r="E721" s="113">
        <v>225.05</v>
      </c>
      <c r="F721" s="113">
        <v>233.2</v>
      </c>
      <c r="G721" s="113">
        <v>233.2</v>
      </c>
      <c r="H721" s="113">
        <v>231.95</v>
      </c>
      <c r="I721" s="113">
        <v>4945408</v>
      </c>
      <c r="J721" s="113">
        <v>1134510114.3</v>
      </c>
      <c r="K721" s="115">
        <v>43516</v>
      </c>
      <c r="L721" s="113">
        <v>49135</v>
      </c>
      <c r="M721" s="113" t="s">
        <v>981</v>
      </c>
      <c r="N721" s="351"/>
    </row>
    <row r="722" spans="1:14">
      <c r="A722" s="113" t="s">
        <v>2074</v>
      </c>
      <c r="B722" s="113" t="s">
        <v>384</v>
      </c>
      <c r="C722" s="113">
        <v>24</v>
      </c>
      <c r="D722" s="113">
        <v>24.7</v>
      </c>
      <c r="E722" s="113">
        <v>24</v>
      </c>
      <c r="F722" s="113">
        <v>24.45</v>
      </c>
      <c r="G722" s="113">
        <v>24.6</v>
      </c>
      <c r="H722" s="113">
        <v>24.05</v>
      </c>
      <c r="I722" s="113">
        <v>20978</v>
      </c>
      <c r="J722" s="113">
        <v>509379.3</v>
      </c>
      <c r="K722" s="115">
        <v>43516</v>
      </c>
      <c r="L722" s="113">
        <v>159</v>
      </c>
      <c r="M722" s="113" t="s">
        <v>2075</v>
      </c>
      <c r="N722" s="351"/>
    </row>
    <row r="723" spans="1:14">
      <c r="A723" s="113" t="s">
        <v>3432</v>
      </c>
      <c r="B723" s="113" t="s">
        <v>3195</v>
      </c>
      <c r="C723" s="113">
        <v>0.45</v>
      </c>
      <c r="D723" s="113">
        <v>0.45</v>
      </c>
      <c r="E723" s="113">
        <v>0.45</v>
      </c>
      <c r="F723" s="113">
        <v>0.45</v>
      </c>
      <c r="G723" s="113">
        <v>0.45</v>
      </c>
      <c r="H723" s="113">
        <v>0.4</v>
      </c>
      <c r="I723" s="113">
        <v>96</v>
      </c>
      <c r="J723" s="113">
        <v>43.2</v>
      </c>
      <c r="K723" s="115">
        <v>43516</v>
      </c>
      <c r="L723" s="113">
        <v>3</v>
      </c>
      <c r="M723" s="113" t="s">
        <v>3433</v>
      </c>
      <c r="N723" s="351"/>
    </row>
    <row r="724" spans="1:14">
      <c r="A724" s="113" t="s">
        <v>2994</v>
      </c>
      <c r="B724" s="113" t="s">
        <v>384</v>
      </c>
      <c r="C724" s="113">
        <v>18.75</v>
      </c>
      <c r="D724" s="113">
        <v>20</v>
      </c>
      <c r="E724" s="113">
        <v>18.75</v>
      </c>
      <c r="F724" s="113">
        <v>19.7</v>
      </c>
      <c r="G724" s="113">
        <v>20</v>
      </c>
      <c r="H724" s="113">
        <v>18.75</v>
      </c>
      <c r="I724" s="113">
        <v>5426</v>
      </c>
      <c r="J724" s="113">
        <v>105259.2</v>
      </c>
      <c r="K724" s="115">
        <v>43516</v>
      </c>
      <c r="L724" s="113">
        <v>72</v>
      </c>
      <c r="M724" s="113" t="s">
        <v>2995</v>
      </c>
      <c r="N724" s="351"/>
    </row>
    <row r="725" spans="1:14">
      <c r="A725" s="113" t="s">
        <v>982</v>
      </c>
      <c r="B725" s="113" t="s">
        <v>384</v>
      </c>
      <c r="C725" s="113">
        <v>228.6</v>
      </c>
      <c r="D725" s="113">
        <v>231.9</v>
      </c>
      <c r="E725" s="113">
        <v>223</v>
      </c>
      <c r="F725" s="113">
        <v>229.6</v>
      </c>
      <c r="G725" s="113">
        <v>231.45</v>
      </c>
      <c r="H725" s="113">
        <v>227.9</v>
      </c>
      <c r="I725" s="113">
        <v>19910</v>
      </c>
      <c r="J725" s="113">
        <v>4514456.95</v>
      </c>
      <c r="K725" s="115">
        <v>43516</v>
      </c>
      <c r="L725" s="113">
        <v>814</v>
      </c>
      <c r="M725" s="113" t="s">
        <v>2996</v>
      </c>
      <c r="N725" s="351"/>
    </row>
    <row r="726" spans="1:14">
      <c r="A726" s="113" t="s">
        <v>1892</v>
      </c>
      <c r="B726" s="113" t="s">
        <v>384</v>
      </c>
      <c r="C726" s="113">
        <v>78.2</v>
      </c>
      <c r="D726" s="113">
        <v>80.2</v>
      </c>
      <c r="E726" s="113">
        <v>77.099999999999994</v>
      </c>
      <c r="F726" s="113">
        <v>79.400000000000006</v>
      </c>
      <c r="G726" s="113">
        <v>79.650000000000006</v>
      </c>
      <c r="H726" s="113">
        <v>75.849999999999994</v>
      </c>
      <c r="I726" s="113">
        <v>1215171</v>
      </c>
      <c r="J726" s="113">
        <v>95798184.549999997</v>
      </c>
      <c r="K726" s="115">
        <v>43516</v>
      </c>
      <c r="L726" s="113">
        <v>9205</v>
      </c>
      <c r="M726" s="113" t="s">
        <v>2997</v>
      </c>
      <c r="N726" s="351"/>
    </row>
    <row r="727" spans="1:14">
      <c r="A727" s="113" t="s">
        <v>100</v>
      </c>
      <c r="B727" s="113" t="s">
        <v>384</v>
      </c>
      <c r="C727" s="113">
        <v>142</v>
      </c>
      <c r="D727" s="113">
        <v>151.25</v>
      </c>
      <c r="E727" s="113">
        <v>141.65</v>
      </c>
      <c r="F727" s="113">
        <v>149.80000000000001</v>
      </c>
      <c r="G727" s="113">
        <v>149.69999999999999</v>
      </c>
      <c r="H727" s="113">
        <v>141.25</v>
      </c>
      <c r="I727" s="113">
        <v>21446463</v>
      </c>
      <c r="J727" s="113">
        <v>3180272641.6500001</v>
      </c>
      <c r="K727" s="115">
        <v>43516</v>
      </c>
      <c r="L727" s="113">
        <v>116401</v>
      </c>
      <c r="M727" s="113" t="s">
        <v>2998</v>
      </c>
      <c r="N727" s="351"/>
    </row>
    <row r="728" spans="1:14">
      <c r="A728" s="113" t="s">
        <v>2999</v>
      </c>
      <c r="B728" s="113" t="s">
        <v>3195</v>
      </c>
      <c r="C728" s="113">
        <v>3.95</v>
      </c>
      <c r="D728" s="113">
        <v>3.95</v>
      </c>
      <c r="E728" s="113">
        <v>3.65</v>
      </c>
      <c r="F728" s="113">
        <v>3.65</v>
      </c>
      <c r="G728" s="113">
        <v>3.65</v>
      </c>
      <c r="H728" s="113">
        <v>3.8</v>
      </c>
      <c r="I728" s="113">
        <v>13318</v>
      </c>
      <c r="J728" s="113">
        <v>49135.25</v>
      </c>
      <c r="K728" s="115">
        <v>43516</v>
      </c>
      <c r="L728" s="113">
        <v>47</v>
      </c>
      <c r="M728" s="113" t="s">
        <v>3000</v>
      </c>
      <c r="N728" s="351"/>
    </row>
    <row r="729" spans="1:14">
      <c r="A729" s="113" t="s">
        <v>3001</v>
      </c>
      <c r="B729" s="113" t="s">
        <v>384</v>
      </c>
      <c r="C729" s="113">
        <v>101.1</v>
      </c>
      <c r="D729" s="113">
        <v>105.7</v>
      </c>
      <c r="E729" s="113">
        <v>99.3</v>
      </c>
      <c r="F729" s="113">
        <v>101.95</v>
      </c>
      <c r="G729" s="113">
        <v>101.4</v>
      </c>
      <c r="H729" s="113">
        <v>93.55</v>
      </c>
      <c r="I729" s="113">
        <v>191397</v>
      </c>
      <c r="J729" s="113">
        <v>19626508.800000001</v>
      </c>
      <c r="K729" s="115">
        <v>43516</v>
      </c>
      <c r="L729" s="113">
        <v>3830</v>
      </c>
      <c r="M729" s="113" t="s">
        <v>3002</v>
      </c>
      <c r="N729" s="351"/>
    </row>
    <row r="730" spans="1:14">
      <c r="A730" s="113" t="s">
        <v>3003</v>
      </c>
      <c r="B730" s="113" t="s">
        <v>384</v>
      </c>
      <c r="C730" s="113">
        <v>70.55</v>
      </c>
      <c r="D730" s="113">
        <v>70.55</v>
      </c>
      <c r="E730" s="113">
        <v>69.099999999999994</v>
      </c>
      <c r="F730" s="113">
        <v>69.650000000000006</v>
      </c>
      <c r="G730" s="113">
        <v>69.2</v>
      </c>
      <c r="H730" s="113">
        <v>69.45</v>
      </c>
      <c r="I730" s="113">
        <v>175463</v>
      </c>
      <c r="J730" s="113">
        <v>12208196.1</v>
      </c>
      <c r="K730" s="115">
        <v>43516</v>
      </c>
      <c r="L730" s="113">
        <v>2767</v>
      </c>
      <c r="M730" s="113" t="s">
        <v>3161</v>
      </c>
      <c r="N730" s="351"/>
    </row>
    <row r="731" spans="1:14">
      <c r="A731" s="113" t="s">
        <v>983</v>
      </c>
      <c r="B731" s="113" t="s">
        <v>384</v>
      </c>
      <c r="C731" s="113">
        <v>37.950000000000003</v>
      </c>
      <c r="D731" s="113">
        <v>38.799999999999997</v>
      </c>
      <c r="E731" s="113">
        <v>37.950000000000003</v>
      </c>
      <c r="F731" s="113">
        <v>38.5</v>
      </c>
      <c r="G731" s="113">
        <v>38.6</v>
      </c>
      <c r="H731" s="113">
        <v>37.700000000000003</v>
      </c>
      <c r="I731" s="113">
        <v>26874</v>
      </c>
      <c r="J731" s="113">
        <v>1034097.55</v>
      </c>
      <c r="K731" s="115">
        <v>43516</v>
      </c>
      <c r="L731" s="113">
        <v>211</v>
      </c>
      <c r="M731" s="113" t="s">
        <v>984</v>
      </c>
      <c r="N731" s="351"/>
    </row>
    <row r="732" spans="1:14">
      <c r="A732" s="113" t="s">
        <v>101</v>
      </c>
      <c r="B732" s="113" t="s">
        <v>384</v>
      </c>
      <c r="C732" s="113">
        <v>54.7</v>
      </c>
      <c r="D732" s="113">
        <v>56.8</v>
      </c>
      <c r="E732" s="113">
        <v>54.7</v>
      </c>
      <c r="F732" s="113">
        <v>55.9</v>
      </c>
      <c r="G732" s="113">
        <v>56</v>
      </c>
      <c r="H732" s="113">
        <v>54.55</v>
      </c>
      <c r="I732" s="113">
        <v>4845742</v>
      </c>
      <c r="J732" s="113">
        <v>270265648.94999999</v>
      </c>
      <c r="K732" s="115">
        <v>43516</v>
      </c>
      <c r="L732" s="113">
        <v>21313</v>
      </c>
      <c r="M732" s="113" t="s">
        <v>985</v>
      </c>
      <c r="N732" s="351"/>
    </row>
    <row r="733" spans="1:14">
      <c r="A733" s="113" t="s">
        <v>3250</v>
      </c>
      <c r="B733" s="113" t="s">
        <v>3195</v>
      </c>
      <c r="C733" s="113">
        <v>15.2</v>
      </c>
      <c r="D733" s="113">
        <v>15.2</v>
      </c>
      <c r="E733" s="113">
        <v>14.55</v>
      </c>
      <c r="F733" s="113">
        <v>14.8</v>
      </c>
      <c r="G733" s="113">
        <v>14.8</v>
      </c>
      <c r="H733" s="113">
        <v>14.75</v>
      </c>
      <c r="I733" s="113">
        <v>3160</v>
      </c>
      <c r="J733" s="113">
        <v>46756</v>
      </c>
      <c r="K733" s="115">
        <v>43516</v>
      </c>
      <c r="L733" s="113">
        <v>13</v>
      </c>
      <c r="M733" s="113" t="s">
        <v>3251</v>
      </c>
      <c r="N733" s="351"/>
    </row>
    <row r="734" spans="1:14">
      <c r="A734" s="113" t="s">
        <v>986</v>
      </c>
      <c r="B734" s="113" t="s">
        <v>384</v>
      </c>
      <c r="C734" s="113">
        <v>690.5</v>
      </c>
      <c r="D734" s="113">
        <v>716.3</v>
      </c>
      <c r="E734" s="113">
        <v>690.5</v>
      </c>
      <c r="F734" s="113">
        <v>713.2</v>
      </c>
      <c r="G734" s="113">
        <v>713.25</v>
      </c>
      <c r="H734" s="113">
        <v>701.5</v>
      </c>
      <c r="I734" s="113">
        <v>20504</v>
      </c>
      <c r="J734" s="113">
        <v>14609050.949999999</v>
      </c>
      <c r="K734" s="115">
        <v>43516</v>
      </c>
      <c r="L734" s="113">
        <v>1882</v>
      </c>
      <c r="M734" s="113" t="s">
        <v>987</v>
      </c>
      <c r="N734" s="351"/>
    </row>
    <row r="735" spans="1:14">
      <c r="A735" s="113" t="s">
        <v>2134</v>
      </c>
      <c r="B735" s="113" t="s">
        <v>384</v>
      </c>
      <c r="C735" s="113">
        <v>118.75</v>
      </c>
      <c r="D735" s="113">
        <v>122.55</v>
      </c>
      <c r="E735" s="113">
        <v>116.85</v>
      </c>
      <c r="F735" s="113">
        <v>121.8</v>
      </c>
      <c r="G735" s="113">
        <v>122</v>
      </c>
      <c r="H735" s="113">
        <v>118.75</v>
      </c>
      <c r="I735" s="113">
        <v>114158</v>
      </c>
      <c r="J735" s="113">
        <v>13783774.050000001</v>
      </c>
      <c r="K735" s="115">
        <v>43516</v>
      </c>
      <c r="L735" s="113">
        <v>1632</v>
      </c>
      <c r="M735" s="113" t="s">
        <v>2135</v>
      </c>
      <c r="N735" s="351"/>
    </row>
    <row r="736" spans="1:14">
      <c r="A736" s="113" t="s">
        <v>988</v>
      </c>
      <c r="B736" s="113" t="s">
        <v>384</v>
      </c>
      <c r="C736" s="113">
        <v>311</v>
      </c>
      <c r="D736" s="113">
        <v>312</v>
      </c>
      <c r="E736" s="113">
        <v>307.5</v>
      </c>
      <c r="F736" s="113">
        <v>309.7</v>
      </c>
      <c r="G736" s="113">
        <v>310.3</v>
      </c>
      <c r="H736" s="113">
        <v>311.25</v>
      </c>
      <c r="I736" s="113">
        <v>167172</v>
      </c>
      <c r="J736" s="113">
        <v>51945566.399999999</v>
      </c>
      <c r="K736" s="115">
        <v>43516</v>
      </c>
      <c r="L736" s="113">
        <v>1554</v>
      </c>
      <c r="M736" s="113" t="s">
        <v>3004</v>
      </c>
      <c r="N736" s="351"/>
    </row>
    <row r="737" spans="1:14">
      <c r="A737" s="113" t="s">
        <v>3005</v>
      </c>
      <c r="B737" s="113" t="s">
        <v>384</v>
      </c>
      <c r="C737" s="113">
        <v>126</v>
      </c>
      <c r="D737" s="113">
        <v>127.5</v>
      </c>
      <c r="E737" s="113">
        <v>124.9</v>
      </c>
      <c r="F737" s="113">
        <v>125.7</v>
      </c>
      <c r="G737" s="113">
        <v>125.45</v>
      </c>
      <c r="H737" s="113">
        <v>125.2</v>
      </c>
      <c r="I737" s="113">
        <v>374752</v>
      </c>
      <c r="J737" s="113">
        <v>47206406.25</v>
      </c>
      <c r="K737" s="115">
        <v>43516</v>
      </c>
      <c r="L737" s="113">
        <v>4211</v>
      </c>
      <c r="M737" s="113" t="s">
        <v>3006</v>
      </c>
      <c r="N737" s="351"/>
    </row>
    <row r="738" spans="1:14">
      <c r="A738" s="113" t="s">
        <v>989</v>
      </c>
      <c r="B738" s="113" t="s">
        <v>384</v>
      </c>
      <c r="C738" s="113">
        <v>85.3</v>
      </c>
      <c r="D738" s="113">
        <v>86.7</v>
      </c>
      <c r="E738" s="113">
        <v>84.6</v>
      </c>
      <c r="F738" s="113">
        <v>85.75</v>
      </c>
      <c r="G738" s="113">
        <v>85.75</v>
      </c>
      <c r="H738" s="113">
        <v>84.95</v>
      </c>
      <c r="I738" s="113">
        <v>832105</v>
      </c>
      <c r="J738" s="113">
        <v>71283003</v>
      </c>
      <c r="K738" s="115">
        <v>43516</v>
      </c>
      <c r="L738" s="113">
        <v>10743</v>
      </c>
      <c r="M738" s="113" t="s">
        <v>990</v>
      </c>
      <c r="N738" s="351"/>
    </row>
    <row r="739" spans="1:14">
      <c r="A739" s="113" t="s">
        <v>3382</v>
      </c>
      <c r="B739" s="113" t="s">
        <v>384</v>
      </c>
      <c r="C739" s="113">
        <v>158</v>
      </c>
      <c r="D739" s="113">
        <v>158</v>
      </c>
      <c r="E739" s="113">
        <v>145.35</v>
      </c>
      <c r="F739" s="113">
        <v>146.6</v>
      </c>
      <c r="G739" s="113">
        <v>146.6</v>
      </c>
      <c r="H739" s="113">
        <v>150.25</v>
      </c>
      <c r="I739" s="113">
        <v>621</v>
      </c>
      <c r="J739" s="113">
        <v>91102.35</v>
      </c>
      <c r="K739" s="115">
        <v>43516</v>
      </c>
      <c r="L739" s="113">
        <v>58</v>
      </c>
      <c r="M739" s="113" t="s">
        <v>3383</v>
      </c>
      <c r="N739" s="351"/>
    </row>
    <row r="740" spans="1:14">
      <c r="A740" s="113" t="s">
        <v>991</v>
      </c>
      <c r="B740" s="113" t="s">
        <v>384</v>
      </c>
      <c r="C740" s="113">
        <v>91</v>
      </c>
      <c r="D740" s="113">
        <v>94.5</v>
      </c>
      <c r="E740" s="113">
        <v>89.9</v>
      </c>
      <c r="F740" s="113">
        <v>94.2</v>
      </c>
      <c r="G740" s="113">
        <v>94</v>
      </c>
      <c r="H740" s="113">
        <v>90</v>
      </c>
      <c r="I740" s="113">
        <v>54688</v>
      </c>
      <c r="J740" s="113">
        <v>5081006.3499999996</v>
      </c>
      <c r="K740" s="115">
        <v>43516</v>
      </c>
      <c r="L740" s="113">
        <v>693</v>
      </c>
      <c r="M740" s="113" t="s">
        <v>3136</v>
      </c>
      <c r="N740" s="351"/>
    </row>
    <row r="741" spans="1:14">
      <c r="A741" s="113" t="s">
        <v>992</v>
      </c>
      <c r="B741" s="113" t="s">
        <v>384</v>
      </c>
      <c r="C741" s="113">
        <v>74.900000000000006</v>
      </c>
      <c r="D741" s="113">
        <v>76.650000000000006</v>
      </c>
      <c r="E741" s="113">
        <v>73.349999999999994</v>
      </c>
      <c r="F741" s="113">
        <v>76</v>
      </c>
      <c r="G741" s="113">
        <v>76</v>
      </c>
      <c r="H741" s="113">
        <v>74.25</v>
      </c>
      <c r="I741" s="113">
        <v>229498</v>
      </c>
      <c r="J741" s="113">
        <v>17201586.300000001</v>
      </c>
      <c r="K741" s="115">
        <v>43516</v>
      </c>
      <c r="L741" s="113">
        <v>4227</v>
      </c>
      <c r="M741" s="113" t="s">
        <v>993</v>
      </c>
      <c r="N741" s="351"/>
    </row>
    <row r="742" spans="1:14">
      <c r="A742" s="113" t="s">
        <v>3007</v>
      </c>
      <c r="B742" s="113" t="s">
        <v>384</v>
      </c>
      <c r="C742" s="113">
        <v>2.6</v>
      </c>
      <c r="D742" s="113">
        <v>2.65</v>
      </c>
      <c r="E742" s="113">
        <v>2.5499999999999998</v>
      </c>
      <c r="F742" s="113">
        <v>2.6</v>
      </c>
      <c r="G742" s="113">
        <v>2.6</v>
      </c>
      <c r="H742" s="113">
        <v>2.5499999999999998</v>
      </c>
      <c r="I742" s="113">
        <v>55079</v>
      </c>
      <c r="J742" s="113">
        <v>143249.85</v>
      </c>
      <c r="K742" s="115">
        <v>43516</v>
      </c>
      <c r="L742" s="113">
        <v>87</v>
      </c>
      <c r="M742" s="113" t="s">
        <v>3008</v>
      </c>
      <c r="N742" s="351"/>
    </row>
    <row r="743" spans="1:14">
      <c r="A743" s="113" t="s">
        <v>3442</v>
      </c>
      <c r="B743" s="113" t="s">
        <v>384</v>
      </c>
      <c r="C743" s="113">
        <v>110.05</v>
      </c>
      <c r="D743" s="113">
        <v>114</v>
      </c>
      <c r="E743" s="113">
        <v>110</v>
      </c>
      <c r="F743" s="113">
        <v>113.25</v>
      </c>
      <c r="G743" s="113">
        <v>113.95</v>
      </c>
      <c r="H743" s="113">
        <v>111.3</v>
      </c>
      <c r="I743" s="113">
        <v>196</v>
      </c>
      <c r="J743" s="113">
        <v>21882.75</v>
      </c>
      <c r="K743" s="115">
        <v>43516</v>
      </c>
      <c r="L743" s="113">
        <v>12</v>
      </c>
      <c r="M743" s="113" t="s">
        <v>3443</v>
      </c>
      <c r="N743" s="351"/>
    </row>
    <row r="744" spans="1:14">
      <c r="A744" s="113" t="s">
        <v>102</v>
      </c>
      <c r="B744" s="113" t="s">
        <v>384</v>
      </c>
      <c r="C744" s="113">
        <v>5.2</v>
      </c>
      <c r="D744" s="113">
        <v>5.3</v>
      </c>
      <c r="E744" s="113">
        <v>5</v>
      </c>
      <c r="F744" s="113">
        <v>5.2</v>
      </c>
      <c r="G744" s="113">
        <v>5.25</v>
      </c>
      <c r="H744" s="113">
        <v>5</v>
      </c>
      <c r="I744" s="113">
        <v>16570105</v>
      </c>
      <c r="J744" s="113">
        <v>84886003.299999997</v>
      </c>
      <c r="K744" s="115">
        <v>43516</v>
      </c>
      <c r="L744" s="113">
        <v>7242</v>
      </c>
      <c r="M744" s="113" t="s">
        <v>994</v>
      </c>
      <c r="N744" s="351"/>
    </row>
    <row r="745" spans="1:14">
      <c r="A745" s="113" t="s">
        <v>3009</v>
      </c>
      <c r="B745" s="113" t="s">
        <v>384</v>
      </c>
      <c r="C745" s="113">
        <v>2.8</v>
      </c>
      <c r="D745" s="113">
        <v>2.8</v>
      </c>
      <c r="E745" s="113">
        <v>2.75</v>
      </c>
      <c r="F745" s="113">
        <v>2.8</v>
      </c>
      <c r="G745" s="113">
        <v>2.8</v>
      </c>
      <c r="H745" s="113">
        <v>2.7</v>
      </c>
      <c r="I745" s="113">
        <v>5577163</v>
      </c>
      <c r="J745" s="113">
        <v>15613061</v>
      </c>
      <c r="K745" s="115">
        <v>43516</v>
      </c>
      <c r="L745" s="113">
        <v>648</v>
      </c>
      <c r="M745" s="113" t="s">
        <v>3010</v>
      </c>
      <c r="N745" s="351"/>
    </row>
    <row r="746" spans="1:14">
      <c r="A746" s="113" t="s">
        <v>3011</v>
      </c>
      <c r="B746" s="113" t="s">
        <v>384</v>
      </c>
      <c r="C746" s="113">
        <v>27</v>
      </c>
      <c r="D746" s="113">
        <v>28.4</v>
      </c>
      <c r="E746" s="113">
        <v>26</v>
      </c>
      <c r="F746" s="113">
        <v>26.7</v>
      </c>
      <c r="G746" s="113">
        <v>26.7</v>
      </c>
      <c r="H746" s="113">
        <v>27.7</v>
      </c>
      <c r="I746" s="113">
        <v>1278</v>
      </c>
      <c r="J746" s="113">
        <v>34303.599999999999</v>
      </c>
      <c r="K746" s="115">
        <v>43516</v>
      </c>
      <c r="L746" s="113">
        <v>15</v>
      </c>
      <c r="M746" s="113" t="s">
        <v>3012</v>
      </c>
      <c r="N746" s="351"/>
    </row>
    <row r="747" spans="1:14">
      <c r="A747" s="113" t="s">
        <v>244</v>
      </c>
      <c r="B747" s="113" t="s">
        <v>384</v>
      </c>
      <c r="C747" s="113">
        <v>1.55</v>
      </c>
      <c r="D747" s="113">
        <v>1.65</v>
      </c>
      <c r="E747" s="113">
        <v>1.55</v>
      </c>
      <c r="F747" s="113">
        <v>1.6</v>
      </c>
      <c r="G747" s="113">
        <v>1.6</v>
      </c>
      <c r="H747" s="113">
        <v>1.6</v>
      </c>
      <c r="I747" s="113">
        <v>2010752</v>
      </c>
      <c r="J747" s="113">
        <v>3242961.4</v>
      </c>
      <c r="K747" s="115">
        <v>43516</v>
      </c>
      <c r="L747" s="113">
        <v>704</v>
      </c>
      <c r="M747" s="113" t="s">
        <v>3013</v>
      </c>
      <c r="N747" s="351"/>
    </row>
    <row r="748" spans="1:14">
      <c r="A748" s="113" t="s">
        <v>995</v>
      </c>
      <c r="B748" s="113" t="s">
        <v>384</v>
      </c>
      <c r="C748" s="113">
        <v>30.75</v>
      </c>
      <c r="D748" s="113">
        <v>32</v>
      </c>
      <c r="E748" s="113">
        <v>30.25</v>
      </c>
      <c r="F748" s="113">
        <v>31.5</v>
      </c>
      <c r="G748" s="113">
        <v>31.8</v>
      </c>
      <c r="H748" s="113">
        <v>30.9</v>
      </c>
      <c r="I748" s="113">
        <v>448173</v>
      </c>
      <c r="J748" s="113">
        <v>13918926.800000001</v>
      </c>
      <c r="K748" s="115">
        <v>43516</v>
      </c>
      <c r="L748" s="113">
        <v>2160</v>
      </c>
      <c r="M748" s="113" t="s">
        <v>3014</v>
      </c>
      <c r="N748" s="351"/>
    </row>
    <row r="749" spans="1:14">
      <c r="A749" s="113" t="s">
        <v>996</v>
      </c>
      <c r="B749" s="113" t="s">
        <v>384</v>
      </c>
      <c r="C749" s="113">
        <v>78.650000000000006</v>
      </c>
      <c r="D749" s="113">
        <v>80.95</v>
      </c>
      <c r="E749" s="113">
        <v>77.900000000000006</v>
      </c>
      <c r="F749" s="113">
        <v>78.7</v>
      </c>
      <c r="G749" s="113">
        <v>78.75</v>
      </c>
      <c r="H749" s="113">
        <v>79.05</v>
      </c>
      <c r="I749" s="113">
        <v>685167</v>
      </c>
      <c r="J749" s="113">
        <v>54403212.399999999</v>
      </c>
      <c r="K749" s="115">
        <v>43516</v>
      </c>
      <c r="L749" s="113">
        <v>8761</v>
      </c>
      <c r="M749" s="113" t="s">
        <v>3015</v>
      </c>
      <c r="N749" s="351"/>
    </row>
    <row r="750" spans="1:14">
      <c r="A750" s="113" t="s">
        <v>103</v>
      </c>
      <c r="B750" s="113" t="s">
        <v>384</v>
      </c>
      <c r="C750" s="113">
        <v>66.95</v>
      </c>
      <c r="D750" s="113">
        <v>66.95</v>
      </c>
      <c r="E750" s="113">
        <v>65.099999999999994</v>
      </c>
      <c r="F750" s="113">
        <v>65.400000000000006</v>
      </c>
      <c r="G750" s="113">
        <v>65.650000000000006</v>
      </c>
      <c r="H750" s="113">
        <v>66.3</v>
      </c>
      <c r="I750" s="113">
        <v>422772</v>
      </c>
      <c r="J750" s="113">
        <v>27867576.550000001</v>
      </c>
      <c r="K750" s="115">
        <v>43516</v>
      </c>
      <c r="L750" s="113">
        <v>7614</v>
      </c>
      <c r="M750" s="113" t="s">
        <v>997</v>
      </c>
      <c r="N750" s="351"/>
    </row>
    <row r="751" spans="1:14">
      <c r="A751" s="113" t="s">
        <v>998</v>
      </c>
      <c r="B751" s="113" t="s">
        <v>384</v>
      </c>
      <c r="C751" s="113">
        <v>2417.9</v>
      </c>
      <c r="D751" s="113">
        <v>2417.9</v>
      </c>
      <c r="E751" s="113">
        <v>2372</v>
      </c>
      <c r="F751" s="113">
        <v>2376.4499999999998</v>
      </c>
      <c r="G751" s="113">
        <v>2386.6</v>
      </c>
      <c r="H751" s="113">
        <v>2410.6999999999998</v>
      </c>
      <c r="I751" s="113">
        <v>2104</v>
      </c>
      <c r="J751" s="113">
        <v>5019217.25</v>
      </c>
      <c r="K751" s="115">
        <v>43516</v>
      </c>
      <c r="L751" s="113">
        <v>859</v>
      </c>
      <c r="M751" s="113" t="s">
        <v>999</v>
      </c>
      <c r="N751" s="351"/>
    </row>
    <row r="752" spans="1:14">
      <c r="A752" s="113" t="s">
        <v>104</v>
      </c>
      <c r="B752" s="113" t="s">
        <v>384</v>
      </c>
      <c r="C752" s="113">
        <v>267.85000000000002</v>
      </c>
      <c r="D752" s="113">
        <v>276.2</v>
      </c>
      <c r="E752" s="113">
        <v>267.5</v>
      </c>
      <c r="F752" s="113">
        <v>274.05</v>
      </c>
      <c r="G752" s="113">
        <v>275.5</v>
      </c>
      <c r="H752" s="113">
        <v>266.85000000000002</v>
      </c>
      <c r="I752" s="113">
        <v>10302096</v>
      </c>
      <c r="J752" s="113">
        <v>2804219426</v>
      </c>
      <c r="K752" s="115">
        <v>43516</v>
      </c>
      <c r="L752" s="113">
        <v>81657</v>
      </c>
      <c r="M752" s="113" t="s">
        <v>1988</v>
      </c>
      <c r="N752" s="351"/>
    </row>
    <row r="753" spans="1:14">
      <c r="A753" s="113" t="s">
        <v>2575</v>
      </c>
      <c r="B753" s="113" t="s">
        <v>384</v>
      </c>
      <c r="C753" s="113">
        <v>86.5</v>
      </c>
      <c r="D753" s="113">
        <v>88.6</v>
      </c>
      <c r="E753" s="113">
        <v>86.5</v>
      </c>
      <c r="F753" s="113">
        <v>88.1</v>
      </c>
      <c r="G753" s="113">
        <v>88.4</v>
      </c>
      <c r="H753" s="113">
        <v>87.3</v>
      </c>
      <c r="I753" s="113">
        <v>19249</v>
      </c>
      <c r="J753" s="113">
        <v>1693630.5</v>
      </c>
      <c r="K753" s="115">
        <v>43516</v>
      </c>
      <c r="L753" s="113">
        <v>227</v>
      </c>
      <c r="M753" s="113" t="s">
        <v>1543</v>
      </c>
      <c r="N753" s="351"/>
    </row>
    <row r="754" spans="1:14">
      <c r="A754" s="113" t="s">
        <v>1000</v>
      </c>
      <c r="B754" s="113" t="s">
        <v>384</v>
      </c>
      <c r="C754" s="113">
        <v>740.3</v>
      </c>
      <c r="D754" s="113">
        <v>764</v>
      </c>
      <c r="E754" s="113">
        <v>740.3</v>
      </c>
      <c r="F754" s="113">
        <v>751.4</v>
      </c>
      <c r="G754" s="113">
        <v>751</v>
      </c>
      <c r="H754" s="113">
        <v>739.85</v>
      </c>
      <c r="I754" s="113">
        <v>438769</v>
      </c>
      <c r="J754" s="113">
        <v>330893276.75</v>
      </c>
      <c r="K754" s="115">
        <v>43516</v>
      </c>
      <c r="L754" s="113">
        <v>22295</v>
      </c>
      <c r="M754" s="113" t="s">
        <v>1001</v>
      </c>
      <c r="N754" s="351"/>
    </row>
    <row r="755" spans="1:14">
      <c r="A755" s="113" t="s">
        <v>105</v>
      </c>
      <c r="B755" s="113" t="s">
        <v>384</v>
      </c>
      <c r="C755" s="113">
        <v>1341.1</v>
      </c>
      <c r="D755" s="113">
        <v>1350.6</v>
      </c>
      <c r="E755" s="113">
        <v>1285.2</v>
      </c>
      <c r="F755" s="113">
        <v>1292.5</v>
      </c>
      <c r="G755" s="113">
        <v>1289.7</v>
      </c>
      <c r="H755" s="113">
        <v>1341.3</v>
      </c>
      <c r="I755" s="113">
        <v>2797395</v>
      </c>
      <c r="J755" s="113">
        <v>3664879679.6500001</v>
      </c>
      <c r="K755" s="115">
        <v>43516</v>
      </c>
      <c r="L755" s="113">
        <v>65952</v>
      </c>
      <c r="M755" s="113" t="s">
        <v>1002</v>
      </c>
      <c r="N755" s="351"/>
    </row>
    <row r="756" spans="1:14">
      <c r="A756" s="113" t="s">
        <v>1003</v>
      </c>
      <c r="B756" s="113" t="s">
        <v>384</v>
      </c>
      <c r="C756" s="113">
        <v>102.75</v>
      </c>
      <c r="D756" s="113">
        <v>105.85</v>
      </c>
      <c r="E756" s="113">
        <v>101</v>
      </c>
      <c r="F756" s="113">
        <v>102.3</v>
      </c>
      <c r="G756" s="113">
        <v>102</v>
      </c>
      <c r="H756" s="113">
        <v>101.55</v>
      </c>
      <c r="I756" s="113">
        <v>8473</v>
      </c>
      <c r="J756" s="113">
        <v>870197.7</v>
      </c>
      <c r="K756" s="115">
        <v>43516</v>
      </c>
      <c r="L756" s="113">
        <v>219</v>
      </c>
      <c r="M756" s="113" t="s">
        <v>1004</v>
      </c>
      <c r="N756" s="351"/>
    </row>
    <row r="757" spans="1:14">
      <c r="A757" s="113" t="s">
        <v>1005</v>
      </c>
      <c r="B757" s="113" t="s">
        <v>384</v>
      </c>
      <c r="C757" s="113">
        <v>262.7</v>
      </c>
      <c r="D757" s="113">
        <v>265.74</v>
      </c>
      <c r="E757" s="113">
        <v>262.67</v>
      </c>
      <c r="F757" s="113">
        <v>265.45</v>
      </c>
      <c r="G757" s="113">
        <v>265.63</v>
      </c>
      <c r="H757" s="113">
        <v>261.45999999999998</v>
      </c>
      <c r="I757" s="113">
        <v>18890</v>
      </c>
      <c r="J757" s="113">
        <v>4982485.18</v>
      </c>
      <c r="K757" s="115">
        <v>43516</v>
      </c>
      <c r="L757" s="113">
        <v>738</v>
      </c>
      <c r="M757" s="113" t="s">
        <v>1006</v>
      </c>
      <c r="N757" s="351"/>
    </row>
    <row r="758" spans="1:14">
      <c r="A758" s="113" t="s">
        <v>106</v>
      </c>
      <c r="B758" s="113" t="s">
        <v>384</v>
      </c>
      <c r="C758" s="113">
        <v>472</v>
      </c>
      <c r="D758" s="113">
        <v>477.4</v>
      </c>
      <c r="E758" s="113">
        <v>463.6</v>
      </c>
      <c r="F758" s="113">
        <v>475.35</v>
      </c>
      <c r="G758" s="113">
        <v>476.6</v>
      </c>
      <c r="H758" s="113">
        <v>471.6</v>
      </c>
      <c r="I758" s="113">
        <v>1114857</v>
      </c>
      <c r="J758" s="113">
        <v>525730720.80000001</v>
      </c>
      <c r="K758" s="115">
        <v>43516</v>
      </c>
      <c r="L758" s="113">
        <v>20962</v>
      </c>
      <c r="M758" s="113" t="s">
        <v>1007</v>
      </c>
      <c r="N758" s="351"/>
    </row>
    <row r="759" spans="1:14">
      <c r="A759" s="113" t="s">
        <v>1008</v>
      </c>
      <c r="B759" s="113" t="s">
        <v>384</v>
      </c>
      <c r="C759" s="113">
        <v>174</v>
      </c>
      <c r="D759" s="113">
        <v>180.6</v>
      </c>
      <c r="E759" s="113">
        <v>174</v>
      </c>
      <c r="F759" s="113">
        <v>179.7</v>
      </c>
      <c r="G759" s="113">
        <v>178.7</v>
      </c>
      <c r="H759" s="113">
        <v>173.85</v>
      </c>
      <c r="I759" s="113">
        <v>70940</v>
      </c>
      <c r="J759" s="113">
        <v>12648633.5</v>
      </c>
      <c r="K759" s="115">
        <v>43516</v>
      </c>
      <c r="L759" s="113">
        <v>6328</v>
      </c>
      <c r="M759" s="113" t="s">
        <v>1009</v>
      </c>
      <c r="N759" s="351"/>
    </row>
    <row r="760" spans="1:14">
      <c r="A760" s="113" t="s">
        <v>1010</v>
      </c>
      <c r="B760" s="113" t="s">
        <v>384</v>
      </c>
      <c r="C760" s="113">
        <v>64.5</v>
      </c>
      <c r="D760" s="113">
        <v>64.95</v>
      </c>
      <c r="E760" s="113">
        <v>62.55</v>
      </c>
      <c r="F760" s="113">
        <v>63.85</v>
      </c>
      <c r="G760" s="113">
        <v>63.85</v>
      </c>
      <c r="H760" s="113">
        <v>64.95</v>
      </c>
      <c r="I760" s="113">
        <v>6269</v>
      </c>
      <c r="J760" s="113">
        <v>399112.55</v>
      </c>
      <c r="K760" s="115">
        <v>43516</v>
      </c>
      <c r="L760" s="113">
        <v>164</v>
      </c>
      <c r="M760" s="113" t="s">
        <v>1011</v>
      </c>
      <c r="N760" s="351"/>
    </row>
    <row r="761" spans="1:14">
      <c r="A761" s="113" t="s">
        <v>1012</v>
      </c>
      <c r="B761" s="113" t="s">
        <v>384</v>
      </c>
      <c r="C761" s="113">
        <v>506.2</v>
      </c>
      <c r="D761" s="113">
        <v>524.5</v>
      </c>
      <c r="E761" s="113">
        <v>506.2</v>
      </c>
      <c r="F761" s="113">
        <v>520.5</v>
      </c>
      <c r="G761" s="113">
        <v>524.35</v>
      </c>
      <c r="H761" s="113">
        <v>508.55</v>
      </c>
      <c r="I761" s="113">
        <v>312662</v>
      </c>
      <c r="J761" s="113">
        <v>161135338</v>
      </c>
      <c r="K761" s="115">
        <v>43516</v>
      </c>
      <c r="L761" s="113">
        <v>11159</v>
      </c>
      <c r="M761" s="113" t="s">
        <v>1913</v>
      </c>
      <c r="N761" s="351"/>
    </row>
    <row r="762" spans="1:14">
      <c r="A762" s="113" t="s">
        <v>1013</v>
      </c>
      <c r="B762" s="113" t="s">
        <v>384</v>
      </c>
      <c r="C762" s="113">
        <v>142.6</v>
      </c>
      <c r="D762" s="113">
        <v>144.55000000000001</v>
      </c>
      <c r="E762" s="113">
        <v>140</v>
      </c>
      <c r="F762" s="113">
        <v>141.55000000000001</v>
      </c>
      <c r="G762" s="113">
        <v>141.75</v>
      </c>
      <c r="H762" s="113">
        <v>141.19999999999999</v>
      </c>
      <c r="I762" s="113">
        <v>7487</v>
      </c>
      <c r="J762" s="113">
        <v>1067378.1499999999</v>
      </c>
      <c r="K762" s="115">
        <v>43516</v>
      </c>
      <c r="L762" s="113">
        <v>404</v>
      </c>
      <c r="M762" s="113" t="s">
        <v>1014</v>
      </c>
      <c r="N762" s="351"/>
    </row>
    <row r="763" spans="1:14">
      <c r="A763" s="113" t="s">
        <v>1015</v>
      </c>
      <c r="B763" s="113" t="s">
        <v>384</v>
      </c>
      <c r="C763" s="113">
        <v>329.9</v>
      </c>
      <c r="D763" s="113">
        <v>340.25</v>
      </c>
      <c r="E763" s="113">
        <v>329.05</v>
      </c>
      <c r="F763" s="113">
        <v>338.25</v>
      </c>
      <c r="G763" s="113">
        <v>337.55</v>
      </c>
      <c r="H763" s="113">
        <v>329.85</v>
      </c>
      <c r="I763" s="113">
        <v>31589</v>
      </c>
      <c r="J763" s="113">
        <v>10483731.35</v>
      </c>
      <c r="K763" s="115">
        <v>43516</v>
      </c>
      <c r="L763" s="113">
        <v>1438</v>
      </c>
      <c r="M763" s="113" t="s">
        <v>3016</v>
      </c>
      <c r="N763" s="351"/>
    </row>
    <row r="764" spans="1:14">
      <c r="A764" s="113" t="s">
        <v>3397</v>
      </c>
      <c r="B764" s="113" t="s">
        <v>3195</v>
      </c>
      <c r="C764" s="113">
        <v>267</v>
      </c>
      <c r="D764" s="113">
        <v>267</v>
      </c>
      <c r="E764" s="113">
        <v>260</v>
      </c>
      <c r="F764" s="113">
        <v>262.85000000000002</v>
      </c>
      <c r="G764" s="113">
        <v>262.85000000000002</v>
      </c>
      <c r="H764" s="113">
        <v>254.95</v>
      </c>
      <c r="I764" s="113">
        <v>20</v>
      </c>
      <c r="J764" s="113">
        <v>5328.85</v>
      </c>
      <c r="K764" s="115">
        <v>43516</v>
      </c>
      <c r="L764" s="113">
        <v>3</v>
      </c>
      <c r="M764" s="113" t="s">
        <v>3398</v>
      </c>
      <c r="N764" s="351"/>
    </row>
    <row r="765" spans="1:14">
      <c r="A765" s="113" t="s">
        <v>1016</v>
      </c>
      <c r="B765" s="113" t="s">
        <v>384</v>
      </c>
      <c r="C765" s="113">
        <v>40.15</v>
      </c>
      <c r="D765" s="113">
        <v>40.700000000000003</v>
      </c>
      <c r="E765" s="113">
        <v>40.15</v>
      </c>
      <c r="F765" s="113">
        <v>40.450000000000003</v>
      </c>
      <c r="G765" s="113">
        <v>40.35</v>
      </c>
      <c r="H765" s="113">
        <v>39.6</v>
      </c>
      <c r="I765" s="113">
        <v>21344</v>
      </c>
      <c r="J765" s="113">
        <v>860779.8</v>
      </c>
      <c r="K765" s="115">
        <v>43516</v>
      </c>
      <c r="L765" s="113">
        <v>237</v>
      </c>
      <c r="M765" s="113" t="s">
        <v>1017</v>
      </c>
      <c r="N765" s="351"/>
    </row>
    <row r="766" spans="1:14">
      <c r="A766" s="113" t="s">
        <v>2437</v>
      </c>
      <c r="B766" s="113" t="s">
        <v>384</v>
      </c>
      <c r="C766" s="113">
        <v>149.19999999999999</v>
      </c>
      <c r="D766" s="113">
        <v>153.15</v>
      </c>
      <c r="E766" s="113">
        <v>146</v>
      </c>
      <c r="F766" s="113">
        <v>146.9</v>
      </c>
      <c r="G766" s="113">
        <v>147</v>
      </c>
      <c r="H766" s="113">
        <v>149.94999999999999</v>
      </c>
      <c r="I766" s="113">
        <v>11933</v>
      </c>
      <c r="J766" s="113">
        <v>1787423.05</v>
      </c>
      <c r="K766" s="115">
        <v>43516</v>
      </c>
      <c r="L766" s="113">
        <v>296</v>
      </c>
      <c r="M766" s="113" t="s">
        <v>2438</v>
      </c>
      <c r="N766" s="351"/>
    </row>
    <row r="767" spans="1:14">
      <c r="A767" s="113" t="s">
        <v>1846</v>
      </c>
      <c r="B767" s="113" t="s">
        <v>384</v>
      </c>
      <c r="C767" s="113">
        <v>4.2</v>
      </c>
      <c r="D767" s="113">
        <v>4.6500000000000004</v>
      </c>
      <c r="E767" s="113">
        <v>4</v>
      </c>
      <c r="F767" s="113">
        <v>4.55</v>
      </c>
      <c r="G767" s="113">
        <v>4.55</v>
      </c>
      <c r="H767" s="113">
        <v>4.2</v>
      </c>
      <c r="I767" s="113">
        <v>967</v>
      </c>
      <c r="J767" s="113">
        <v>4160</v>
      </c>
      <c r="K767" s="115">
        <v>43516</v>
      </c>
      <c r="L767" s="113">
        <v>12</v>
      </c>
      <c r="M767" s="113" t="s">
        <v>1847</v>
      </c>
      <c r="N767" s="351"/>
    </row>
    <row r="768" spans="1:14">
      <c r="A768" s="113" t="s">
        <v>1018</v>
      </c>
      <c r="B768" s="113" t="s">
        <v>384</v>
      </c>
      <c r="C768" s="113">
        <v>56.8</v>
      </c>
      <c r="D768" s="113">
        <v>58.5</v>
      </c>
      <c r="E768" s="113">
        <v>55.85</v>
      </c>
      <c r="F768" s="113">
        <v>56.4</v>
      </c>
      <c r="G768" s="113">
        <v>56.35</v>
      </c>
      <c r="H768" s="113">
        <v>56.5</v>
      </c>
      <c r="I768" s="113">
        <v>16436</v>
      </c>
      <c r="J768" s="113">
        <v>937130.3</v>
      </c>
      <c r="K768" s="115">
        <v>43516</v>
      </c>
      <c r="L768" s="113">
        <v>300</v>
      </c>
      <c r="M768" s="113" t="s">
        <v>1019</v>
      </c>
      <c r="N768" s="351"/>
    </row>
    <row r="769" spans="1:14">
      <c r="A769" s="113" t="s">
        <v>202</v>
      </c>
      <c r="B769" s="113" t="s">
        <v>384</v>
      </c>
      <c r="C769" s="113">
        <v>431</v>
      </c>
      <c r="D769" s="113">
        <v>444.8</v>
      </c>
      <c r="E769" s="113">
        <v>431</v>
      </c>
      <c r="F769" s="113">
        <v>439.75</v>
      </c>
      <c r="G769" s="113">
        <v>443.9</v>
      </c>
      <c r="H769" s="113">
        <v>430.35</v>
      </c>
      <c r="I769" s="113">
        <v>77141</v>
      </c>
      <c r="J769" s="113">
        <v>33606464.700000003</v>
      </c>
      <c r="K769" s="115">
        <v>43516</v>
      </c>
      <c r="L769" s="113">
        <v>2134</v>
      </c>
      <c r="M769" s="113" t="s">
        <v>1020</v>
      </c>
      <c r="N769" s="351"/>
    </row>
    <row r="770" spans="1:14">
      <c r="A770" s="113" t="s">
        <v>2568</v>
      </c>
      <c r="B770" s="113" t="s">
        <v>384</v>
      </c>
      <c r="C770" s="113">
        <v>201.95</v>
      </c>
      <c r="D770" s="113">
        <v>211</v>
      </c>
      <c r="E770" s="113">
        <v>200.45</v>
      </c>
      <c r="F770" s="113">
        <v>203.2</v>
      </c>
      <c r="G770" s="113">
        <v>202.1</v>
      </c>
      <c r="H770" s="113">
        <v>200.95</v>
      </c>
      <c r="I770" s="113">
        <v>42550</v>
      </c>
      <c r="J770" s="113">
        <v>8662718.5999999996</v>
      </c>
      <c r="K770" s="115">
        <v>43516</v>
      </c>
      <c r="L770" s="113">
        <v>1073</v>
      </c>
      <c r="M770" s="113" t="s">
        <v>2570</v>
      </c>
      <c r="N770" s="351"/>
    </row>
    <row r="771" spans="1:14">
      <c r="A771" s="113" t="s">
        <v>2549</v>
      </c>
      <c r="B771" s="113" t="s">
        <v>384</v>
      </c>
      <c r="C771" s="113">
        <v>16.95</v>
      </c>
      <c r="D771" s="113">
        <v>16.95</v>
      </c>
      <c r="E771" s="113">
        <v>16.95</v>
      </c>
      <c r="F771" s="113">
        <v>16.95</v>
      </c>
      <c r="G771" s="113">
        <v>16.95</v>
      </c>
      <c r="H771" s="113">
        <v>16.2</v>
      </c>
      <c r="I771" s="113">
        <v>1</v>
      </c>
      <c r="J771" s="113">
        <v>16.95</v>
      </c>
      <c r="K771" s="115">
        <v>43516</v>
      </c>
      <c r="L771" s="113">
        <v>1</v>
      </c>
      <c r="M771" s="113" t="s">
        <v>2550</v>
      </c>
      <c r="N771" s="351"/>
    </row>
    <row r="772" spans="1:14">
      <c r="A772" s="113" t="s">
        <v>203</v>
      </c>
      <c r="B772" s="113" t="s">
        <v>384</v>
      </c>
      <c r="C772" s="113">
        <v>66.25</v>
      </c>
      <c r="D772" s="113">
        <v>67</v>
      </c>
      <c r="E772" s="113">
        <v>66.25</v>
      </c>
      <c r="F772" s="113">
        <v>66.650000000000006</v>
      </c>
      <c r="G772" s="113">
        <v>66.650000000000006</v>
      </c>
      <c r="H772" s="113">
        <v>66</v>
      </c>
      <c r="I772" s="113">
        <v>596201</v>
      </c>
      <c r="J772" s="113">
        <v>39785021.100000001</v>
      </c>
      <c r="K772" s="115">
        <v>43516</v>
      </c>
      <c r="L772" s="113">
        <v>3557</v>
      </c>
      <c r="M772" s="113" t="s">
        <v>1931</v>
      </c>
      <c r="N772" s="351"/>
    </row>
    <row r="773" spans="1:14">
      <c r="A773" s="113" t="s">
        <v>3645</v>
      </c>
      <c r="B773" s="113" t="s">
        <v>384</v>
      </c>
      <c r="C773" s="113">
        <v>0.85</v>
      </c>
      <c r="D773" s="113">
        <v>0.85</v>
      </c>
      <c r="E773" s="113">
        <v>0.85</v>
      </c>
      <c r="F773" s="113">
        <v>0.85</v>
      </c>
      <c r="G773" s="113">
        <v>0.85</v>
      </c>
      <c r="H773" s="113">
        <v>0.85</v>
      </c>
      <c r="I773" s="113">
        <v>1179</v>
      </c>
      <c r="J773" s="113">
        <v>1002.15</v>
      </c>
      <c r="K773" s="115">
        <v>43516</v>
      </c>
      <c r="L773" s="113">
        <v>3</v>
      </c>
      <c r="M773" s="113" t="s">
        <v>3646</v>
      </c>
      <c r="N773" s="351"/>
    </row>
    <row r="774" spans="1:14">
      <c r="A774" s="113" t="s">
        <v>1932</v>
      </c>
      <c r="B774" s="113" t="s">
        <v>384</v>
      </c>
      <c r="C774" s="113">
        <v>4.8499999999999996</v>
      </c>
      <c r="D774" s="113">
        <v>4.8499999999999996</v>
      </c>
      <c r="E774" s="113">
        <v>4.2</v>
      </c>
      <c r="F774" s="113">
        <v>4.3</v>
      </c>
      <c r="G774" s="113">
        <v>4.4000000000000004</v>
      </c>
      <c r="H774" s="113">
        <v>4.6500000000000004</v>
      </c>
      <c r="I774" s="113">
        <v>12932</v>
      </c>
      <c r="J774" s="113">
        <v>55723.55</v>
      </c>
      <c r="K774" s="115">
        <v>43516</v>
      </c>
      <c r="L774" s="113">
        <v>64</v>
      </c>
      <c r="M774" s="113" t="s">
        <v>1933</v>
      </c>
      <c r="N774" s="351"/>
    </row>
    <row r="775" spans="1:14">
      <c r="A775" s="113" t="s">
        <v>1021</v>
      </c>
      <c r="B775" s="113" t="s">
        <v>384</v>
      </c>
      <c r="C775" s="113">
        <v>670.6</v>
      </c>
      <c r="D775" s="113">
        <v>685</v>
      </c>
      <c r="E775" s="113">
        <v>655.25</v>
      </c>
      <c r="F775" s="113">
        <v>662.35</v>
      </c>
      <c r="G775" s="113">
        <v>661</v>
      </c>
      <c r="H775" s="113">
        <v>664</v>
      </c>
      <c r="I775" s="113">
        <v>3931</v>
      </c>
      <c r="J775" s="113">
        <v>2618723.1</v>
      </c>
      <c r="K775" s="115">
        <v>43516</v>
      </c>
      <c r="L775" s="113">
        <v>486</v>
      </c>
      <c r="M775" s="113" t="s">
        <v>1022</v>
      </c>
      <c r="N775" s="351"/>
    </row>
    <row r="776" spans="1:14">
      <c r="A776" s="113" t="s">
        <v>1023</v>
      </c>
      <c r="B776" s="113" t="s">
        <v>384</v>
      </c>
      <c r="C776" s="113">
        <v>78.150000000000006</v>
      </c>
      <c r="D776" s="113">
        <v>80.45</v>
      </c>
      <c r="E776" s="113">
        <v>76.599999999999994</v>
      </c>
      <c r="F776" s="113">
        <v>78.150000000000006</v>
      </c>
      <c r="G776" s="113">
        <v>78.95</v>
      </c>
      <c r="H776" s="113">
        <v>78.95</v>
      </c>
      <c r="I776" s="113">
        <v>29977</v>
      </c>
      <c r="J776" s="113">
        <v>2348215.85</v>
      </c>
      <c r="K776" s="115">
        <v>43516</v>
      </c>
      <c r="L776" s="113">
        <v>565</v>
      </c>
      <c r="M776" s="113" t="s">
        <v>1024</v>
      </c>
      <c r="N776" s="351"/>
    </row>
    <row r="777" spans="1:14">
      <c r="A777" s="113" t="s">
        <v>1025</v>
      </c>
      <c r="B777" s="113" t="s">
        <v>384</v>
      </c>
      <c r="C777" s="113">
        <v>16.3</v>
      </c>
      <c r="D777" s="113">
        <v>16.7</v>
      </c>
      <c r="E777" s="113">
        <v>16.100000000000001</v>
      </c>
      <c r="F777" s="113">
        <v>16.3</v>
      </c>
      <c r="G777" s="113">
        <v>16.399999999999999</v>
      </c>
      <c r="H777" s="113">
        <v>16.2</v>
      </c>
      <c r="I777" s="113">
        <v>97267</v>
      </c>
      <c r="J777" s="113">
        <v>1588440.8</v>
      </c>
      <c r="K777" s="115">
        <v>43516</v>
      </c>
      <c r="L777" s="113">
        <v>369</v>
      </c>
      <c r="M777" s="113" t="s">
        <v>1026</v>
      </c>
      <c r="N777" s="351"/>
    </row>
    <row r="778" spans="1:14">
      <c r="A778" s="113" t="s">
        <v>2527</v>
      </c>
      <c r="B778" s="113" t="s">
        <v>384</v>
      </c>
      <c r="C778" s="113">
        <v>435</v>
      </c>
      <c r="D778" s="113">
        <v>485</v>
      </c>
      <c r="E778" s="113">
        <v>435</v>
      </c>
      <c r="F778" s="113">
        <v>455.15</v>
      </c>
      <c r="G778" s="113">
        <v>456</v>
      </c>
      <c r="H778" s="113">
        <v>441.85</v>
      </c>
      <c r="I778" s="113">
        <v>796</v>
      </c>
      <c r="J778" s="113">
        <v>366613.7</v>
      </c>
      <c r="K778" s="115">
        <v>43516</v>
      </c>
      <c r="L778" s="113">
        <v>104</v>
      </c>
      <c r="M778" s="113" t="s">
        <v>2528</v>
      </c>
      <c r="N778" s="351"/>
    </row>
    <row r="779" spans="1:14">
      <c r="A779" s="113" t="s">
        <v>1027</v>
      </c>
      <c r="B779" s="113" t="s">
        <v>384</v>
      </c>
      <c r="C779" s="113">
        <v>242</v>
      </c>
      <c r="D779" s="113">
        <v>243.35</v>
      </c>
      <c r="E779" s="113">
        <v>236.9</v>
      </c>
      <c r="F779" s="113">
        <v>239.2</v>
      </c>
      <c r="G779" s="113">
        <v>239</v>
      </c>
      <c r="H779" s="113">
        <v>239.8</v>
      </c>
      <c r="I779" s="113">
        <v>185313</v>
      </c>
      <c r="J779" s="113">
        <v>44324008.299999997</v>
      </c>
      <c r="K779" s="115">
        <v>43516</v>
      </c>
      <c r="L779" s="113">
        <v>6778</v>
      </c>
      <c r="M779" s="113" t="s">
        <v>1028</v>
      </c>
      <c r="N779" s="351"/>
    </row>
    <row r="780" spans="1:14">
      <c r="A780" s="113" t="s">
        <v>1029</v>
      </c>
      <c r="B780" s="113" t="s">
        <v>384</v>
      </c>
      <c r="C780" s="113">
        <v>15</v>
      </c>
      <c r="D780" s="113">
        <v>15.45</v>
      </c>
      <c r="E780" s="113">
        <v>15</v>
      </c>
      <c r="F780" s="113">
        <v>15.25</v>
      </c>
      <c r="G780" s="113">
        <v>15.3</v>
      </c>
      <c r="H780" s="113">
        <v>15.4</v>
      </c>
      <c r="I780" s="113">
        <v>44850</v>
      </c>
      <c r="J780" s="113">
        <v>684867.3</v>
      </c>
      <c r="K780" s="115">
        <v>43516</v>
      </c>
      <c r="L780" s="113">
        <v>148</v>
      </c>
      <c r="M780" s="113" t="s">
        <v>1030</v>
      </c>
      <c r="N780" s="351"/>
    </row>
    <row r="781" spans="1:14">
      <c r="A781" s="113" t="s">
        <v>3017</v>
      </c>
      <c r="B781" s="113" t="s">
        <v>384</v>
      </c>
      <c r="C781" s="113">
        <v>311.55</v>
      </c>
      <c r="D781" s="113">
        <v>328</v>
      </c>
      <c r="E781" s="113">
        <v>311.55</v>
      </c>
      <c r="F781" s="113">
        <v>322</v>
      </c>
      <c r="G781" s="113">
        <v>323</v>
      </c>
      <c r="H781" s="113">
        <v>310</v>
      </c>
      <c r="I781" s="113">
        <v>330352</v>
      </c>
      <c r="J781" s="113">
        <v>106005338.7</v>
      </c>
      <c r="K781" s="115">
        <v>43516</v>
      </c>
      <c r="L781" s="113">
        <v>12422</v>
      </c>
      <c r="M781" s="113" t="s">
        <v>3018</v>
      </c>
      <c r="N781" s="351"/>
    </row>
    <row r="782" spans="1:14">
      <c r="A782" s="113" t="s">
        <v>2439</v>
      </c>
      <c r="B782" s="113" t="s">
        <v>3195</v>
      </c>
      <c r="C782" s="113">
        <v>39</v>
      </c>
      <c r="D782" s="113">
        <v>39.5</v>
      </c>
      <c r="E782" s="113">
        <v>37.200000000000003</v>
      </c>
      <c r="F782" s="113">
        <v>38.6</v>
      </c>
      <c r="G782" s="113">
        <v>38</v>
      </c>
      <c r="H782" s="113">
        <v>38.65</v>
      </c>
      <c r="I782" s="113">
        <v>69524</v>
      </c>
      <c r="J782" s="113">
        <v>2656910.7000000002</v>
      </c>
      <c r="K782" s="115">
        <v>43516</v>
      </c>
      <c r="L782" s="113">
        <v>625</v>
      </c>
      <c r="M782" s="113" t="s">
        <v>2440</v>
      </c>
      <c r="N782" s="351"/>
    </row>
    <row r="783" spans="1:14">
      <c r="A783" s="113" t="s">
        <v>3252</v>
      </c>
      <c r="B783" s="113" t="s">
        <v>3195</v>
      </c>
      <c r="C783" s="113">
        <v>21.1</v>
      </c>
      <c r="D783" s="113">
        <v>23.2</v>
      </c>
      <c r="E783" s="113">
        <v>21.1</v>
      </c>
      <c r="F783" s="113">
        <v>22.75</v>
      </c>
      <c r="G783" s="113">
        <v>22.75</v>
      </c>
      <c r="H783" s="113">
        <v>22.2</v>
      </c>
      <c r="I783" s="113">
        <v>3679</v>
      </c>
      <c r="J783" s="113">
        <v>79587.399999999994</v>
      </c>
      <c r="K783" s="115">
        <v>43516</v>
      </c>
      <c r="L783" s="113">
        <v>10</v>
      </c>
      <c r="M783" s="113" t="s">
        <v>3253</v>
      </c>
      <c r="N783" s="351"/>
    </row>
    <row r="784" spans="1:14">
      <c r="A784" s="113" t="s">
        <v>3564</v>
      </c>
      <c r="B784" s="113" t="s">
        <v>384</v>
      </c>
      <c r="C784" s="113">
        <v>27.15</v>
      </c>
      <c r="D784" s="113">
        <v>29</v>
      </c>
      <c r="E784" s="113">
        <v>27.15</v>
      </c>
      <c r="F784" s="113">
        <v>28.5</v>
      </c>
      <c r="G784" s="113">
        <v>28.5</v>
      </c>
      <c r="H784" s="113">
        <v>29</v>
      </c>
      <c r="I784" s="113">
        <v>813</v>
      </c>
      <c r="J784" s="113">
        <v>22686.35</v>
      </c>
      <c r="K784" s="115">
        <v>43516</v>
      </c>
      <c r="L784" s="113">
        <v>5</v>
      </c>
      <c r="M784" s="113" t="s">
        <v>3565</v>
      </c>
      <c r="N784" s="351"/>
    </row>
    <row r="785" spans="1:14">
      <c r="A785" s="113" t="s">
        <v>1031</v>
      </c>
      <c r="B785" s="113" t="s">
        <v>384</v>
      </c>
      <c r="C785" s="113">
        <v>58.5</v>
      </c>
      <c r="D785" s="113">
        <v>59.4</v>
      </c>
      <c r="E785" s="113">
        <v>57</v>
      </c>
      <c r="F785" s="113">
        <v>58.4</v>
      </c>
      <c r="G785" s="113">
        <v>58.6</v>
      </c>
      <c r="H785" s="113">
        <v>58</v>
      </c>
      <c r="I785" s="113">
        <v>180667</v>
      </c>
      <c r="J785" s="113">
        <v>10482889.4</v>
      </c>
      <c r="K785" s="115">
        <v>43516</v>
      </c>
      <c r="L785" s="113">
        <v>1540</v>
      </c>
      <c r="M785" s="113" t="s">
        <v>1032</v>
      </c>
      <c r="N785" s="351"/>
    </row>
    <row r="786" spans="1:14">
      <c r="A786" s="113" t="s">
        <v>3783</v>
      </c>
      <c r="B786" s="113" t="s">
        <v>384</v>
      </c>
      <c r="C786" s="113">
        <v>52.25</v>
      </c>
      <c r="D786" s="113">
        <v>52.25</v>
      </c>
      <c r="E786" s="113">
        <v>52.25</v>
      </c>
      <c r="F786" s="113">
        <v>52.25</v>
      </c>
      <c r="G786" s="113">
        <v>52.25</v>
      </c>
      <c r="H786" s="113">
        <v>55</v>
      </c>
      <c r="I786" s="113">
        <v>2</v>
      </c>
      <c r="J786" s="113">
        <v>104.5</v>
      </c>
      <c r="K786" s="115">
        <v>43516</v>
      </c>
      <c r="L786" s="113">
        <v>2</v>
      </c>
      <c r="M786" s="113" t="s">
        <v>3784</v>
      </c>
      <c r="N786" s="351"/>
    </row>
    <row r="787" spans="1:14">
      <c r="A787" s="113" t="s">
        <v>3254</v>
      </c>
      <c r="B787" s="113" t="s">
        <v>3195</v>
      </c>
      <c r="C787" s="113">
        <v>1.25</v>
      </c>
      <c r="D787" s="113">
        <v>1.25</v>
      </c>
      <c r="E787" s="113">
        <v>1.2</v>
      </c>
      <c r="F787" s="113">
        <v>1.25</v>
      </c>
      <c r="G787" s="113">
        <v>1.25</v>
      </c>
      <c r="H787" s="113">
        <v>1.25</v>
      </c>
      <c r="I787" s="113">
        <v>593507</v>
      </c>
      <c r="J787" s="113">
        <v>729940.75</v>
      </c>
      <c r="K787" s="115">
        <v>43516</v>
      </c>
      <c r="L787" s="113">
        <v>93</v>
      </c>
      <c r="M787" s="113" t="s">
        <v>3255</v>
      </c>
      <c r="N787" s="351"/>
    </row>
    <row r="788" spans="1:14">
      <c r="A788" s="113" t="s">
        <v>2299</v>
      </c>
      <c r="B788" s="113" t="s">
        <v>384</v>
      </c>
      <c r="C788" s="113">
        <v>372.6</v>
      </c>
      <c r="D788" s="113">
        <v>376</v>
      </c>
      <c r="E788" s="113">
        <v>365.25</v>
      </c>
      <c r="F788" s="113">
        <v>367.8</v>
      </c>
      <c r="G788" s="113">
        <v>367.05</v>
      </c>
      <c r="H788" s="113">
        <v>372.5</v>
      </c>
      <c r="I788" s="113">
        <v>3151</v>
      </c>
      <c r="J788" s="113">
        <v>1168644.45</v>
      </c>
      <c r="K788" s="115">
        <v>43516</v>
      </c>
      <c r="L788" s="113">
        <v>448</v>
      </c>
      <c r="M788" s="113" t="s">
        <v>2300</v>
      </c>
      <c r="N788" s="351"/>
    </row>
    <row r="789" spans="1:14">
      <c r="A789" s="113" t="s">
        <v>3785</v>
      </c>
      <c r="B789" s="113" t="s">
        <v>3195</v>
      </c>
      <c r="C789" s="113">
        <v>38.5</v>
      </c>
      <c r="D789" s="113">
        <v>38.5</v>
      </c>
      <c r="E789" s="113">
        <v>37.9</v>
      </c>
      <c r="F789" s="113">
        <v>37.950000000000003</v>
      </c>
      <c r="G789" s="113">
        <v>37.950000000000003</v>
      </c>
      <c r="H789" s="113">
        <v>36.799999999999997</v>
      </c>
      <c r="I789" s="113">
        <v>106</v>
      </c>
      <c r="J789" s="113">
        <v>4022.2</v>
      </c>
      <c r="K789" s="115">
        <v>43516</v>
      </c>
      <c r="L789" s="113">
        <v>4</v>
      </c>
      <c r="M789" s="113" t="s">
        <v>3786</v>
      </c>
      <c r="N789" s="351"/>
    </row>
    <row r="790" spans="1:14">
      <c r="A790" s="113" t="s">
        <v>3787</v>
      </c>
      <c r="B790" s="113" t="s">
        <v>3195</v>
      </c>
      <c r="C790" s="113">
        <v>15.65</v>
      </c>
      <c r="D790" s="113">
        <v>15.65</v>
      </c>
      <c r="E790" s="113">
        <v>15</v>
      </c>
      <c r="F790" s="113">
        <v>15</v>
      </c>
      <c r="G790" s="113">
        <v>15</v>
      </c>
      <c r="H790" s="113">
        <v>15.75</v>
      </c>
      <c r="I790" s="113">
        <v>2</v>
      </c>
      <c r="J790" s="113">
        <v>30.65</v>
      </c>
      <c r="K790" s="115">
        <v>43516</v>
      </c>
      <c r="L790" s="113">
        <v>2</v>
      </c>
      <c r="M790" s="113" t="s">
        <v>3788</v>
      </c>
      <c r="N790" s="351"/>
    </row>
    <row r="791" spans="1:14">
      <c r="A791" s="113" t="s">
        <v>1033</v>
      </c>
      <c r="B791" s="113" t="s">
        <v>384</v>
      </c>
      <c r="C791" s="113">
        <v>1430.05</v>
      </c>
      <c r="D791" s="113">
        <v>1430.05</v>
      </c>
      <c r="E791" s="113">
        <v>1399.95</v>
      </c>
      <c r="F791" s="113">
        <v>1407.75</v>
      </c>
      <c r="G791" s="113">
        <v>1406.55</v>
      </c>
      <c r="H791" s="113">
        <v>1419.3</v>
      </c>
      <c r="I791" s="113">
        <v>634</v>
      </c>
      <c r="J791" s="113">
        <v>892641.9</v>
      </c>
      <c r="K791" s="115">
        <v>43516</v>
      </c>
      <c r="L791" s="113">
        <v>97</v>
      </c>
      <c r="M791" s="113" t="s">
        <v>1034</v>
      </c>
      <c r="N791" s="351"/>
    </row>
    <row r="792" spans="1:14">
      <c r="A792" s="113" t="s">
        <v>2301</v>
      </c>
      <c r="B792" s="113" t="s">
        <v>384</v>
      </c>
      <c r="C792" s="113">
        <v>188</v>
      </c>
      <c r="D792" s="113">
        <v>188.65</v>
      </c>
      <c r="E792" s="113">
        <v>182</v>
      </c>
      <c r="F792" s="113">
        <v>182.85</v>
      </c>
      <c r="G792" s="113">
        <v>182.95</v>
      </c>
      <c r="H792" s="113">
        <v>184.3</v>
      </c>
      <c r="I792" s="113">
        <v>38217</v>
      </c>
      <c r="J792" s="113">
        <v>7053546.8499999996</v>
      </c>
      <c r="K792" s="115">
        <v>43516</v>
      </c>
      <c r="L792" s="113">
        <v>1919</v>
      </c>
      <c r="M792" s="113" t="s">
        <v>2302</v>
      </c>
      <c r="N792" s="351"/>
    </row>
    <row r="793" spans="1:14">
      <c r="A793" s="113" t="s">
        <v>2602</v>
      </c>
      <c r="B793" s="113" t="s">
        <v>384</v>
      </c>
      <c r="C793" s="113">
        <v>596.4</v>
      </c>
      <c r="D793" s="113">
        <v>604</v>
      </c>
      <c r="E793" s="113">
        <v>586.25</v>
      </c>
      <c r="F793" s="113">
        <v>593.54999999999995</v>
      </c>
      <c r="G793" s="113">
        <v>590.1</v>
      </c>
      <c r="H793" s="113">
        <v>596.1</v>
      </c>
      <c r="I793" s="113">
        <v>2428</v>
      </c>
      <c r="J793" s="113">
        <v>1448302.9</v>
      </c>
      <c r="K793" s="115">
        <v>43516</v>
      </c>
      <c r="L793" s="113">
        <v>119</v>
      </c>
      <c r="M793" s="113" t="s">
        <v>2603</v>
      </c>
      <c r="N793" s="351"/>
    </row>
    <row r="794" spans="1:14">
      <c r="A794" s="113" t="s">
        <v>2053</v>
      </c>
      <c r="B794" s="113" t="s">
        <v>384</v>
      </c>
      <c r="C794" s="113">
        <v>124.8</v>
      </c>
      <c r="D794" s="113">
        <v>127.05</v>
      </c>
      <c r="E794" s="113">
        <v>122.65</v>
      </c>
      <c r="F794" s="113">
        <v>125.15</v>
      </c>
      <c r="G794" s="113">
        <v>125</v>
      </c>
      <c r="H794" s="113">
        <v>123.7</v>
      </c>
      <c r="I794" s="113">
        <v>11057</v>
      </c>
      <c r="J794" s="113">
        <v>1379983</v>
      </c>
      <c r="K794" s="115">
        <v>43516</v>
      </c>
      <c r="L794" s="113">
        <v>469</v>
      </c>
      <c r="M794" s="113" t="s">
        <v>2054</v>
      </c>
      <c r="N794" s="351"/>
    </row>
    <row r="795" spans="1:14">
      <c r="A795" s="113" t="s">
        <v>1035</v>
      </c>
      <c r="B795" s="113" t="s">
        <v>384</v>
      </c>
      <c r="C795" s="113">
        <v>383</v>
      </c>
      <c r="D795" s="113">
        <v>385.6</v>
      </c>
      <c r="E795" s="113">
        <v>377</v>
      </c>
      <c r="F795" s="113">
        <v>378.75</v>
      </c>
      <c r="G795" s="113">
        <v>377.1</v>
      </c>
      <c r="H795" s="113">
        <v>378.1</v>
      </c>
      <c r="I795" s="113">
        <v>33067</v>
      </c>
      <c r="J795" s="113">
        <v>12577988.4</v>
      </c>
      <c r="K795" s="115">
        <v>43516</v>
      </c>
      <c r="L795" s="113">
        <v>1111</v>
      </c>
      <c r="M795" s="113" t="s">
        <v>1036</v>
      </c>
      <c r="N795" s="351"/>
    </row>
    <row r="796" spans="1:14">
      <c r="A796" s="113" t="s">
        <v>1037</v>
      </c>
      <c r="B796" s="113" t="s">
        <v>384</v>
      </c>
      <c r="C796" s="113">
        <v>142</v>
      </c>
      <c r="D796" s="113">
        <v>145.05000000000001</v>
      </c>
      <c r="E796" s="113">
        <v>142</v>
      </c>
      <c r="F796" s="113">
        <v>144.30000000000001</v>
      </c>
      <c r="G796" s="113">
        <v>144.65</v>
      </c>
      <c r="H796" s="113">
        <v>143.5</v>
      </c>
      <c r="I796" s="113">
        <v>15917</v>
      </c>
      <c r="J796" s="113">
        <v>2300189</v>
      </c>
      <c r="K796" s="115">
        <v>43516</v>
      </c>
      <c r="L796" s="113">
        <v>532</v>
      </c>
      <c r="M796" s="113" t="s">
        <v>1038</v>
      </c>
      <c r="N796" s="351"/>
    </row>
    <row r="797" spans="1:14">
      <c r="A797" s="113" t="s">
        <v>1039</v>
      </c>
      <c r="B797" s="113" t="s">
        <v>384</v>
      </c>
      <c r="C797" s="113">
        <v>165.9</v>
      </c>
      <c r="D797" s="113">
        <v>168.4</v>
      </c>
      <c r="E797" s="113">
        <v>164</v>
      </c>
      <c r="F797" s="113">
        <v>166.6</v>
      </c>
      <c r="G797" s="113">
        <v>167.9</v>
      </c>
      <c r="H797" s="113">
        <v>165</v>
      </c>
      <c r="I797" s="113">
        <v>4903</v>
      </c>
      <c r="J797" s="113">
        <v>812974.45</v>
      </c>
      <c r="K797" s="115">
        <v>43516</v>
      </c>
      <c r="L797" s="113">
        <v>272</v>
      </c>
      <c r="M797" s="113" t="s">
        <v>1040</v>
      </c>
      <c r="N797" s="351"/>
    </row>
    <row r="798" spans="1:14">
      <c r="A798" s="113" t="s">
        <v>3019</v>
      </c>
      <c r="B798" s="113" t="s">
        <v>384</v>
      </c>
      <c r="C798" s="113">
        <v>787.75</v>
      </c>
      <c r="D798" s="113">
        <v>787.8</v>
      </c>
      <c r="E798" s="113">
        <v>746.5</v>
      </c>
      <c r="F798" s="113">
        <v>747.7</v>
      </c>
      <c r="G798" s="113">
        <v>746.5</v>
      </c>
      <c r="H798" s="113">
        <v>759.9</v>
      </c>
      <c r="I798" s="113">
        <v>638</v>
      </c>
      <c r="J798" s="113">
        <v>479047.2</v>
      </c>
      <c r="K798" s="115">
        <v>43516</v>
      </c>
      <c r="L798" s="113">
        <v>85</v>
      </c>
      <c r="M798" s="113" t="s">
        <v>3020</v>
      </c>
      <c r="N798" s="351"/>
    </row>
    <row r="799" spans="1:14">
      <c r="A799" s="113" t="s">
        <v>1041</v>
      </c>
      <c r="B799" s="113" t="s">
        <v>384</v>
      </c>
      <c r="C799" s="113">
        <v>91.5</v>
      </c>
      <c r="D799" s="113">
        <v>91.5</v>
      </c>
      <c r="E799" s="113">
        <v>89.5</v>
      </c>
      <c r="F799" s="113">
        <v>89.9</v>
      </c>
      <c r="G799" s="113">
        <v>89.55</v>
      </c>
      <c r="H799" s="113">
        <v>90.45</v>
      </c>
      <c r="I799" s="113">
        <v>34908</v>
      </c>
      <c r="J799" s="113">
        <v>3146976.2</v>
      </c>
      <c r="K799" s="115">
        <v>43516</v>
      </c>
      <c r="L799" s="113">
        <v>579</v>
      </c>
      <c r="M799" s="113" t="s">
        <v>3021</v>
      </c>
      <c r="N799" s="351"/>
    </row>
    <row r="800" spans="1:14">
      <c r="A800" s="113" t="s">
        <v>3022</v>
      </c>
      <c r="B800" s="113" t="s">
        <v>384</v>
      </c>
      <c r="C800" s="113">
        <v>1193.95</v>
      </c>
      <c r="D800" s="113">
        <v>1193.95</v>
      </c>
      <c r="E800" s="113">
        <v>1161.1500000000001</v>
      </c>
      <c r="F800" s="113">
        <v>1185.3</v>
      </c>
      <c r="G800" s="113">
        <v>1189</v>
      </c>
      <c r="H800" s="113">
        <v>1170.4000000000001</v>
      </c>
      <c r="I800" s="113">
        <v>414</v>
      </c>
      <c r="J800" s="113">
        <v>485221.6</v>
      </c>
      <c r="K800" s="115">
        <v>43516</v>
      </c>
      <c r="L800" s="113">
        <v>150</v>
      </c>
      <c r="M800" s="113" t="s">
        <v>3023</v>
      </c>
      <c r="N800" s="351"/>
    </row>
    <row r="801" spans="1:14">
      <c r="A801" s="113" t="s">
        <v>3024</v>
      </c>
      <c r="B801" s="113" t="s">
        <v>384</v>
      </c>
      <c r="C801" s="113">
        <v>7.7</v>
      </c>
      <c r="D801" s="113">
        <v>7.7</v>
      </c>
      <c r="E801" s="113">
        <v>7.3</v>
      </c>
      <c r="F801" s="113">
        <v>7.5</v>
      </c>
      <c r="G801" s="113">
        <v>7.5</v>
      </c>
      <c r="H801" s="113">
        <v>7.5</v>
      </c>
      <c r="I801" s="113">
        <v>67068</v>
      </c>
      <c r="J801" s="113">
        <v>504031.45</v>
      </c>
      <c r="K801" s="115">
        <v>43516</v>
      </c>
      <c r="L801" s="113">
        <v>196</v>
      </c>
      <c r="M801" s="113" t="s">
        <v>3025</v>
      </c>
      <c r="N801" s="351"/>
    </row>
    <row r="802" spans="1:14">
      <c r="A802" s="113" t="s">
        <v>1042</v>
      </c>
      <c r="B802" s="113" t="s">
        <v>384</v>
      </c>
      <c r="C802" s="113">
        <v>202.1</v>
      </c>
      <c r="D802" s="113">
        <v>206.5</v>
      </c>
      <c r="E802" s="113">
        <v>198.05</v>
      </c>
      <c r="F802" s="113">
        <v>203.2</v>
      </c>
      <c r="G802" s="113">
        <v>202.5</v>
      </c>
      <c r="H802" s="113">
        <v>203.05</v>
      </c>
      <c r="I802" s="113">
        <v>142053</v>
      </c>
      <c r="J802" s="113">
        <v>28980277.949999999</v>
      </c>
      <c r="K802" s="115">
        <v>43516</v>
      </c>
      <c r="L802" s="113">
        <v>1329</v>
      </c>
      <c r="M802" s="113" t="s">
        <v>3026</v>
      </c>
      <c r="N802" s="351"/>
    </row>
    <row r="803" spans="1:14">
      <c r="A803" s="113" t="s">
        <v>3027</v>
      </c>
      <c r="B803" s="113" t="s">
        <v>384</v>
      </c>
      <c r="C803" s="113">
        <v>29.25</v>
      </c>
      <c r="D803" s="113">
        <v>30.1</v>
      </c>
      <c r="E803" s="113">
        <v>29</v>
      </c>
      <c r="F803" s="113">
        <v>29.35</v>
      </c>
      <c r="G803" s="113">
        <v>29.5</v>
      </c>
      <c r="H803" s="113">
        <v>29.25</v>
      </c>
      <c r="I803" s="113">
        <v>180880</v>
      </c>
      <c r="J803" s="113">
        <v>5311962.6500000004</v>
      </c>
      <c r="K803" s="115">
        <v>43516</v>
      </c>
      <c r="L803" s="113">
        <v>966</v>
      </c>
      <c r="M803" s="113" t="s">
        <v>3028</v>
      </c>
      <c r="N803" s="351"/>
    </row>
    <row r="804" spans="1:14">
      <c r="A804" s="113" t="s">
        <v>3029</v>
      </c>
      <c r="B804" s="113" t="s">
        <v>384</v>
      </c>
      <c r="C804" s="113">
        <v>84.55</v>
      </c>
      <c r="D804" s="113">
        <v>87.45</v>
      </c>
      <c r="E804" s="113">
        <v>84</v>
      </c>
      <c r="F804" s="113">
        <v>86.55</v>
      </c>
      <c r="G804" s="113">
        <v>86.55</v>
      </c>
      <c r="H804" s="113">
        <v>84.4</v>
      </c>
      <c r="I804" s="113">
        <v>17402</v>
      </c>
      <c r="J804" s="113">
        <v>1501750.95</v>
      </c>
      <c r="K804" s="115">
        <v>43516</v>
      </c>
      <c r="L804" s="113">
        <v>261</v>
      </c>
      <c r="M804" s="113" t="s">
        <v>3030</v>
      </c>
      <c r="N804" s="351"/>
    </row>
    <row r="805" spans="1:14">
      <c r="A805" s="113" t="s">
        <v>1043</v>
      </c>
      <c r="B805" s="113" t="s">
        <v>384</v>
      </c>
      <c r="C805" s="113">
        <v>245</v>
      </c>
      <c r="D805" s="113">
        <v>247</v>
      </c>
      <c r="E805" s="113">
        <v>236.6</v>
      </c>
      <c r="F805" s="113">
        <v>239.85</v>
      </c>
      <c r="G805" s="113">
        <v>238.3</v>
      </c>
      <c r="H805" s="113">
        <v>240.05</v>
      </c>
      <c r="I805" s="113">
        <v>72748</v>
      </c>
      <c r="J805" s="113">
        <v>17563821.300000001</v>
      </c>
      <c r="K805" s="115">
        <v>43516</v>
      </c>
      <c r="L805" s="113">
        <v>2219</v>
      </c>
      <c r="M805" s="113" t="s">
        <v>3031</v>
      </c>
      <c r="N805" s="351"/>
    </row>
    <row r="806" spans="1:14">
      <c r="A806" s="113" t="s">
        <v>3032</v>
      </c>
      <c r="B806" s="113" t="s">
        <v>384</v>
      </c>
      <c r="C806" s="113">
        <v>35.950000000000003</v>
      </c>
      <c r="D806" s="113">
        <v>36.75</v>
      </c>
      <c r="E806" s="113">
        <v>35.799999999999997</v>
      </c>
      <c r="F806" s="113">
        <v>36.049999999999997</v>
      </c>
      <c r="G806" s="113">
        <v>36.200000000000003</v>
      </c>
      <c r="H806" s="113">
        <v>35.950000000000003</v>
      </c>
      <c r="I806" s="113">
        <v>33417</v>
      </c>
      <c r="J806" s="113">
        <v>1210153.6000000001</v>
      </c>
      <c r="K806" s="115">
        <v>43516</v>
      </c>
      <c r="L806" s="113">
        <v>449</v>
      </c>
      <c r="M806" s="113" t="s">
        <v>3033</v>
      </c>
      <c r="N806" s="351"/>
    </row>
    <row r="807" spans="1:14">
      <c r="A807" s="113" t="s">
        <v>107</v>
      </c>
      <c r="B807" s="113" t="s">
        <v>384</v>
      </c>
      <c r="C807" s="113">
        <v>1281.3</v>
      </c>
      <c r="D807" s="113">
        <v>1292</v>
      </c>
      <c r="E807" s="113">
        <v>1279.2</v>
      </c>
      <c r="F807" s="113">
        <v>1289.75</v>
      </c>
      <c r="G807" s="113">
        <v>1290.75</v>
      </c>
      <c r="H807" s="113">
        <v>1280.45</v>
      </c>
      <c r="I807" s="113">
        <v>1350202</v>
      </c>
      <c r="J807" s="113">
        <v>1737754270.6500001</v>
      </c>
      <c r="K807" s="115">
        <v>43516</v>
      </c>
      <c r="L807" s="113">
        <v>39235</v>
      </c>
      <c r="M807" s="113" t="s">
        <v>3034</v>
      </c>
      <c r="N807" s="351"/>
    </row>
    <row r="808" spans="1:14">
      <c r="A808" s="113" t="s">
        <v>1044</v>
      </c>
      <c r="B808" s="113" t="s">
        <v>384</v>
      </c>
      <c r="C808" s="113">
        <v>274.31</v>
      </c>
      <c r="D808" s="113">
        <v>276.52</v>
      </c>
      <c r="E808" s="113">
        <v>273.56</v>
      </c>
      <c r="F808" s="113">
        <v>275.06</v>
      </c>
      <c r="G808" s="113">
        <v>274.8</v>
      </c>
      <c r="H808" s="113">
        <v>273.29000000000002</v>
      </c>
      <c r="I808" s="113">
        <v>45134</v>
      </c>
      <c r="J808" s="113">
        <v>12398203.77</v>
      </c>
      <c r="K808" s="115">
        <v>43516</v>
      </c>
      <c r="L808" s="113">
        <v>191</v>
      </c>
      <c r="M808" s="113" t="s">
        <v>1045</v>
      </c>
      <c r="N808" s="351"/>
    </row>
    <row r="809" spans="1:14">
      <c r="A809" s="113" t="s">
        <v>2241</v>
      </c>
      <c r="B809" s="113" t="s">
        <v>384</v>
      </c>
      <c r="C809" s="113">
        <v>295.55</v>
      </c>
      <c r="D809" s="113">
        <v>297.89999999999998</v>
      </c>
      <c r="E809" s="113">
        <v>294.64999999999998</v>
      </c>
      <c r="F809" s="113">
        <v>296</v>
      </c>
      <c r="G809" s="113">
        <v>296.39999999999998</v>
      </c>
      <c r="H809" s="113">
        <v>294</v>
      </c>
      <c r="I809" s="113">
        <v>32260</v>
      </c>
      <c r="J809" s="113">
        <v>9543555.3000000007</v>
      </c>
      <c r="K809" s="115">
        <v>43516</v>
      </c>
      <c r="L809" s="113">
        <v>509</v>
      </c>
      <c r="M809" s="113" t="s">
        <v>2242</v>
      </c>
      <c r="N809" s="351"/>
    </row>
    <row r="810" spans="1:14">
      <c r="A810" s="113" t="s">
        <v>1046</v>
      </c>
      <c r="B810" s="113" t="s">
        <v>384</v>
      </c>
      <c r="C810" s="113">
        <v>109.51</v>
      </c>
      <c r="D810" s="113">
        <v>110.61</v>
      </c>
      <c r="E810" s="113">
        <v>109.3</v>
      </c>
      <c r="F810" s="113">
        <v>110.28</v>
      </c>
      <c r="G810" s="113">
        <v>110.09</v>
      </c>
      <c r="H810" s="113">
        <v>108.91</v>
      </c>
      <c r="I810" s="113">
        <v>29481</v>
      </c>
      <c r="J810" s="113">
        <v>3234302.54</v>
      </c>
      <c r="K810" s="115">
        <v>43516</v>
      </c>
      <c r="L810" s="113">
        <v>227</v>
      </c>
      <c r="M810" s="113" t="s">
        <v>2123</v>
      </c>
      <c r="N810" s="351"/>
    </row>
    <row r="811" spans="1:14">
      <c r="A811" s="113" t="s">
        <v>2342</v>
      </c>
      <c r="B811" s="113" t="s">
        <v>384</v>
      </c>
      <c r="C811" s="113">
        <v>54.9</v>
      </c>
      <c r="D811" s="113">
        <v>55.5</v>
      </c>
      <c r="E811" s="113">
        <v>54.2</v>
      </c>
      <c r="F811" s="113">
        <v>54.77</v>
      </c>
      <c r="G811" s="113">
        <v>54.5</v>
      </c>
      <c r="H811" s="113">
        <v>54.63</v>
      </c>
      <c r="I811" s="113">
        <v>3197</v>
      </c>
      <c r="J811" s="113">
        <v>175418.33</v>
      </c>
      <c r="K811" s="115">
        <v>43516</v>
      </c>
      <c r="L811" s="113">
        <v>82</v>
      </c>
      <c r="M811" s="113" t="s">
        <v>2343</v>
      </c>
      <c r="N811" s="351"/>
    </row>
    <row r="812" spans="1:14">
      <c r="A812" s="113" t="s">
        <v>1047</v>
      </c>
      <c r="B812" s="113" t="s">
        <v>384</v>
      </c>
      <c r="C812" s="113">
        <v>273</v>
      </c>
      <c r="D812" s="113">
        <v>274.95999999999998</v>
      </c>
      <c r="E812" s="113">
        <v>271.05</v>
      </c>
      <c r="F812" s="113">
        <v>272.52999999999997</v>
      </c>
      <c r="G812" s="113">
        <v>273.5</v>
      </c>
      <c r="H812" s="113">
        <v>270.52</v>
      </c>
      <c r="I812" s="113">
        <v>5388</v>
      </c>
      <c r="J812" s="113">
        <v>1468715.61</v>
      </c>
      <c r="K812" s="115">
        <v>43516</v>
      </c>
      <c r="L812" s="113">
        <v>40</v>
      </c>
      <c r="M812" s="113" t="s">
        <v>1048</v>
      </c>
      <c r="N812" s="351"/>
    </row>
    <row r="813" spans="1:14">
      <c r="A813" s="113" t="s">
        <v>3256</v>
      </c>
      <c r="B813" s="113" t="s">
        <v>384</v>
      </c>
      <c r="C813" s="113">
        <v>9</v>
      </c>
      <c r="D813" s="113">
        <v>9</v>
      </c>
      <c r="E813" s="113">
        <v>8.35</v>
      </c>
      <c r="F813" s="113">
        <v>8.5500000000000007</v>
      </c>
      <c r="G813" s="113">
        <v>8.5500000000000007</v>
      </c>
      <c r="H813" s="113">
        <v>8.5500000000000007</v>
      </c>
      <c r="I813" s="113">
        <v>3161</v>
      </c>
      <c r="J813" s="113">
        <v>26832.75</v>
      </c>
      <c r="K813" s="115">
        <v>43516</v>
      </c>
      <c r="L813" s="113">
        <v>18</v>
      </c>
      <c r="M813" s="113" t="s">
        <v>3257</v>
      </c>
      <c r="N813" s="351"/>
    </row>
    <row r="814" spans="1:14">
      <c r="A814" s="113" t="s">
        <v>1049</v>
      </c>
      <c r="B814" s="113" t="s">
        <v>384</v>
      </c>
      <c r="C814" s="113">
        <v>17</v>
      </c>
      <c r="D814" s="113">
        <v>17.100000000000001</v>
      </c>
      <c r="E814" s="113">
        <v>16.399999999999999</v>
      </c>
      <c r="F814" s="113">
        <v>17</v>
      </c>
      <c r="G814" s="113">
        <v>17</v>
      </c>
      <c r="H814" s="113">
        <v>17.05</v>
      </c>
      <c r="I814" s="113">
        <v>6736</v>
      </c>
      <c r="J814" s="113">
        <v>114330.7</v>
      </c>
      <c r="K814" s="115">
        <v>43516</v>
      </c>
      <c r="L814" s="113">
        <v>80</v>
      </c>
      <c r="M814" s="113" t="s">
        <v>1050</v>
      </c>
      <c r="N814" s="351"/>
    </row>
    <row r="815" spans="1:14">
      <c r="A815" s="113" t="s">
        <v>1051</v>
      </c>
      <c r="B815" s="113" t="s">
        <v>384</v>
      </c>
      <c r="C815" s="113">
        <v>77.95</v>
      </c>
      <c r="D815" s="113">
        <v>78.349999999999994</v>
      </c>
      <c r="E815" s="113">
        <v>76</v>
      </c>
      <c r="F815" s="113">
        <v>76.2</v>
      </c>
      <c r="G815" s="113">
        <v>76</v>
      </c>
      <c r="H815" s="113">
        <v>77.849999999999994</v>
      </c>
      <c r="I815" s="113">
        <v>6329</v>
      </c>
      <c r="J815" s="113">
        <v>486923.6</v>
      </c>
      <c r="K815" s="115">
        <v>43516</v>
      </c>
      <c r="L815" s="113">
        <v>490</v>
      </c>
      <c r="M815" s="113" t="s">
        <v>1052</v>
      </c>
      <c r="N815" s="351"/>
    </row>
    <row r="816" spans="1:14">
      <c r="A816" s="113" t="s">
        <v>201</v>
      </c>
      <c r="B816" s="113" t="s">
        <v>384</v>
      </c>
      <c r="C816" s="113">
        <v>100.65</v>
      </c>
      <c r="D816" s="113">
        <v>110.35</v>
      </c>
      <c r="E816" s="113">
        <v>99.7</v>
      </c>
      <c r="F816" s="113">
        <v>108.4</v>
      </c>
      <c r="G816" s="113">
        <v>110</v>
      </c>
      <c r="H816" s="113">
        <v>99.8</v>
      </c>
      <c r="I816" s="113">
        <v>7647079</v>
      </c>
      <c r="J816" s="113">
        <v>807947770</v>
      </c>
      <c r="K816" s="115">
        <v>43516</v>
      </c>
      <c r="L816" s="113">
        <v>59961</v>
      </c>
      <c r="M816" s="113" t="s">
        <v>1053</v>
      </c>
      <c r="N816" s="351"/>
    </row>
    <row r="817" spans="1:14">
      <c r="A817" s="113" t="s">
        <v>1054</v>
      </c>
      <c r="B817" s="113" t="s">
        <v>384</v>
      </c>
      <c r="C817" s="113">
        <v>532</v>
      </c>
      <c r="D817" s="113">
        <v>532.95000000000005</v>
      </c>
      <c r="E817" s="113">
        <v>527.95000000000005</v>
      </c>
      <c r="F817" s="113">
        <v>530.25</v>
      </c>
      <c r="G817" s="113">
        <v>530</v>
      </c>
      <c r="H817" s="113">
        <v>530.25</v>
      </c>
      <c r="I817" s="113">
        <v>6576</v>
      </c>
      <c r="J817" s="113">
        <v>3489706.75</v>
      </c>
      <c r="K817" s="115">
        <v>43516</v>
      </c>
      <c r="L817" s="113">
        <v>471</v>
      </c>
      <c r="M817" s="113" t="s">
        <v>1942</v>
      </c>
      <c r="N817" s="351"/>
    </row>
    <row r="818" spans="1:14">
      <c r="A818" s="113" t="s">
        <v>1055</v>
      </c>
      <c r="B818" s="113" t="s">
        <v>384</v>
      </c>
      <c r="C818" s="113">
        <v>312</v>
      </c>
      <c r="D818" s="113">
        <v>318</v>
      </c>
      <c r="E818" s="113">
        <v>308.64999999999998</v>
      </c>
      <c r="F818" s="113">
        <v>315.3</v>
      </c>
      <c r="G818" s="113">
        <v>315.5</v>
      </c>
      <c r="H818" s="113">
        <v>309.7</v>
      </c>
      <c r="I818" s="113">
        <v>137511</v>
      </c>
      <c r="J818" s="113">
        <v>43118324.850000001</v>
      </c>
      <c r="K818" s="115">
        <v>43516</v>
      </c>
      <c r="L818" s="113">
        <v>4857</v>
      </c>
      <c r="M818" s="113" t="s">
        <v>1056</v>
      </c>
      <c r="N818" s="351"/>
    </row>
    <row r="819" spans="1:14">
      <c r="A819" s="113" t="s">
        <v>3360</v>
      </c>
      <c r="B819" s="113" t="s">
        <v>384</v>
      </c>
      <c r="C819" s="113">
        <v>96.8</v>
      </c>
      <c r="D819" s="113">
        <v>96.8</v>
      </c>
      <c r="E819" s="113">
        <v>86.5</v>
      </c>
      <c r="F819" s="113">
        <v>90.85</v>
      </c>
      <c r="G819" s="113">
        <v>91.4</v>
      </c>
      <c r="H819" s="113">
        <v>89.35</v>
      </c>
      <c r="I819" s="113">
        <v>1037</v>
      </c>
      <c r="J819" s="113">
        <v>91305.55</v>
      </c>
      <c r="K819" s="115">
        <v>43516</v>
      </c>
      <c r="L819" s="113">
        <v>27</v>
      </c>
      <c r="M819" s="113" t="s">
        <v>3361</v>
      </c>
      <c r="N819" s="351"/>
    </row>
    <row r="820" spans="1:14">
      <c r="A820" s="113" t="s">
        <v>2076</v>
      </c>
      <c r="B820" s="113" t="s">
        <v>384</v>
      </c>
      <c r="C820" s="113">
        <v>31.5</v>
      </c>
      <c r="D820" s="113">
        <v>34</v>
      </c>
      <c r="E820" s="113">
        <v>31.3</v>
      </c>
      <c r="F820" s="113">
        <v>32.15</v>
      </c>
      <c r="G820" s="113">
        <v>32.15</v>
      </c>
      <c r="H820" s="113">
        <v>31.2</v>
      </c>
      <c r="I820" s="113">
        <v>60450</v>
      </c>
      <c r="J820" s="113">
        <v>1936630.3</v>
      </c>
      <c r="K820" s="115">
        <v>43516</v>
      </c>
      <c r="L820" s="113">
        <v>485</v>
      </c>
      <c r="M820" s="113" t="s">
        <v>2077</v>
      </c>
      <c r="N820" s="351"/>
    </row>
    <row r="821" spans="1:14">
      <c r="A821" s="113" t="s">
        <v>3150</v>
      </c>
      <c r="B821" s="113" t="s">
        <v>384</v>
      </c>
      <c r="C821" s="113">
        <v>663</v>
      </c>
      <c r="D821" s="113">
        <v>663</v>
      </c>
      <c r="E821" s="113">
        <v>647.5</v>
      </c>
      <c r="F821" s="113">
        <v>649.95000000000005</v>
      </c>
      <c r="G821" s="113">
        <v>650</v>
      </c>
      <c r="H821" s="113">
        <v>653.9</v>
      </c>
      <c r="I821" s="113">
        <v>12996</v>
      </c>
      <c r="J821" s="113">
        <v>8451888.25</v>
      </c>
      <c r="K821" s="115">
        <v>43516</v>
      </c>
      <c r="L821" s="113">
        <v>473</v>
      </c>
      <c r="M821" s="113" t="s">
        <v>1057</v>
      </c>
      <c r="N821" s="351"/>
    </row>
    <row r="822" spans="1:14">
      <c r="A822" s="113" t="s">
        <v>227</v>
      </c>
      <c r="B822" s="113" t="s">
        <v>384</v>
      </c>
      <c r="C822" s="113">
        <v>421</v>
      </c>
      <c r="D822" s="113">
        <v>426.95</v>
      </c>
      <c r="E822" s="113">
        <v>368.8</v>
      </c>
      <c r="F822" s="113">
        <v>417.35</v>
      </c>
      <c r="G822" s="113">
        <v>413</v>
      </c>
      <c r="H822" s="113">
        <v>420.35</v>
      </c>
      <c r="I822" s="113">
        <v>25845211</v>
      </c>
      <c r="J822" s="113">
        <v>10339550027.4</v>
      </c>
      <c r="K822" s="115">
        <v>43516</v>
      </c>
      <c r="L822" s="113">
        <v>379808</v>
      </c>
      <c r="M822" s="113" t="s">
        <v>1058</v>
      </c>
      <c r="N822" s="351"/>
    </row>
    <row r="823" spans="1:14">
      <c r="A823" s="113" t="s">
        <v>3258</v>
      </c>
      <c r="B823" s="113" t="s">
        <v>3195</v>
      </c>
      <c r="C823" s="113">
        <v>0.15</v>
      </c>
      <c r="D823" s="113">
        <v>0.15</v>
      </c>
      <c r="E823" s="113">
        <v>0.1</v>
      </c>
      <c r="F823" s="113">
        <v>0.15</v>
      </c>
      <c r="G823" s="113">
        <v>0.15</v>
      </c>
      <c r="H823" s="113">
        <v>0.15</v>
      </c>
      <c r="I823" s="113">
        <v>150533</v>
      </c>
      <c r="J823" s="113">
        <v>20458.849999999999</v>
      </c>
      <c r="K823" s="115">
        <v>43516</v>
      </c>
      <c r="L823" s="113">
        <v>49</v>
      </c>
      <c r="M823" s="113" t="s">
        <v>3259</v>
      </c>
      <c r="N823" s="351"/>
    </row>
    <row r="824" spans="1:14">
      <c r="A824" s="113" t="s">
        <v>3260</v>
      </c>
      <c r="B824" s="113" t="s">
        <v>384</v>
      </c>
      <c r="C824" s="113">
        <v>1</v>
      </c>
      <c r="D824" s="113">
        <v>1.05</v>
      </c>
      <c r="E824" s="113">
        <v>1</v>
      </c>
      <c r="F824" s="113">
        <v>1</v>
      </c>
      <c r="G824" s="113">
        <v>1</v>
      </c>
      <c r="H824" s="113">
        <v>1.05</v>
      </c>
      <c r="I824" s="113">
        <v>444849</v>
      </c>
      <c r="J824" s="113">
        <v>445662.05</v>
      </c>
      <c r="K824" s="115">
        <v>43516</v>
      </c>
      <c r="L824" s="113">
        <v>316</v>
      </c>
      <c r="M824" s="113" t="s">
        <v>3261</v>
      </c>
      <c r="N824" s="351"/>
    </row>
    <row r="825" spans="1:14">
      <c r="A825" s="113" t="s">
        <v>1059</v>
      </c>
      <c r="B825" s="113" t="s">
        <v>384</v>
      </c>
      <c r="C825" s="113">
        <v>177.5</v>
      </c>
      <c r="D825" s="113">
        <v>180.5</v>
      </c>
      <c r="E825" s="113">
        <v>175.6</v>
      </c>
      <c r="F825" s="113">
        <v>178.5</v>
      </c>
      <c r="G825" s="113">
        <v>178</v>
      </c>
      <c r="H825" s="113">
        <v>177</v>
      </c>
      <c r="I825" s="113">
        <v>43730</v>
      </c>
      <c r="J825" s="113">
        <v>7787506.4000000004</v>
      </c>
      <c r="K825" s="115">
        <v>43516</v>
      </c>
      <c r="L825" s="113">
        <v>1294</v>
      </c>
      <c r="M825" s="113" t="s">
        <v>1060</v>
      </c>
      <c r="N825" s="351"/>
    </row>
    <row r="826" spans="1:14">
      <c r="A826" s="113" t="s">
        <v>1061</v>
      </c>
      <c r="B826" s="113" t="s">
        <v>384</v>
      </c>
      <c r="C826" s="113">
        <v>49</v>
      </c>
      <c r="D826" s="113">
        <v>50.5</v>
      </c>
      <c r="E826" s="113">
        <v>46.65</v>
      </c>
      <c r="F826" s="113">
        <v>48.45</v>
      </c>
      <c r="G826" s="113">
        <v>48</v>
      </c>
      <c r="H826" s="113">
        <v>50.95</v>
      </c>
      <c r="I826" s="113">
        <v>3796</v>
      </c>
      <c r="J826" s="113">
        <v>182825.65</v>
      </c>
      <c r="K826" s="115">
        <v>43516</v>
      </c>
      <c r="L826" s="113">
        <v>103</v>
      </c>
      <c r="M826" s="113" t="s">
        <v>1873</v>
      </c>
      <c r="N826" s="351"/>
    </row>
    <row r="827" spans="1:14">
      <c r="A827" s="113" t="s">
        <v>108</v>
      </c>
      <c r="B827" s="113" t="s">
        <v>384</v>
      </c>
      <c r="C827" s="113">
        <v>112.8</v>
      </c>
      <c r="D827" s="113">
        <v>114.45</v>
      </c>
      <c r="E827" s="113">
        <v>112.4</v>
      </c>
      <c r="F827" s="113">
        <v>113.85</v>
      </c>
      <c r="G827" s="113">
        <v>113.7</v>
      </c>
      <c r="H827" s="113">
        <v>112.3</v>
      </c>
      <c r="I827" s="113">
        <v>871549</v>
      </c>
      <c r="J827" s="113">
        <v>98946741.599999994</v>
      </c>
      <c r="K827" s="115">
        <v>43516</v>
      </c>
      <c r="L827" s="113">
        <v>4986</v>
      </c>
      <c r="M827" s="113" t="s">
        <v>1062</v>
      </c>
      <c r="N827" s="351"/>
    </row>
    <row r="828" spans="1:14">
      <c r="A828" s="113" t="s">
        <v>1063</v>
      </c>
      <c r="B828" s="113" t="s">
        <v>384</v>
      </c>
      <c r="C828" s="113">
        <v>5.6</v>
      </c>
      <c r="D828" s="113">
        <v>5.65</v>
      </c>
      <c r="E828" s="113">
        <v>5.25</v>
      </c>
      <c r="F828" s="113">
        <v>5.65</v>
      </c>
      <c r="G828" s="113">
        <v>5.65</v>
      </c>
      <c r="H828" s="113">
        <v>5.4</v>
      </c>
      <c r="I828" s="113">
        <v>2212233</v>
      </c>
      <c r="J828" s="113">
        <v>12342313.15</v>
      </c>
      <c r="K828" s="115">
        <v>43516</v>
      </c>
      <c r="L828" s="113">
        <v>2615</v>
      </c>
      <c r="M828" s="113" t="s">
        <v>1064</v>
      </c>
      <c r="N828" s="351"/>
    </row>
    <row r="829" spans="1:14">
      <c r="A829" s="113" t="s">
        <v>109</v>
      </c>
      <c r="B829" s="113" t="s">
        <v>384</v>
      </c>
      <c r="C829" s="113">
        <v>123.55</v>
      </c>
      <c r="D829" s="113">
        <v>124.65</v>
      </c>
      <c r="E829" s="113">
        <v>122.55</v>
      </c>
      <c r="F829" s="113">
        <v>124.2</v>
      </c>
      <c r="G829" s="113">
        <v>124.3</v>
      </c>
      <c r="H829" s="113">
        <v>122.3</v>
      </c>
      <c r="I829" s="113">
        <v>4160431</v>
      </c>
      <c r="J829" s="113">
        <v>514378357.5</v>
      </c>
      <c r="K829" s="115">
        <v>43516</v>
      </c>
      <c r="L829" s="113">
        <v>25008</v>
      </c>
      <c r="M829" s="113" t="s">
        <v>1065</v>
      </c>
      <c r="N829" s="351"/>
    </row>
    <row r="830" spans="1:14">
      <c r="A830" s="113" t="s">
        <v>1066</v>
      </c>
      <c r="B830" s="113" t="s">
        <v>384</v>
      </c>
      <c r="C830" s="113">
        <v>55.7</v>
      </c>
      <c r="D830" s="113">
        <v>56.2</v>
      </c>
      <c r="E830" s="113">
        <v>54.9</v>
      </c>
      <c r="F830" s="113">
        <v>55.5</v>
      </c>
      <c r="G830" s="113">
        <v>55.6</v>
      </c>
      <c r="H830" s="113">
        <v>55.55</v>
      </c>
      <c r="I830" s="113">
        <v>690686</v>
      </c>
      <c r="J830" s="113">
        <v>38399234.75</v>
      </c>
      <c r="K830" s="115">
        <v>43516</v>
      </c>
      <c r="L830" s="113">
        <v>1773</v>
      </c>
      <c r="M830" s="113" t="s">
        <v>1067</v>
      </c>
      <c r="N830" s="351"/>
    </row>
    <row r="831" spans="1:14">
      <c r="A831" s="113" t="s">
        <v>1068</v>
      </c>
      <c r="B831" s="113" t="s">
        <v>384</v>
      </c>
      <c r="C831" s="113">
        <v>1023.5</v>
      </c>
      <c r="D831" s="113">
        <v>1043.95</v>
      </c>
      <c r="E831" s="113">
        <v>1015</v>
      </c>
      <c r="F831" s="113">
        <v>1034.05</v>
      </c>
      <c r="G831" s="113">
        <v>1032</v>
      </c>
      <c r="H831" s="113">
        <v>1029.05</v>
      </c>
      <c r="I831" s="113">
        <v>32931</v>
      </c>
      <c r="J831" s="113">
        <v>33929107.049999997</v>
      </c>
      <c r="K831" s="115">
        <v>43516</v>
      </c>
      <c r="L831" s="113">
        <v>7123</v>
      </c>
      <c r="M831" s="113" t="s">
        <v>1069</v>
      </c>
      <c r="N831" s="351"/>
    </row>
    <row r="832" spans="1:14">
      <c r="A832" s="113" t="s">
        <v>1070</v>
      </c>
      <c r="B832" s="113" t="s">
        <v>384</v>
      </c>
      <c r="C832" s="113">
        <v>36.049999999999997</v>
      </c>
      <c r="D832" s="113">
        <v>37.200000000000003</v>
      </c>
      <c r="E832" s="113">
        <v>36</v>
      </c>
      <c r="F832" s="113">
        <v>36.799999999999997</v>
      </c>
      <c r="G832" s="113">
        <v>36.6</v>
      </c>
      <c r="H832" s="113">
        <v>36.6</v>
      </c>
      <c r="I832" s="113">
        <v>2994</v>
      </c>
      <c r="J832" s="113">
        <v>109911.95</v>
      </c>
      <c r="K832" s="115">
        <v>43516</v>
      </c>
      <c r="L832" s="113">
        <v>50</v>
      </c>
      <c r="M832" s="113" t="s">
        <v>1071</v>
      </c>
      <c r="N832" s="351"/>
    </row>
    <row r="833" spans="1:14">
      <c r="A833" s="113" t="s">
        <v>1072</v>
      </c>
      <c r="B833" s="113" t="s">
        <v>384</v>
      </c>
      <c r="C833" s="113">
        <v>197.05</v>
      </c>
      <c r="D833" s="113">
        <v>201</v>
      </c>
      <c r="E833" s="113">
        <v>195</v>
      </c>
      <c r="F833" s="113">
        <v>197.45</v>
      </c>
      <c r="G833" s="113">
        <v>195.3</v>
      </c>
      <c r="H833" s="113">
        <v>197.55</v>
      </c>
      <c r="I833" s="113">
        <v>34310</v>
      </c>
      <c r="J833" s="113">
        <v>6774610.0499999998</v>
      </c>
      <c r="K833" s="115">
        <v>43516</v>
      </c>
      <c r="L833" s="113">
        <v>2019</v>
      </c>
      <c r="M833" s="113" t="s">
        <v>1073</v>
      </c>
      <c r="N833" s="351"/>
    </row>
    <row r="834" spans="1:14">
      <c r="A834" s="113" t="s">
        <v>2529</v>
      </c>
      <c r="B834" s="113" t="s">
        <v>3195</v>
      </c>
      <c r="C834" s="113">
        <v>19</v>
      </c>
      <c r="D834" s="113">
        <v>19.25</v>
      </c>
      <c r="E834" s="113">
        <v>18.25</v>
      </c>
      <c r="F834" s="113">
        <v>19.25</v>
      </c>
      <c r="G834" s="113">
        <v>19.25</v>
      </c>
      <c r="H834" s="113">
        <v>18.350000000000001</v>
      </c>
      <c r="I834" s="113">
        <v>5144</v>
      </c>
      <c r="J834" s="113">
        <v>98366.3</v>
      </c>
      <c r="K834" s="115">
        <v>43516</v>
      </c>
      <c r="L834" s="113">
        <v>47</v>
      </c>
      <c r="M834" s="113" t="s">
        <v>2530</v>
      </c>
      <c r="N834" s="351"/>
    </row>
    <row r="835" spans="1:14">
      <c r="A835" s="113" t="s">
        <v>1979</v>
      </c>
      <c r="B835" s="113" t="s">
        <v>384</v>
      </c>
      <c r="C835" s="113">
        <v>327.10000000000002</v>
      </c>
      <c r="D835" s="113">
        <v>335</v>
      </c>
      <c r="E835" s="113">
        <v>324</v>
      </c>
      <c r="F835" s="113">
        <v>328.45</v>
      </c>
      <c r="G835" s="113">
        <v>326.45</v>
      </c>
      <c r="H835" s="113">
        <v>330.4</v>
      </c>
      <c r="I835" s="113">
        <v>14331</v>
      </c>
      <c r="J835" s="113">
        <v>4722804.8499999996</v>
      </c>
      <c r="K835" s="115">
        <v>43516</v>
      </c>
      <c r="L835" s="113">
        <v>691</v>
      </c>
      <c r="M835" s="113" t="s">
        <v>3035</v>
      </c>
      <c r="N835" s="351"/>
    </row>
    <row r="836" spans="1:14">
      <c r="A836" s="113" t="s">
        <v>1074</v>
      </c>
      <c r="B836" s="113" t="s">
        <v>384</v>
      </c>
      <c r="C836" s="113">
        <v>5420</v>
      </c>
      <c r="D836" s="113">
        <v>5460.05</v>
      </c>
      <c r="E836" s="113">
        <v>5355.05</v>
      </c>
      <c r="F836" s="113">
        <v>5412.7</v>
      </c>
      <c r="G836" s="113">
        <v>5405</v>
      </c>
      <c r="H836" s="113">
        <v>5411.45</v>
      </c>
      <c r="I836" s="113">
        <v>864</v>
      </c>
      <c r="J836" s="113">
        <v>4674281.3</v>
      </c>
      <c r="K836" s="115">
        <v>43516</v>
      </c>
      <c r="L836" s="113">
        <v>500</v>
      </c>
      <c r="M836" s="113" t="s">
        <v>1075</v>
      </c>
      <c r="N836" s="351"/>
    </row>
    <row r="837" spans="1:14">
      <c r="A837" s="113" t="s">
        <v>2094</v>
      </c>
      <c r="B837" s="113" t="s">
        <v>384</v>
      </c>
      <c r="C837" s="113">
        <v>18.399999999999999</v>
      </c>
      <c r="D837" s="113">
        <v>19.2</v>
      </c>
      <c r="E837" s="113">
        <v>18</v>
      </c>
      <c r="F837" s="113">
        <v>18.75</v>
      </c>
      <c r="G837" s="113">
        <v>18.899999999999999</v>
      </c>
      <c r="H837" s="113">
        <v>18.3</v>
      </c>
      <c r="I837" s="113">
        <v>223120</v>
      </c>
      <c r="J837" s="113">
        <v>4189908.15</v>
      </c>
      <c r="K837" s="115">
        <v>43516</v>
      </c>
      <c r="L837" s="113">
        <v>933</v>
      </c>
      <c r="M837" s="113" t="s">
        <v>1085</v>
      </c>
      <c r="N837" s="351"/>
    </row>
    <row r="838" spans="1:14">
      <c r="A838" s="113" t="s">
        <v>2561</v>
      </c>
      <c r="B838" s="113" t="s">
        <v>384</v>
      </c>
      <c r="C838" s="113">
        <v>73.2</v>
      </c>
      <c r="D838" s="113">
        <v>73.95</v>
      </c>
      <c r="E838" s="113">
        <v>73</v>
      </c>
      <c r="F838" s="113">
        <v>73.7</v>
      </c>
      <c r="G838" s="113">
        <v>73.95</v>
      </c>
      <c r="H838" s="113">
        <v>73.099999999999994</v>
      </c>
      <c r="I838" s="113">
        <v>173097</v>
      </c>
      <c r="J838" s="113">
        <v>12731074.800000001</v>
      </c>
      <c r="K838" s="115">
        <v>43516</v>
      </c>
      <c r="L838" s="113">
        <v>2293</v>
      </c>
      <c r="M838" s="113" t="s">
        <v>2562</v>
      </c>
      <c r="N838" s="351"/>
    </row>
    <row r="839" spans="1:14">
      <c r="A839" s="113" t="s">
        <v>3647</v>
      </c>
      <c r="B839" s="113" t="s">
        <v>3195</v>
      </c>
      <c r="C839" s="113">
        <v>84.9</v>
      </c>
      <c r="D839" s="113">
        <v>84.9</v>
      </c>
      <c r="E839" s="113">
        <v>84.9</v>
      </c>
      <c r="F839" s="113">
        <v>84.9</v>
      </c>
      <c r="G839" s="113">
        <v>84.9</v>
      </c>
      <c r="H839" s="113">
        <v>85.85</v>
      </c>
      <c r="I839" s="113">
        <v>1</v>
      </c>
      <c r="J839" s="113">
        <v>84.9</v>
      </c>
      <c r="K839" s="115">
        <v>43516</v>
      </c>
      <c r="L839" s="113">
        <v>1</v>
      </c>
      <c r="M839" s="113" t="s">
        <v>3648</v>
      </c>
      <c r="N839" s="351"/>
    </row>
    <row r="840" spans="1:14">
      <c r="A840" s="113" t="s">
        <v>1076</v>
      </c>
      <c r="B840" s="113" t="s">
        <v>384</v>
      </c>
      <c r="C840" s="113">
        <v>382.1</v>
      </c>
      <c r="D840" s="113">
        <v>390</v>
      </c>
      <c r="E840" s="113">
        <v>382.05</v>
      </c>
      <c r="F840" s="113">
        <v>388.75</v>
      </c>
      <c r="G840" s="113">
        <v>388.05</v>
      </c>
      <c r="H840" s="113">
        <v>384.6</v>
      </c>
      <c r="I840" s="113">
        <v>14873</v>
      </c>
      <c r="J840" s="113">
        <v>5772274.0499999998</v>
      </c>
      <c r="K840" s="115">
        <v>43516</v>
      </c>
      <c r="L840" s="113">
        <v>476</v>
      </c>
      <c r="M840" s="113" t="s">
        <v>1077</v>
      </c>
      <c r="N840" s="351"/>
    </row>
    <row r="841" spans="1:14">
      <c r="A841" s="113" t="s">
        <v>2303</v>
      </c>
      <c r="B841" s="113" t="s">
        <v>384</v>
      </c>
      <c r="C841" s="113">
        <v>140.65</v>
      </c>
      <c r="D841" s="113">
        <v>141.94999999999999</v>
      </c>
      <c r="E841" s="113">
        <v>137.69999999999999</v>
      </c>
      <c r="F841" s="113">
        <v>138.5</v>
      </c>
      <c r="G841" s="113">
        <v>138.30000000000001</v>
      </c>
      <c r="H841" s="113">
        <v>140.15</v>
      </c>
      <c r="I841" s="113">
        <v>42903</v>
      </c>
      <c r="J841" s="113">
        <v>5987046.3499999996</v>
      </c>
      <c r="K841" s="115">
        <v>43516</v>
      </c>
      <c r="L841" s="113">
        <v>849</v>
      </c>
      <c r="M841" s="113" t="s">
        <v>2304</v>
      </c>
      <c r="N841" s="351"/>
    </row>
    <row r="842" spans="1:14">
      <c r="A842" s="113" t="s">
        <v>110</v>
      </c>
      <c r="B842" s="113" t="s">
        <v>384</v>
      </c>
      <c r="C842" s="113">
        <v>450</v>
      </c>
      <c r="D842" s="113">
        <v>457.35</v>
      </c>
      <c r="E842" s="113">
        <v>444.5</v>
      </c>
      <c r="F842" s="113">
        <v>451.9</v>
      </c>
      <c r="G842" s="113">
        <v>451.75</v>
      </c>
      <c r="H842" s="113">
        <v>448.1</v>
      </c>
      <c r="I842" s="113">
        <v>3572025</v>
      </c>
      <c r="J842" s="113">
        <v>1621335144.2</v>
      </c>
      <c r="K842" s="115">
        <v>43516</v>
      </c>
      <c r="L842" s="113">
        <v>29874</v>
      </c>
      <c r="M842" s="113" t="s">
        <v>1078</v>
      </c>
      <c r="N842" s="351"/>
    </row>
    <row r="843" spans="1:14">
      <c r="A843" s="113" t="s">
        <v>3479</v>
      </c>
      <c r="B843" s="113" t="s">
        <v>384</v>
      </c>
      <c r="C843" s="113">
        <v>17.829999999999998</v>
      </c>
      <c r="D843" s="113">
        <v>17.829999999999998</v>
      </c>
      <c r="E843" s="113">
        <v>17.149999999999999</v>
      </c>
      <c r="F843" s="113">
        <v>17.43</v>
      </c>
      <c r="G843" s="113">
        <v>17.149999999999999</v>
      </c>
      <c r="H843" s="113">
        <v>17.100000000000001</v>
      </c>
      <c r="I843" s="113">
        <v>16</v>
      </c>
      <c r="J843" s="113">
        <v>280.56</v>
      </c>
      <c r="K843" s="115">
        <v>43516</v>
      </c>
      <c r="L843" s="113">
        <v>5</v>
      </c>
      <c r="M843" s="113" t="s">
        <v>3480</v>
      </c>
      <c r="N843" s="351"/>
    </row>
    <row r="844" spans="1:14">
      <c r="A844" s="113" t="s">
        <v>2116</v>
      </c>
      <c r="B844" s="113" t="s">
        <v>384</v>
      </c>
      <c r="C844" s="113">
        <v>111.08</v>
      </c>
      <c r="D844" s="113">
        <v>111.8</v>
      </c>
      <c r="E844" s="113">
        <v>109.2</v>
      </c>
      <c r="F844" s="113">
        <v>109.89</v>
      </c>
      <c r="G844" s="113">
        <v>111.8</v>
      </c>
      <c r="H844" s="113">
        <v>111.09</v>
      </c>
      <c r="I844" s="113">
        <v>151</v>
      </c>
      <c r="J844" s="113">
        <v>16720.34</v>
      </c>
      <c r="K844" s="115">
        <v>43516</v>
      </c>
      <c r="L844" s="113">
        <v>11</v>
      </c>
      <c r="M844" s="113" t="s">
        <v>2117</v>
      </c>
      <c r="N844" s="351"/>
    </row>
    <row r="845" spans="1:14">
      <c r="A845" s="113" t="s">
        <v>3593</v>
      </c>
      <c r="B845" s="113" t="s">
        <v>384</v>
      </c>
      <c r="C845" s="113">
        <v>373</v>
      </c>
      <c r="D845" s="113">
        <v>373</v>
      </c>
      <c r="E845" s="113">
        <v>368.05</v>
      </c>
      <c r="F845" s="113">
        <v>368.05</v>
      </c>
      <c r="G845" s="113">
        <v>368.05</v>
      </c>
      <c r="H845" s="113">
        <v>365</v>
      </c>
      <c r="I845" s="113">
        <v>2</v>
      </c>
      <c r="J845" s="113">
        <v>741.05</v>
      </c>
      <c r="K845" s="115">
        <v>43516</v>
      </c>
      <c r="L845" s="113">
        <v>2</v>
      </c>
      <c r="M845" s="113" t="s">
        <v>3594</v>
      </c>
      <c r="N845" s="351"/>
    </row>
    <row r="846" spans="1:14">
      <c r="A846" s="113" t="s">
        <v>3789</v>
      </c>
      <c r="B846" s="113" t="s">
        <v>384</v>
      </c>
      <c r="C846" s="113">
        <v>110.25</v>
      </c>
      <c r="D846" s="113">
        <v>110.25</v>
      </c>
      <c r="E846" s="113">
        <v>110.25</v>
      </c>
      <c r="F846" s="113">
        <v>110.25</v>
      </c>
      <c r="G846" s="113">
        <v>110.25</v>
      </c>
      <c r="H846" s="113">
        <v>115</v>
      </c>
      <c r="I846" s="113">
        <v>382</v>
      </c>
      <c r="J846" s="113">
        <v>42115.5</v>
      </c>
      <c r="K846" s="115">
        <v>43516</v>
      </c>
      <c r="L846" s="113">
        <v>1</v>
      </c>
      <c r="M846" s="113" t="s">
        <v>3790</v>
      </c>
      <c r="N846" s="351"/>
    </row>
    <row r="847" spans="1:14">
      <c r="A847" s="113" t="s">
        <v>1079</v>
      </c>
      <c r="B847" s="113" t="s">
        <v>384</v>
      </c>
      <c r="C847" s="113">
        <v>164.15</v>
      </c>
      <c r="D847" s="113">
        <v>175.9</v>
      </c>
      <c r="E847" s="113">
        <v>164.15</v>
      </c>
      <c r="F847" s="113">
        <v>173.05</v>
      </c>
      <c r="G847" s="113">
        <v>172.9</v>
      </c>
      <c r="H847" s="113">
        <v>163.95</v>
      </c>
      <c r="I847" s="113">
        <v>100526</v>
      </c>
      <c r="J847" s="113">
        <v>17114674.899999999</v>
      </c>
      <c r="K847" s="115">
        <v>43516</v>
      </c>
      <c r="L847" s="113">
        <v>1751</v>
      </c>
      <c r="M847" s="113" t="s">
        <v>1080</v>
      </c>
      <c r="N847" s="351"/>
    </row>
    <row r="848" spans="1:14">
      <c r="A848" s="113" t="s">
        <v>2750</v>
      </c>
      <c r="B848" s="113" t="s">
        <v>384</v>
      </c>
      <c r="C848" s="113">
        <v>200</v>
      </c>
      <c r="D848" s="113">
        <v>200</v>
      </c>
      <c r="E848" s="113">
        <v>193.35</v>
      </c>
      <c r="F848" s="113">
        <v>195.3</v>
      </c>
      <c r="G848" s="113">
        <v>197.9</v>
      </c>
      <c r="H848" s="113">
        <v>196.7</v>
      </c>
      <c r="I848" s="113">
        <v>3205</v>
      </c>
      <c r="J848" s="113">
        <v>629248.9</v>
      </c>
      <c r="K848" s="115">
        <v>43516</v>
      </c>
      <c r="L848" s="113">
        <v>57</v>
      </c>
      <c r="M848" s="113" t="s">
        <v>2751</v>
      </c>
      <c r="N848" s="351"/>
    </row>
    <row r="849" spans="1:14">
      <c r="A849" s="113" t="s">
        <v>1081</v>
      </c>
      <c r="B849" s="113" t="s">
        <v>384</v>
      </c>
      <c r="C849" s="113">
        <v>437.9</v>
      </c>
      <c r="D849" s="113">
        <v>444.7</v>
      </c>
      <c r="E849" s="113">
        <v>433</v>
      </c>
      <c r="F849" s="113">
        <v>436.55</v>
      </c>
      <c r="G849" s="113">
        <v>437.1</v>
      </c>
      <c r="H849" s="113">
        <v>434.8</v>
      </c>
      <c r="I849" s="113">
        <v>50881</v>
      </c>
      <c r="J849" s="113">
        <v>22276462.149999999</v>
      </c>
      <c r="K849" s="115">
        <v>43516</v>
      </c>
      <c r="L849" s="113">
        <v>1788</v>
      </c>
      <c r="M849" s="113" t="s">
        <v>1082</v>
      </c>
      <c r="N849" s="351"/>
    </row>
    <row r="850" spans="1:14">
      <c r="A850" s="113" t="s">
        <v>1083</v>
      </c>
      <c r="B850" s="113" t="s">
        <v>384</v>
      </c>
      <c r="C850" s="113">
        <v>999.99</v>
      </c>
      <c r="D850" s="113">
        <v>1000.01</v>
      </c>
      <c r="E850" s="113">
        <v>999.58</v>
      </c>
      <c r="F850" s="113">
        <v>1000</v>
      </c>
      <c r="G850" s="113">
        <v>1000</v>
      </c>
      <c r="H850" s="113">
        <v>1000</v>
      </c>
      <c r="I850" s="113">
        <v>521660</v>
      </c>
      <c r="J850" s="113">
        <v>521658203.55000001</v>
      </c>
      <c r="K850" s="115">
        <v>43516</v>
      </c>
      <c r="L850" s="113">
        <v>2280</v>
      </c>
      <c r="M850" s="113" t="s">
        <v>1084</v>
      </c>
      <c r="N850" s="351"/>
    </row>
    <row r="851" spans="1:14">
      <c r="A851" s="113" t="s">
        <v>2758</v>
      </c>
      <c r="B851" s="113" t="s">
        <v>384</v>
      </c>
      <c r="C851" s="113">
        <v>999.99</v>
      </c>
      <c r="D851" s="113">
        <v>1000.01</v>
      </c>
      <c r="E851" s="113">
        <v>999.99</v>
      </c>
      <c r="F851" s="113">
        <v>999.99</v>
      </c>
      <c r="G851" s="113">
        <v>1000.01</v>
      </c>
      <c r="H851" s="113">
        <v>1000</v>
      </c>
      <c r="I851" s="113">
        <v>34912</v>
      </c>
      <c r="J851" s="113">
        <v>34911982.090000004</v>
      </c>
      <c r="K851" s="115">
        <v>43516</v>
      </c>
      <c r="L851" s="113">
        <v>162</v>
      </c>
      <c r="M851" s="113" t="s">
        <v>2759</v>
      </c>
      <c r="N851" s="351"/>
    </row>
    <row r="852" spans="1:14">
      <c r="A852" s="113" t="s">
        <v>1086</v>
      </c>
      <c r="B852" s="113" t="s">
        <v>384</v>
      </c>
      <c r="C852" s="113">
        <v>40.1</v>
      </c>
      <c r="D852" s="113">
        <v>41.5</v>
      </c>
      <c r="E852" s="113">
        <v>39.5</v>
      </c>
      <c r="F852" s="113">
        <v>39.549999999999997</v>
      </c>
      <c r="G852" s="113">
        <v>39.6</v>
      </c>
      <c r="H852" s="113">
        <v>39.9</v>
      </c>
      <c r="I852" s="113">
        <v>1991</v>
      </c>
      <c r="J852" s="113">
        <v>80097.45</v>
      </c>
      <c r="K852" s="115">
        <v>43516</v>
      </c>
      <c r="L852" s="113">
        <v>45</v>
      </c>
      <c r="M852" s="113" t="s">
        <v>1087</v>
      </c>
      <c r="N852" s="351"/>
    </row>
    <row r="853" spans="1:14">
      <c r="A853" s="113" t="s">
        <v>2441</v>
      </c>
      <c r="B853" s="113" t="s">
        <v>384</v>
      </c>
      <c r="C853" s="113">
        <v>23.75</v>
      </c>
      <c r="D853" s="113">
        <v>25</v>
      </c>
      <c r="E853" s="113">
        <v>23.5</v>
      </c>
      <c r="F853" s="113">
        <v>23.7</v>
      </c>
      <c r="G853" s="113">
        <v>23.7</v>
      </c>
      <c r="H853" s="113">
        <v>23.75</v>
      </c>
      <c r="I853" s="113">
        <v>943</v>
      </c>
      <c r="J853" s="113">
        <v>22484.6</v>
      </c>
      <c r="K853" s="115">
        <v>43516</v>
      </c>
      <c r="L853" s="113">
        <v>19</v>
      </c>
      <c r="M853" s="113" t="s">
        <v>2442</v>
      </c>
      <c r="N853" s="351"/>
    </row>
    <row r="854" spans="1:14">
      <c r="A854" s="113" t="s">
        <v>1088</v>
      </c>
      <c r="B854" s="113" t="s">
        <v>384</v>
      </c>
      <c r="C854" s="113">
        <v>88.75</v>
      </c>
      <c r="D854" s="113">
        <v>90.4</v>
      </c>
      <c r="E854" s="113">
        <v>88</v>
      </c>
      <c r="F854" s="113">
        <v>89.7</v>
      </c>
      <c r="G854" s="113">
        <v>89.9</v>
      </c>
      <c r="H854" s="113">
        <v>88.9</v>
      </c>
      <c r="I854" s="113">
        <v>12918</v>
      </c>
      <c r="J854" s="113">
        <v>1153638.25</v>
      </c>
      <c r="K854" s="115">
        <v>43516</v>
      </c>
      <c r="L854" s="113">
        <v>468</v>
      </c>
      <c r="M854" s="113" t="s">
        <v>1089</v>
      </c>
      <c r="N854" s="351"/>
    </row>
    <row r="855" spans="1:14">
      <c r="A855" s="113" t="s">
        <v>2443</v>
      </c>
      <c r="B855" s="113" t="s">
        <v>384</v>
      </c>
      <c r="C855" s="113">
        <v>3.5</v>
      </c>
      <c r="D855" s="113">
        <v>4</v>
      </c>
      <c r="E855" s="113">
        <v>3.5</v>
      </c>
      <c r="F855" s="113">
        <v>3.7</v>
      </c>
      <c r="G855" s="113">
        <v>3.7</v>
      </c>
      <c r="H855" s="113">
        <v>3.8</v>
      </c>
      <c r="I855" s="113">
        <v>505</v>
      </c>
      <c r="J855" s="113">
        <v>1849.1</v>
      </c>
      <c r="K855" s="115">
        <v>43516</v>
      </c>
      <c r="L855" s="113">
        <v>11</v>
      </c>
      <c r="M855" s="113" t="s">
        <v>2444</v>
      </c>
      <c r="N855" s="351"/>
    </row>
    <row r="856" spans="1:14">
      <c r="A856" s="113" t="s">
        <v>2681</v>
      </c>
      <c r="B856" s="113" t="s">
        <v>384</v>
      </c>
      <c r="C856" s="113">
        <v>0.85</v>
      </c>
      <c r="D856" s="113">
        <v>0.95</v>
      </c>
      <c r="E856" s="113">
        <v>0.85</v>
      </c>
      <c r="F856" s="113">
        <v>0.95</v>
      </c>
      <c r="G856" s="113">
        <v>0.95</v>
      </c>
      <c r="H856" s="113">
        <v>0.85</v>
      </c>
      <c r="I856" s="113">
        <v>641831</v>
      </c>
      <c r="J856" s="113">
        <v>605425.4</v>
      </c>
      <c r="K856" s="115">
        <v>43516</v>
      </c>
      <c r="L856" s="113">
        <v>205</v>
      </c>
      <c r="M856" s="113" t="s">
        <v>2682</v>
      </c>
      <c r="N856" s="351"/>
    </row>
    <row r="857" spans="1:14">
      <c r="A857" s="113" t="s">
        <v>111</v>
      </c>
      <c r="B857" s="113" t="s">
        <v>384</v>
      </c>
      <c r="C857" s="113">
        <v>1265</v>
      </c>
      <c r="D857" s="113">
        <v>1282.6500000000001</v>
      </c>
      <c r="E857" s="113">
        <v>1264.2</v>
      </c>
      <c r="F857" s="113">
        <v>1276.55</v>
      </c>
      <c r="G857" s="113">
        <v>1276</v>
      </c>
      <c r="H857" s="113">
        <v>1258.3</v>
      </c>
      <c r="I857" s="113">
        <v>2433082</v>
      </c>
      <c r="J857" s="113">
        <v>3101932205.5</v>
      </c>
      <c r="K857" s="115">
        <v>43516</v>
      </c>
      <c r="L857" s="113">
        <v>119768</v>
      </c>
      <c r="M857" s="113" t="s">
        <v>1090</v>
      </c>
      <c r="N857" s="351"/>
    </row>
    <row r="858" spans="1:14">
      <c r="A858" s="113" t="s">
        <v>1858</v>
      </c>
      <c r="B858" s="113" t="s">
        <v>384</v>
      </c>
      <c r="C858" s="113">
        <v>1732.7</v>
      </c>
      <c r="D858" s="113">
        <v>1768.9</v>
      </c>
      <c r="E858" s="113">
        <v>1629</v>
      </c>
      <c r="F858" s="113">
        <v>1735.5</v>
      </c>
      <c r="G858" s="113">
        <v>1720</v>
      </c>
      <c r="H858" s="113">
        <v>1738.2</v>
      </c>
      <c r="I858" s="113">
        <v>142437</v>
      </c>
      <c r="J858" s="113">
        <v>245973455.94999999</v>
      </c>
      <c r="K858" s="115">
        <v>43516</v>
      </c>
      <c r="L858" s="113">
        <v>14305</v>
      </c>
      <c r="M858" s="113" t="s">
        <v>1859</v>
      </c>
      <c r="N858" s="351"/>
    </row>
    <row r="859" spans="1:14">
      <c r="A859" s="113" t="s">
        <v>1905</v>
      </c>
      <c r="B859" s="113" t="s">
        <v>384</v>
      </c>
      <c r="C859" s="113">
        <v>1427.65</v>
      </c>
      <c r="D859" s="113">
        <v>1469.7</v>
      </c>
      <c r="E859" s="113">
        <v>1404.9</v>
      </c>
      <c r="F859" s="113">
        <v>1461.15</v>
      </c>
      <c r="G859" s="113">
        <v>1460.3</v>
      </c>
      <c r="H859" s="113">
        <v>1415.6</v>
      </c>
      <c r="I859" s="113">
        <v>215215</v>
      </c>
      <c r="J859" s="113">
        <v>310727409.64999998</v>
      </c>
      <c r="K859" s="115">
        <v>43516</v>
      </c>
      <c r="L859" s="113">
        <v>16692</v>
      </c>
      <c r="M859" s="113" t="s">
        <v>1906</v>
      </c>
      <c r="N859" s="351"/>
    </row>
    <row r="860" spans="1:14">
      <c r="A860" s="113" t="s">
        <v>1091</v>
      </c>
      <c r="B860" s="113" t="s">
        <v>384</v>
      </c>
      <c r="C860" s="113">
        <v>1565.9</v>
      </c>
      <c r="D860" s="113">
        <v>1605.9</v>
      </c>
      <c r="E860" s="113">
        <v>1562.95</v>
      </c>
      <c r="F860" s="113">
        <v>1579.25</v>
      </c>
      <c r="G860" s="113">
        <v>1605.9</v>
      </c>
      <c r="H860" s="113">
        <v>1578.9</v>
      </c>
      <c r="I860" s="113">
        <v>835</v>
      </c>
      <c r="J860" s="113">
        <v>1316928.8</v>
      </c>
      <c r="K860" s="115">
        <v>43516</v>
      </c>
      <c r="L860" s="113">
        <v>180</v>
      </c>
      <c r="M860" s="113" t="s">
        <v>1092</v>
      </c>
      <c r="N860" s="351"/>
    </row>
    <row r="861" spans="1:14">
      <c r="A861" s="113" t="s">
        <v>1093</v>
      </c>
      <c r="B861" s="113" t="s">
        <v>384</v>
      </c>
      <c r="C861" s="113">
        <v>136.19999999999999</v>
      </c>
      <c r="D861" s="113">
        <v>141.05000000000001</v>
      </c>
      <c r="E861" s="113">
        <v>132</v>
      </c>
      <c r="F861" s="113">
        <v>133.6</v>
      </c>
      <c r="G861" s="113">
        <v>133.6</v>
      </c>
      <c r="H861" s="113">
        <v>138.05000000000001</v>
      </c>
      <c r="I861" s="113">
        <v>50830</v>
      </c>
      <c r="J861" s="113">
        <v>6961001.7000000002</v>
      </c>
      <c r="K861" s="115">
        <v>43516</v>
      </c>
      <c r="L861" s="113">
        <v>879</v>
      </c>
      <c r="M861" s="113" t="s">
        <v>2729</v>
      </c>
      <c r="N861" s="351"/>
    </row>
    <row r="862" spans="1:14">
      <c r="A862" s="113" t="s">
        <v>112</v>
      </c>
      <c r="B862" s="113" t="s">
        <v>384</v>
      </c>
      <c r="C862" s="113">
        <v>766</v>
      </c>
      <c r="D862" s="113">
        <v>768.45</v>
      </c>
      <c r="E862" s="113">
        <v>752.6</v>
      </c>
      <c r="F862" s="113">
        <v>762.65</v>
      </c>
      <c r="G862" s="113">
        <v>762.9</v>
      </c>
      <c r="H862" s="113">
        <v>763.1</v>
      </c>
      <c r="I862" s="113">
        <v>1452620</v>
      </c>
      <c r="J862" s="113">
        <v>1107315448.45</v>
      </c>
      <c r="K862" s="115">
        <v>43516</v>
      </c>
      <c r="L862" s="113">
        <v>37237</v>
      </c>
      <c r="M862" s="113" t="s">
        <v>1094</v>
      </c>
      <c r="N862" s="351"/>
    </row>
    <row r="863" spans="1:14">
      <c r="A863" s="113" t="s">
        <v>1095</v>
      </c>
      <c r="B863" s="113" t="s">
        <v>384</v>
      </c>
      <c r="C863" s="113">
        <v>1117.9000000000001</v>
      </c>
      <c r="D863" s="113">
        <v>1150</v>
      </c>
      <c r="E863" s="113">
        <v>1080.0999999999999</v>
      </c>
      <c r="F863" s="113">
        <v>1119.8</v>
      </c>
      <c r="G863" s="113">
        <v>1115</v>
      </c>
      <c r="H863" s="113">
        <v>1106.75</v>
      </c>
      <c r="I863" s="113">
        <v>59415</v>
      </c>
      <c r="J863" s="113">
        <v>65321929.049999997</v>
      </c>
      <c r="K863" s="115">
        <v>43516</v>
      </c>
      <c r="L863" s="113">
        <v>3207</v>
      </c>
      <c r="M863" s="113" t="s">
        <v>1096</v>
      </c>
      <c r="N863" s="351"/>
    </row>
    <row r="864" spans="1:14">
      <c r="A864" s="113" t="s">
        <v>1097</v>
      </c>
      <c r="B864" s="113" t="s">
        <v>384</v>
      </c>
      <c r="C864" s="113">
        <v>22.05</v>
      </c>
      <c r="D864" s="113">
        <v>22.25</v>
      </c>
      <c r="E864" s="113">
        <v>21.5</v>
      </c>
      <c r="F864" s="113">
        <v>21.9</v>
      </c>
      <c r="G864" s="113">
        <v>21.8</v>
      </c>
      <c r="H864" s="113">
        <v>21.85</v>
      </c>
      <c r="I864" s="113">
        <v>11257</v>
      </c>
      <c r="J864" s="113">
        <v>246290.25</v>
      </c>
      <c r="K864" s="115">
        <v>43516</v>
      </c>
      <c r="L864" s="113">
        <v>77</v>
      </c>
      <c r="M864" s="113" t="s">
        <v>1098</v>
      </c>
      <c r="N864" s="351"/>
    </row>
    <row r="865" spans="1:14">
      <c r="A865" s="113" t="s">
        <v>3262</v>
      </c>
      <c r="B865" s="113" t="s">
        <v>384</v>
      </c>
      <c r="C865" s="113">
        <v>5.9</v>
      </c>
      <c r="D865" s="113">
        <v>5.9</v>
      </c>
      <c r="E865" s="113">
        <v>5.45</v>
      </c>
      <c r="F865" s="113">
        <v>5.55</v>
      </c>
      <c r="G865" s="113">
        <v>5.7</v>
      </c>
      <c r="H865" s="113">
        <v>5.65</v>
      </c>
      <c r="I865" s="113">
        <v>73471</v>
      </c>
      <c r="J865" s="113">
        <v>406860.4</v>
      </c>
      <c r="K865" s="115">
        <v>43516</v>
      </c>
      <c r="L865" s="113">
        <v>169</v>
      </c>
      <c r="M865" s="113" t="s">
        <v>3263</v>
      </c>
      <c r="N865" s="351"/>
    </row>
    <row r="866" spans="1:14">
      <c r="A866" s="113" t="s">
        <v>113</v>
      </c>
      <c r="B866" s="113" t="s">
        <v>384</v>
      </c>
      <c r="C866" s="113">
        <v>637</v>
      </c>
      <c r="D866" s="113">
        <v>637.29999999999995</v>
      </c>
      <c r="E866" s="113">
        <v>628.15</v>
      </c>
      <c r="F866" s="113">
        <v>633.54999999999995</v>
      </c>
      <c r="G866" s="113">
        <v>632.65</v>
      </c>
      <c r="H866" s="113">
        <v>632.6</v>
      </c>
      <c r="I866" s="113">
        <v>2369483</v>
      </c>
      <c r="J866" s="113">
        <v>1497853331.25</v>
      </c>
      <c r="K866" s="115">
        <v>43516</v>
      </c>
      <c r="L866" s="113">
        <v>69093</v>
      </c>
      <c r="M866" s="113" t="s">
        <v>1099</v>
      </c>
      <c r="N866" s="351"/>
    </row>
    <row r="867" spans="1:14">
      <c r="A867" s="113" t="s">
        <v>114</v>
      </c>
      <c r="B867" s="113" t="s">
        <v>384</v>
      </c>
      <c r="C867" s="113">
        <v>378</v>
      </c>
      <c r="D867" s="113">
        <v>384</v>
      </c>
      <c r="E867" s="113">
        <v>373.3</v>
      </c>
      <c r="F867" s="113">
        <v>382.35</v>
      </c>
      <c r="G867" s="113">
        <v>383</v>
      </c>
      <c r="H867" s="113">
        <v>374.5</v>
      </c>
      <c r="I867" s="113">
        <v>818156</v>
      </c>
      <c r="J867" s="113">
        <v>310290342.94999999</v>
      </c>
      <c r="K867" s="115">
        <v>43516</v>
      </c>
      <c r="L867" s="113">
        <v>14309</v>
      </c>
      <c r="M867" s="113" t="s">
        <v>3036</v>
      </c>
      <c r="N867" s="351"/>
    </row>
    <row r="868" spans="1:14">
      <c r="A868" s="113" t="s">
        <v>1100</v>
      </c>
      <c r="B868" s="113" t="s">
        <v>384</v>
      </c>
      <c r="C868" s="113">
        <v>17</v>
      </c>
      <c r="D868" s="113">
        <v>17.2</v>
      </c>
      <c r="E868" s="113">
        <v>16.78</v>
      </c>
      <c r="F868" s="113">
        <v>17.04</v>
      </c>
      <c r="G868" s="113">
        <v>17.2</v>
      </c>
      <c r="H868" s="113">
        <v>16.940000000000001</v>
      </c>
      <c r="I868" s="113">
        <v>9407</v>
      </c>
      <c r="J868" s="113">
        <v>160210.67000000001</v>
      </c>
      <c r="K868" s="115">
        <v>43516</v>
      </c>
      <c r="L868" s="113">
        <v>55</v>
      </c>
      <c r="M868" s="113" t="s">
        <v>1101</v>
      </c>
      <c r="N868" s="351"/>
    </row>
    <row r="869" spans="1:14">
      <c r="A869" s="113" t="s">
        <v>1102</v>
      </c>
      <c r="B869" s="113" t="s">
        <v>384</v>
      </c>
      <c r="C869" s="113">
        <v>104.44</v>
      </c>
      <c r="D869" s="113">
        <v>104.44</v>
      </c>
      <c r="E869" s="113">
        <v>102.6</v>
      </c>
      <c r="F869" s="113">
        <v>103.29</v>
      </c>
      <c r="G869" s="113">
        <v>102.6</v>
      </c>
      <c r="H869" s="113">
        <v>103.09</v>
      </c>
      <c r="I869" s="113">
        <v>96</v>
      </c>
      <c r="J869" s="113">
        <v>9946.5400000000009</v>
      </c>
      <c r="K869" s="115">
        <v>43516</v>
      </c>
      <c r="L869" s="113">
        <v>8</v>
      </c>
      <c r="M869" s="113" t="s">
        <v>1103</v>
      </c>
      <c r="N869" s="351"/>
    </row>
    <row r="870" spans="1:14">
      <c r="A870" s="113" t="s">
        <v>1104</v>
      </c>
      <c r="B870" s="113" t="s">
        <v>384</v>
      </c>
      <c r="C870" s="113">
        <v>83.55</v>
      </c>
      <c r="D870" s="113">
        <v>84.65</v>
      </c>
      <c r="E870" s="113">
        <v>81.95</v>
      </c>
      <c r="F870" s="113">
        <v>83.6</v>
      </c>
      <c r="G870" s="113">
        <v>83.95</v>
      </c>
      <c r="H870" s="113">
        <v>81.599999999999994</v>
      </c>
      <c r="I870" s="113">
        <v>1073</v>
      </c>
      <c r="J870" s="113">
        <v>89517.25</v>
      </c>
      <c r="K870" s="115">
        <v>43516</v>
      </c>
      <c r="L870" s="113">
        <v>140</v>
      </c>
      <c r="M870" s="113" t="s">
        <v>1105</v>
      </c>
      <c r="N870" s="351"/>
    </row>
    <row r="871" spans="1:14">
      <c r="A871" s="113" t="s">
        <v>1106</v>
      </c>
      <c r="B871" s="113" t="s">
        <v>384</v>
      </c>
      <c r="C871" s="113">
        <v>38.5</v>
      </c>
      <c r="D871" s="113">
        <v>39.9</v>
      </c>
      <c r="E871" s="113">
        <v>37.5</v>
      </c>
      <c r="F871" s="113">
        <v>39.4</v>
      </c>
      <c r="G871" s="113">
        <v>39.9</v>
      </c>
      <c r="H871" s="113">
        <v>39.200000000000003</v>
      </c>
      <c r="I871" s="113">
        <v>1198</v>
      </c>
      <c r="J871" s="113">
        <v>46611.55</v>
      </c>
      <c r="K871" s="115">
        <v>43516</v>
      </c>
      <c r="L871" s="113">
        <v>27</v>
      </c>
      <c r="M871" s="113" t="s">
        <v>1107</v>
      </c>
      <c r="N871" s="351"/>
    </row>
    <row r="872" spans="1:14">
      <c r="A872" s="113" t="s">
        <v>1108</v>
      </c>
      <c r="B872" s="113" t="s">
        <v>384</v>
      </c>
      <c r="C872" s="113">
        <v>5.2</v>
      </c>
      <c r="D872" s="113">
        <v>5.5</v>
      </c>
      <c r="E872" s="113">
        <v>5.15</v>
      </c>
      <c r="F872" s="113">
        <v>5.35</v>
      </c>
      <c r="G872" s="113">
        <v>5.5</v>
      </c>
      <c r="H872" s="113">
        <v>5.0999999999999996</v>
      </c>
      <c r="I872" s="113">
        <v>30733</v>
      </c>
      <c r="J872" s="113">
        <v>161630.79999999999</v>
      </c>
      <c r="K872" s="115">
        <v>43516</v>
      </c>
      <c r="L872" s="113">
        <v>111</v>
      </c>
      <c r="M872" s="113" t="s">
        <v>1109</v>
      </c>
      <c r="N872" s="351"/>
    </row>
    <row r="873" spans="1:14">
      <c r="A873" s="113" t="s">
        <v>2078</v>
      </c>
      <c r="B873" s="113" t="s">
        <v>384</v>
      </c>
      <c r="C873" s="113">
        <v>19.5</v>
      </c>
      <c r="D873" s="113">
        <v>19.850000000000001</v>
      </c>
      <c r="E873" s="113">
        <v>19.100000000000001</v>
      </c>
      <c r="F873" s="113">
        <v>19.399999999999999</v>
      </c>
      <c r="G873" s="113">
        <v>19.5</v>
      </c>
      <c r="H873" s="113">
        <v>19.649999999999999</v>
      </c>
      <c r="I873" s="113">
        <v>23761</v>
      </c>
      <c r="J873" s="113">
        <v>463646.45</v>
      </c>
      <c r="K873" s="115">
        <v>43516</v>
      </c>
      <c r="L873" s="113">
        <v>255</v>
      </c>
      <c r="M873" s="113" t="s">
        <v>2079</v>
      </c>
      <c r="N873" s="351"/>
    </row>
    <row r="874" spans="1:14">
      <c r="A874" s="113" t="s">
        <v>3264</v>
      </c>
      <c r="B874" s="113" t="s">
        <v>384</v>
      </c>
      <c r="C874" s="113">
        <v>106.35</v>
      </c>
      <c r="D874" s="113">
        <v>111.3</v>
      </c>
      <c r="E874" s="113">
        <v>102</v>
      </c>
      <c r="F874" s="113">
        <v>105.25</v>
      </c>
      <c r="G874" s="113">
        <v>105</v>
      </c>
      <c r="H874" s="113">
        <v>101.3</v>
      </c>
      <c r="I874" s="113">
        <v>52188</v>
      </c>
      <c r="J874" s="113">
        <v>5635857.25</v>
      </c>
      <c r="K874" s="115">
        <v>43516</v>
      </c>
      <c r="L874" s="113">
        <v>843</v>
      </c>
      <c r="M874" s="113" t="s">
        <v>3265</v>
      </c>
      <c r="N874" s="351"/>
    </row>
    <row r="875" spans="1:14">
      <c r="A875" s="113" t="s">
        <v>1110</v>
      </c>
      <c r="B875" s="113" t="s">
        <v>384</v>
      </c>
      <c r="C875" s="113">
        <v>88.65</v>
      </c>
      <c r="D875" s="113">
        <v>91.3</v>
      </c>
      <c r="E875" s="113">
        <v>87.8</v>
      </c>
      <c r="F875" s="113">
        <v>90</v>
      </c>
      <c r="G875" s="113">
        <v>90</v>
      </c>
      <c r="H875" s="113">
        <v>88.65</v>
      </c>
      <c r="I875" s="113">
        <v>107202</v>
      </c>
      <c r="J875" s="113">
        <v>9666994.9000000004</v>
      </c>
      <c r="K875" s="115">
        <v>43516</v>
      </c>
      <c r="L875" s="113">
        <v>2269</v>
      </c>
      <c r="M875" s="113" t="s">
        <v>1111</v>
      </c>
      <c r="N875" s="351"/>
    </row>
    <row r="876" spans="1:14">
      <c r="A876" s="113" t="s">
        <v>3037</v>
      </c>
      <c r="B876" s="113" t="s">
        <v>384</v>
      </c>
      <c r="C876" s="113">
        <v>4.9000000000000004</v>
      </c>
      <c r="D876" s="113">
        <v>5.0999999999999996</v>
      </c>
      <c r="E876" s="113">
        <v>4.55</v>
      </c>
      <c r="F876" s="113">
        <v>4.55</v>
      </c>
      <c r="G876" s="113">
        <v>4.75</v>
      </c>
      <c r="H876" s="113">
        <v>4.9000000000000004</v>
      </c>
      <c r="I876" s="113">
        <v>6684</v>
      </c>
      <c r="J876" s="113">
        <v>31742.5</v>
      </c>
      <c r="K876" s="115">
        <v>43516</v>
      </c>
      <c r="L876" s="113">
        <v>92</v>
      </c>
      <c r="M876" s="113" t="s">
        <v>3038</v>
      </c>
      <c r="N876" s="351"/>
    </row>
    <row r="877" spans="1:14">
      <c r="A877" s="113" t="s">
        <v>1112</v>
      </c>
      <c r="B877" s="113" t="s">
        <v>384</v>
      </c>
      <c r="C877" s="113">
        <v>12.35</v>
      </c>
      <c r="D877" s="113">
        <v>12.6</v>
      </c>
      <c r="E877" s="113">
        <v>12.2</v>
      </c>
      <c r="F877" s="113">
        <v>12.3</v>
      </c>
      <c r="G877" s="113">
        <v>12.4</v>
      </c>
      <c r="H877" s="113">
        <v>12.3</v>
      </c>
      <c r="I877" s="113">
        <v>778014</v>
      </c>
      <c r="J877" s="113">
        <v>9625651.3499999996</v>
      </c>
      <c r="K877" s="115">
        <v>43516</v>
      </c>
      <c r="L877" s="113">
        <v>1242</v>
      </c>
      <c r="M877" s="113" t="s">
        <v>1113</v>
      </c>
      <c r="N877" s="351"/>
    </row>
    <row r="878" spans="1:14">
      <c r="A878" s="113" t="s">
        <v>3791</v>
      </c>
      <c r="B878" s="113" t="s">
        <v>3195</v>
      </c>
      <c r="C878" s="113">
        <v>103.5</v>
      </c>
      <c r="D878" s="113">
        <v>110.1</v>
      </c>
      <c r="E878" s="113">
        <v>100.1</v>
      </c>
      <c r="F878" s="113">
        <v>109</v>
      </c>
      <c r="G878" s="113">
        <v>109</v>
      </c>
      <c r="H878" s="113">
        <v>104.9</v>
      </c>
      <c r="I878" s="113">
        <v>6922</v>
      </c>
      <c r="J878" s="113">
        <v>736000.5</v>
      </c>
      <c r="K878" s="115">
        <v>43516</v>
      </c>
      <c r="L878" s="113">
        <v>54</v>
      </c>
      <c r="M878" s="113" t="s">
        <v>3792</v>
      </c>
      <c r="N878" s="351"/>
    </row>
    <row r="879" spans="1:14">
      <c r="A879" s="113" t="s">
        <v>1838</v>
      </c>
      <c r="B879" s="113" t="s">
        <v>384</v>
      </c>
      <c r="C879" s="113">
        <v>130</v>
      </c>
      <c r="D879" s="113">
        <v>135</v>
      </c>
      <c r="E879" s="113">
        <v>128.44999999999999</v>
      </c>
      <c r="F879" s="113">
        <v>129.30000000000001</v>
      </c>
      <c r="G879" s="113">
        <v>129</v>
      </c>
      <c r="H879" s="113">
        <v>129.75</v>
      </c>
      <c r="I879" s="113">
        <v>45607</v>
      </c>
      <c r="J879" s="113">
        <v>5997650.8499999996</v>
      </c>
      <c r="K879" s="115">
        <v>43516</v>
      </c>
      <c r="L879" s="113">
        <v>496</v>
      </c>
      <c r="M879" s="113" t="s">
        <v>1839</v>
      </c>
      <c r="N879" s="351"/>
    </row>
    <row r="880" spans="1:14">
      <c r="A880" s="113" t="s">
        <v>1114</v>
      </c>
      <c r="B880" s="113" t="s">
        <v>384</v>
      </c>
      <c r="C880" s="113">
        <v>218.75</v>
      </c>
      <c r="D880" s="113">
        <v>225</v>
      </c>
      <c r="E880" s="113">
        <v>212.25</v>
      </c>
      <c r="F880" s="113">
        <v>223.8</v>
      </c>
      <c r="G880" s="113">
        <v>225</v>
      </c>
      <c r="H880" s="113">
        <v>216.7</v>
      </c>
      <c r="I880" s="113">
        <v>115828</v>
      </c>
      <c r="J880" s="113">
        <v>25703590</v>
      </c>
      <c r="K880" s="115">
        <v>43516</v>
      </c>
      <c r="L880" s="113">
        <v>6679</v>
      </c>
      <c r="M880" s="113" t="s">
        <v>1115</v>
      </c>
      <c r="N880" s="351"/>
    </row>
    <row r="881" spans="1:14">
      <c r="A881" s="113" t="s">
        <v>1116</v>
      </c>
      <c r="B881" s="113" t="s">
        <v>384</v>
      </c>
      <c r="C881" s="113">
        <v>376</v>
      </c>
      <c r="D881" s="113">
        <v>378.45</v>
      </c>
      <c r="E881" s="113">
        <v>371.75</v>
      </c>
      <c r="F881" s="113">
        <v>372.6</v>
      </c>
      <c r="G881" s="113">
        <v>371.75</v>
      </c>
      <c r="H881" s="113">
        <v>374.45</v>
      </c>
      <c r="I881" s="113">
        <v>25976</v>
      </c>
      <c r="J881" s="113">
        <v>9759755.6999999993</v>
      </c>
      <c r="K881" s="115">
        <v>43516</v>
      </c>
      <c r="L881" s="113">
        <v>832</v>
      </c>
      <c r="M881" s="113" t="s">
        <v>1117</v>
      </c>
      <c r="N881" s="351"/>
    </row>
    <row r="882" spans="1:14">
      <c r="A882" s="113" t="s">
        <v>2272</v>
      </c>
      <c r="B882" s="113" t="s">
        <v>384</v>
      </c>
      <c r="C882" s="113">
        <v>432</v>
      </c>
      <c r="D882" s="113">
        <v>440</v>
      </c>
      <c r="E882" s="113">
        <v>432</v>
      </c>
      <c r="F882" s="113">
        <v>435.1</v>
      </c>
      <c r="G882" s="113">
        <v>436</v>
      </c>
      <c r="H882" s="113">
        <v>431.1</v>
      </c>
      <c r="I882" s="113">
        <v>5010</v>
      </c>
      <c r="J882" s="113">
        <v>2179497.0499999998</v>
      </c>
      <c r="K882" s="115">
        <v>43516</v>
      </c>
      <c r="L882" s="113">
        <v>199</v>
      </c>
      <c r="M882" s="113" t="s">
        <v>2273</v>
      </c>
      <c r="N882" s="351"/>
    </row>
    <row r="883" spans="1:14">
      <c r="A883" s="113" t="s">
        <v>1118</v>
      </c>
      <c r="B883" s="113" t="s">
        <v>384</v>
      </c>
      <c r="C883" s="113">
        <v>3072.1</v>
      </c>
      <c r="D883" s="113">
        <v>3111.05</v>
      </c>
      <c r="E883" s="113">
        <v>3050.05</v>
      </c>
      <c r="F883" s="113">
        <v>3076.95</v>
      </c>
      <c r="G883" s="113">
        <v>3076.05</v>
      </c>
      <c r="H883" s="113">
        <v>3088.5</v>
      </c>
      <c r="I883" s="113">
        <v>2243</v>
      </c>
      <c r="J883" s="113">
        <v>6902977.4000000004</v>
      </c>
      <c r="K883" s="115">
        <v>43516</v>
      </c>
      <c r="L883" s="113">
        <v>551</v>
      </c>
      <c r="M883" s="113" t="s">
        <v>1119</v>
      </c>
      <c r="N883" s="351"/>
    </row>
    <row r="884" spans="1:14">
      <c r="A884" s="113" t="s">
        <v>1120</v>
      </c>
      <c r="B884" s="113" t="s">
        <v>384</v>
      </c>
      <c r="C884" s="113">
        <v>442.8</v>
      </c>
      <c r="D884" s="113">
        <v>448.9</v>
      </c>
      <c r="E884" s="113">
        <v>440</v>
      </c>
      <c r="F884" s="113">
        <v>443.55</v>
      </c>
      <c r="G884" s="113">
        <v>441.05</v>
      </c>
      <c r="H884" s="113">
        <v>431.85</v>
      </c>
      <c r="I884" s="113">
        <v>41145</v>
      </c>
      <c r="J884" s="113">
        <v>18261721.600000001</v>
      </c>
      <c r="K884" s="115">
        <v>43516</v>
      </c>
      <c r="L884" s="113">
        <v>2510</v>
      </c>
      <c r="M884" s="113" t="s">
        <v>1121</v>
      </c>
      <c r="N884" s="351"/>
    </row>
    <row r="885" spans="1:14">
      <c r="A885" s="113" t="s">
        <v>1122</v>
      </c>
      <c r="B885" s="113" t="s">
        <v>384</v>
      </c>
      <c r="C885" s="113">
        <v>361.05</v>
      </c>
      <c r="D885" s="113">
        <v>368.15</v>
      </c>
      <c r="E885" s="113">
        <v>360.15</v>
      </c>
      <c r="F885" s="113">
        <v>362.55</v>
      </c>
      <c r="G885" s="113">
        <v>362.45</v>
      </c>
      <c r="H885" s="113">
        <v>361.35</v>
      </c>
      <c r="I885" s="113">
        <v>23802</v>
      </c>
      <c r="J885" s="113">
        <v>8686312.5</v>
      </c>
      <c r="K885" s="115">
        <v>43516</v>
      </c>
      <c r="L885" s="113">
        <v>785</v>
      </c>
      <c r="M885" s="113" t="s">
        <v>1123</v>
      </c>
      <c r="N885" s="351"/>
    </row>
    <row r="886" spans="1:14">
      <c r="A886" s="113" t="s">
        <v>1124</v>
      </c>
      <c r="B886" s="113" t="s">
        <v>384</v>
      </c>
      <c r="C886" s="113">
        <v>451.95</v>
      </c>
      <c r="D886" s="113">
        <v>468</v>
      </c>
      <c r="E886" s="113">
        <v>451</v>
      </c>
      <c r="F886" s="113">
        <v>455.75</v>
      </c>
      <c r="G886" s="113">
        <v>458</v>
      </c>
      <c r="H886" s="113">
        <v>443.65</v>
      </c>
      <c r="I886" s="113">
        <v>64138</v>
      </c>
      <c r="J886" s="113">
        <v>29407469.949999999</v>
      </c>
      <c r="K886" s="115">
        <v>43516</v>
      </c>
      <c r="L886" s="113">
        <v>2106</v>
      </c>
      <c r="M886" s="113" t="s">
        <v>1125</v>
      </c>
      <c r="N886" s="351"/>
    </row>
    <row r="887" spans="1:14">
      <c r="A887" s="113" t="s">
        <v>3039</v>
      </c>
      <c r="B887" s="113" t="s">
        <v>384</v>
      </c>
      <c r="C887" s="113">
        <v>21.9</v>
      </c>
      <c r="D887" s="113">
        <v>21.9</v>
      </c>
      <c r="E887" s="113">
        <v>21</v>
      </c>
      <c r="F887" s="113">
        <v>21.75</v>
      </c>
      <c r="G887" s="113">
        <v>21.75</v>
      </c>
      <c r="H887" s="113">
        <v>21.45</v>
      </c>
      <c r="I887" s="113">
        <v>1491</v>
      </c>
      <c r="J887" s="113">
        <v>31629.5</v>
      </c>
      <c r="K887" s="115">
        <v>43516</v>
      </c>
      <c r="L887" s="113">
        <v>28</v>
      </c>
      <c r="M887" s="113" t="s">
        <v>3040</v>
      </c>
      <c r="N887" s="351"/>
    </row>
    <row r="888" spans="1:14">
      <c r="A888" s="113" t="s">
        <v>3512</v>
      </c>
      <c r="B888" s="113" t="s">
        <v>384</v>
      </c>
      <c r="C888" s="113">
        <v>106.7</v>
      </c>
      <c r="D888" s="113">
        <v>106.7</v>
      </c>
      <c r="E888" s="113">
        <v>106.7</v>
      </c>
      <c r="F888" s="113">
        <v>106.7</v>
      </c>
      <c r="G888" s="113">
        <v>106.7</v>
      </c>
      <c r="H888" s="113">
        <v>107.2</v>
      </c>
      <c r="I888" s="113">
        <v>4</v>
      </c>
      <c r="J888" s="113">
        <v>426.8</v>
      </c>
      <c r="K888" s="115">
        <v>43516</v>
      </c>
      <c r="L888" s="113">
        <v>1</v>
      </c>
      <c r="M888" s="113" t="s">
        <v>3513</v>
      </c>
      <c r="N888" s="351"/>
    </row>
    <row r="889" spans="1:14">
      <c r="A889" s="113" t="s">
        <v>2168</v>
      </c>
      <c r="B889" s="113" t="s">
        <v>384</v>
      </c>
      <c r="C889" s="113">
        <v>7</v>
      </c>
      <c r="D889" s="113">
        <v>7.3</v>
      </c>
      <c r="E889" s="113">
        <v>6.75</v>
      </c>
      <c r="F889" s="113">
        <v>6.85</v>
      </c>
      <c r="G889" s="113">
        <v>7</v>
      </c>
      <c r="H889" s="113">
        <v>6.95</v>
      </c>
      <c r="I889" s="113">
        <v>2233</v>
      </c>
      <c r="J889" s="113">
        <v>15819.45</v>
      </c>
      <c r="K889" s="115">
        <v>43516</v>
      </c>
      <c r="L889" s="113">
        <v>46</v>
      </c>
      <c r="M889" s="113" t="s">
        <v>2169</v>
      </c>
      <c r="N889" s="351"/>
    </row>
    <row r="890" spans="1:14">
      <c r="A890" s="113" t="s">
        <v>1965</v>
      </c>
      <c r="B890" s="113" t="s">
        <v>384</v>
      </c>
      <c r="C890" s="113">
        <v>6</v>
      </c>
      <c r="D890" s="113">
        <v>6</v>
      </c>
      <c r="E890" s="113">
        <v>5.6</v>
      </c>
      <c r="F890" s="113">
        <v>5.8</v>
      </c>
      <c r="G890" s="113">
        <v>5.9</v>
      </c>
      <c r="H890" s="113">
        <v>6</v>
      </c>
      <c r="I890" s="113">
        <v>20938</v>
      </c>
      <c r="J890" s="113">
        <v>121654.5</v>
      </c>
      <c r="K890" s="115">
        <v>43516</v>
      </c>
      <c r="L890" s="113">
        <v>98</v>
      </c>
      <c r="M890" s="113" t="s">
        <v>1966</v>
      </c>
      <c r="N890" s="351"/>
    </row>
    <row r="891" spans="1:14">
      <c r="A891" s="113" t="s">
        <v>1126</v>
      </c>
      <c r="B891" s="113" t="s">
        <v>384</v>
      </c>
      <c r="C891" s="113">
        <v>40.799999999999997</v>
      </c>
      <c r="D891" s="113">
        <v>41.4</v>
      </c>
      <c r="E891" s="113">
        <v>40.049999999999997</v>
      </c>
      <c r="F891" s="113">
        <v>40.35</v>
      </c>
      <c r="G891" s="113">
        <v>40.200000000000003</v>
      </c>
      <c r="H891" s="113">
        <v>40.799999999999997</v>
      </c>
      <c r="I891" s="113">
        <v>24880</v>
      </c>
      <c r="J891" s="113">
        <v>1011794.4</v>
      </c>
      <c r="K891" s="115">
        <v>43516</v>
      </c>
      <c r="L891" s="113">
        <v>166</v>
      </c>
      <c r="M891" s="113" t="s">
        <v>1127</v>
      </c>
      <c r="N891" s="351"/>
    </row>
    <row r="892" spans="1:14">
      <c r="A892" s="113" t="s">
        <v>2445</v>
      </c>
      <c r="B892" s="113" t="s">
        <v>384</v>
      </c>
      <c r="C892" s="113">
        <v>17.75</v>
      </c>
      <c r="D892" s="113">
        <v>18.399999999999999</v>
      </c>
      <c r="E892" s="113">
        <v>17.5</v>
      </c>
      <c r="F892" s="113">
        <v>17.55</v>
      </c>
      <c r="G892" s="113">
        <v>17.5</v>
      </c>
      <c r="H892" s="113">
        <v>17.95</v>
      </c>
      <c r="I892" s="113">
        <v>4634</v>
      </c>
      <c r="J892" s="113">
        <v>81820.7</v>
      </c>
      <c r="K892" s="115">
        <v>43516</v>
      </c>
      <c r="L892" s="113">
        <v>50</v>
      </c>
      <c r="M892" s="113" t="s">
        <v>2446</v>
      </c>
      <c r="N892" s="351"/>
    </row>
    <row r="893" spans="1:14">
      <c r="A893" s="113" t="s">
        <v>1128</v>
      </c>
      <c r="B893" s="113" t="s">
        <v>384</v>
      </c>
      <c r="C893" s="113">
        <v>22.5</v>
      </c>
      <c r="D893" s="113">
        <v>23.2</v>
      </c>
      <c r="E893" s="113">
        <v>22.5</v>
      </c>
      <c r="F893" s="113">
        <v>22.7</v>
      </c>
      <c r="G893" s="113">
        <v>22.7</v>
      </c>
      <c r="H893" s="113">
        <v>22.3</v>
      </c>
      <c r="I893" s="113">
        <v>121224</v>
      </c>
      <c r="J893" s="113">
        <v>2766637.85</v>
      </c>
      <c r="K893" s="115">
        <v>43516</v>
      </c>
      <c r="L893" s="113">
        <v>626</v>
      </c>
      <c r="M893" s="113" t="s">
        <v>1129</v>
      </c>
      <c r="N893" s="351"/>
    </row>
    <row r="894" spans="1:14">
      <c r="A894" s="113" t="s">
        <v>1130</v>
      </c>
      <c r="B894" s="113" t="s">
        <v>384</v>
      </c>
      <c r="C894" s="113">
        <v>107</v>
      </c>
      <c r="D894" s="113">
        <v>109.9</v>
      </c>
      <c r="E894" s="113">
        <v>107</v>
      </c>
      <c r="F894" s="113">
        <v>109.3</v>
      </c>
      <c r="G894" s="113">
        <v>109.5</v>
      </c>
      <c r="H894" s="113">
        <v>107</v>
      </c>
      <c r="I894" s="113">
        <v>3150642</v>
      </c>
      <c r="J894" s="113">
        <v>343096468.14999998</v>
      </c>
      <c r="K894" s="115">
        <v>43516</v>
      </c>
      <c r="L894" s="113">
        <v>16027</v>
      </c>
      <c r="M894" s="113" t="s">
        <v>1131</v>
      </c>
      <c r="N894" s="351"/>
    </row>
    <row r="895" spans="1:14">
      <c r="A895" s="113" t="s">
        <v>1132</v>
      </c>
      <c r="B895" s="113" t="s">
        <v>384</v>
      </c>
      <c r="C895" s="113">
        <v>43.85</v>
      </c>
      <c r="D895" s="113">
        <v>44</v>
      </c>
      <c r="E895" s="113">
        <v>42.75</v>
      </c>
      <c r="F895" s="113">
        <v>43.25</v>
      </c>
      <c r="G895" s="113">
        <v>42.8</v>
      </c>
      <c r="H895" s="113">
        <v>42.85</v>
      </c>
      <c r="I895" s="113">
        <v>22242</v>
      </c>
      <c r="J895" s="113">
        <v>962369.65</v>
      </c>
      <c r="K895" s="115">
        <v>43516</v>
      </c>
      <c r="L895" s="113">
        <v>219</v>
      </c>
      <c r="M895" s="113" t="s">
        <v>1133</v>
      </c>
      <c r="N895" s="351"/>
    </row>
    <row r="896" spans="1:14">
      <c r="A896" s="113" t="s">
        <v>1134</v>
      </c>
      <c r="B896" s="113" t="s">
        <v>384</v>
      </c>
      <c r="C896" s="113">
        <v>28.55</v>
      </c>
      <c r="D896" s="113">
        <v>31.5</v>
      </c>
      <c r="E896" s="113">
        <v>27.9</v>
      </c>
      <c r="F896" s="113">
        <v>31.05</v>
      </c>
      <c r="G896" s="113">
        <v>31.5</v>
      </c>
      <c r="H896" s="113">
        <v>27.95</v>
      </c>
      <c r="I896" s="113">
        <v>291762</v>
      </c>
      <c r="J896" s="113">
        <v>8453840.0500000007</v>
      </c>
      <c r="K896" s="115">
        <v>43516</v>
      </c>
      <c r="L896" s="113">
        <v>1926</v>
      </c>
      <c r="M896" s="113" t="s">
        <v>1135</v>
      </c>
      <c r="N896" s="351"/>
    </row>
    <row r="897" spans="1:14">
      <c r="A897" s="113" t="s">
        <v>1136</v>
      </c>
      <c r="B897" s="113" t="s">
        <v>384</v>
      </c>
      <c r="C897" s="113">
        <v>204.45</v>
      </c>
      <c r="D897" s="113">
        <v>210</v>
      </c>
      <c r="E897" s="113">
        <v>202.05</v>
      </c>
      <c r="F897" s="113">
        <v>203.1</v>
      </c>
      <c r="G897" s="113">
        <v>202.55</v>
      </c>
      <c r="H897" s="113">
        <v>203.2</v>
      </c>
      <c r="I897" s="113">
        <v>7832</v>
      </c>
      <c r="J897" s="113">
        <v>1613253.95</v>
      </c>
      <c r="K897" s="115">
        <v>43516</v>
      </c>
      <c r="L897" s="113">
        <v>307</v>
      </c>
      <c r="M897" s="113" t="s">
        <v>1137</v>
      </c>
      <c r="N897" s="351"/>
    </row>
    <row r="898" spans="1:14">
      <c r="A898" s="113" t="s">
        <v>2447</v>
      </c>
      <c r="B898" s="113" t="s">
        <v>384</v>
      </c>
      <c r="C898" s="113">
        <v>17.850000000000001</v>
      </c>
      <c r="D898" s="113">
        <v>18</v>
      </c>
      <c r="E898" s="113">
        <v>16.7</v>
      </c>
      <c r="F898" s="113">
        <v>16.95</v>
      </c>
      <c r="G898" s="113">
        <v>16.95</v>
      </c>
      <c r="H898" s="113">
        <v>17.850000000000001</v>
      </c>
      <c r="I898" s="113">
        <v>17718</v>
      </c>
      <c r="J898" s="113">
        <v>310308.5</v>
      </c>
      <c r="K898" s="115">
        <v>43516</v>
      </c>
      <c r="L898" s="113">
        <v>191</v>
      </c>
      <c r="M898" s="113" t="s">
        <v>2448</v>
      </c>
      <c r="N898" s="351"/>
    </row>
    <row r="899" spans="1:14">
      <c r="A899" s="113" t="s">
        <v>3041</v>
      </c>
      <c r="B899" s="113" t="s">
        <v>384</v>
      </c>
      <c r="C899" s="113">
        <v>56.95</v>
      </c>
      <c r="D899" s="113">
        <v>58.8</v>
      </c>
      <c r="E899" s="113">
        <v>56.15</v>
      </c>
      <c r="F899" s="113">
        <v>57.1</v>
      </c>
      <c r="G899" s="113">
        <v>56.7</v>
      </c>
      <c r="H899" s="113">
        <v>56.65</v>
      </c>
      <c r="I899" s="113">
        <v>38284</v>
      </c>
      <c r="J899" s="113">
        <v>2184374.25</v>
      </c>
      <c r="K899" s="115">
        <v>43516</v>
      </c>
      <c r="L899" s="113">
        <v>990</v>
      </c>
      <c r="M899" s="113" t="s">
        <v>3042</v>
      </c>
      <c r="N899" s="351"/>
    </row>
    <row r="900" spans="1:14">
      <c r="A900" s="113" t="s">
        <v>1138</v>
      </c>
      <c r="B900" s="113" t="s">
        <v>384</v>
      </c>
      <c r="C900" s="113">
        <v>32.1</v>
      </c>
      <c r="D900" s="113">
        <v>33.299999999999997</v>
      </c>
      <c r="E900" s="113">
        <v>32.049999999999997</v>
      </c>
      <c r="F900" s="113">
        <v>32.950000000000003</v>
      </c>
      <c r="G900" s="113">
        <v>33.25</v>
      </c>
      <c r="H900" s="113">
        <v>32.049999999999997</v>
      </c>
      <c r="I900" s="113">
        <v>51114</v>
      </c>
      <c r="J900" s="113">
        <v>1664050.9</v>
      </c>
      <c r="K900" s="115">
        <v>43516</v>
      </c>
      <c r="L900" s="113">
        <v>427</v>
      </c>
      <c r="M900" s="113" t="s">
        <v>1139</v>
      </c>
      <c r="N900" s="351"/>
    </row>
    <row r="901" spans="1:14">
      <c r="A901" s="113" t="s">
        <v>1140</v>
      </c>
      <c r="B901" s="113" t="s">
        <v>384</v>
      </c>
      <c r="C901" s="113">
        <v>77.349999999999994</v>
      </c>
      <c r="D901" s="113">
        <v>80</v>
      </c>
      <c r="E901" s="113">
        <v>75.900000000000006</v>
      </c>
      <c r="F901" s="113">
        <v>76.45</v>
      </c>
      <c r="G901" s="113">
        <v>76.099999999999994</v>
      </c>
      <c r="H901" s="113">
        <v>76.7</v>
      </c>
      <c r="I901" s="113">
        <v>105073</v>
      </c>
      <c r="J901" s="113">
        <v>8102432.2000000002</v>
      </c>
      <c r="K901" s="115">
        <v>43516</v>
      </c>
      <c r="L901" s="113">
        <v>3215</v>
      </c>
      <c r="M901" s="113" t="s">
        <v>1141</v>
      </c>
      <c r="N901" s="351"/>
    </row>
    <row r="902" spans="1:14">
      <c r="A902" s="113" t="s">
        <v>1142</v>
      </c>
      <c r="B902" s="113" t="s">
        <v>384</v>
      </c>
      <c r="C902" s="113">
        <v>26.45</v>
      </c>
      <c r="D902" s="113">
        <v>26.8</v>
      </c>
      <c r="E902" s="113">
        <v>26.45</v>
      </c>
      <c r="F902" s="113">
        <v>26.45</v>
      </c>
      <c r="G902" s="113">
        <v>26.45</v>
      </c>
      <c r="H902" s="113">
        <v>26.1</v>
      </c>
      <c r="I902" s="113">
        <v>133</v>
      </c>
      <c r="J902" s="113">
        <v>3518.85</v>
      </c>
      <c r="K902" s="115">
        <v>43516</v>
      </c>
      <c r="L902" s="113">
        <v>7</v>
      </c>
      <c r="M902" s="113" t="s">
        <v>1143</v>
      </c>
      <c r="N902" s="351"/>
    </row>
    <row r="903" spans="1:14">
      <c r="A903" s="113" t="s">
        <v>1144</v>
      </c>
      <c r="B903" s="113" t="s">
        <v>384</v>
      </c>
      <c r="C903" s="113">
        <v>24.05</v>
      </c>
      <c r="D903" s="113">
        <v>25.5</v>
      </c>
      <c r="E903" s="113">
        <v>23.6</v>
      </c>
      <c r="F903" s="113">
        <v>25</v>
      </c>
      <c r="G903" s="113">
        <v>25</v>
      </c>
      <c r="H903" s="113">
        <v>24.65</v>
      </c>
      <c r="I903" s="113">
        <v>3810</v>
      </c>
      <c r="J903" s="113">
        <v>94618.15</v>
      </c>
      <c r="K903" s="115">
        <v>43516</v>
      </c>
      <c r="L903" s="113">
        <v>58</v>
      </c>
      <c r="M903" s="113" t="s">
        <v>1145</v>
      </c>
      <c r="N903" s="351"/>
    </row>
    <row r="904" spans="1:14">
      <c r="A904" s="113" t="s">
        <v>1909</v>
      </c>
      <c r="B904" s="113" t="s">
        <v>384</v>
      </c>
      <c r="C904" s="113">
        <v>110.55</v>
      </c>
      <c r="D904" s="113">
        <v>115</v>
      </c>
      <c r="E904" s="113">
        <v>101.5</v>
      </c>
      <c r="F904" s="113">
        <v>104.8</v>
      </c>
      <c r="G904" s="113">
        <v>106</v>
      </c>
      <c r="H904" s="113">
        <v>108.8</v>
      </c>
      <c r="I904" s="113">
        <v>32729</v>
      </c>
      <c r="J904" s="113">
        <v>3545183.35</v>
      </c>
      <c r="K904" s="115">
        <v>43516</v>
      </c>
      <c r="L904" s="113">
        <v>1057</v>
      </c>
      <c r="M904" s="113" t="s">
        <v>2560</v>
      </c>
      <c r="N904" s="351"/>
    </row>
    <row r="905" spans="1:14">
      <c r="A905" s="113" t="s">
        <v>240</v>
      </c>
      <c r="B905" s="113" t="s">
        <v>384</v>
      </c>
      <c r="C905" s="113">
        <v>335.05</v>
      </c>
      <c r="D905" s="113">
        <v>339</v>
      </c>
      <c r="E905" s="113">
        <v>331.2</v>
      </c>
      <c r="F905" s="113">
        <v>333.05</v>
      </c>
      <c r="G905" s="113">
        <v>333.2</v>
      </c>
      <c r="H905" s="113">
        <v>334.7</v>
      </c>
      <c r="I905" s="113">
        <v>1899200</v>
      </c>
      <c r="J905" s="113">
        <v>634495491.14999998</v>
      </c>
      <c r="K905" s="115">
        <v>43516</v>
      </c>
      <c r="L905" s="113">
        <v>26579</v>
      </c>
      <c r="M905" s="113" t="s">
        <v>1146</v>
      </c>
      <c r="N905" s="351"/>
    </row>
    <row r="906" spans="1:14">
      <c r="A906" s="113" t="s">
        <v>1147</v>
      </c>
      <c r="B906" s="113" t="s">
        <v>384</v>
      </c>
      <c r="C906" s="113">
        <v>22.4</v>
      </c>
      <c r="D906" s="113">
        <v>22.85</v>
      </c>
      <c r="E906" s="113">
        <v>22.2</v>
      </c>
      <c r="F906" s="113">
        <v>22.45</v>
      </c>
      <c r="G906" s="113">
        <v>22.35</v>
      </c>
      <c r="H906" s="113">
        <v>22.15</v>
      </c>
      <c r="I906" s="113">
        <v>813508</v>
      </c>
      <c r="J906" s="113">
        <v>18280677.75</v>
      </c>
      <c r="K906" s="115">
        <v>43516</v>
      </c>
      <c r="L906" s="113">
        <v>3418</v>
      </c>
      <c r="M906" s="113" t="s">
        <v>1148</v>
      </c>
      <c r="N906" s="351"/>
    </row>
    <row r="907" spans="1:14">
      <c r="A907" s="113" t="s">
        <v>115</v>
      </c>
      <c r="B907" s="113" t="s">
        <v>384</v>
      </c>
      <c r="C907" s="113">
        <v>6842</v>
      </c>
      <c r="D907" s="113">
        <v>6888</v>
      </c>
      <c r="E907" s="113">
        <v>6804.4</v>
      </c>
      <c r="F907" s="113">
        <v>6849.9</v>
      </c>
      <c r="G907" s="113">
        <v>6849.95</v>
      </c>
      <c r="H907" s="113">
        <v>6804.55</v>
      </c>
      <c r="I907" s="113">
        <v>534284</v>
      </c>
      <c r="J907" s="113">
        <v>3656818737.9499998</v>
      </c>
      <c r="K907" s="115">
        <v>43516</v>
      </c>
      <c r="L907" s="113">
        <v>58220</v>
      </c>
      <c r="M907" s="113" t="s">
        <v>1149</v>
      </c>
      <c r="N907" s="351"/>
    </row>
    <row r="908" spans="1:14">
      <c r="A908" s="113" t="s">
        <v>2243</v>
      </c>
      <c r="B908" s="113" t="s">
        <v>384</v>
      </c>
      <c r="C908" s="113">
        <v>514.95000000000005</v>
      </c>
      <c r="D908" s="113">
        <v>525.4</v>
      </c>
      <c r="E908" s="113">
        <v>508.15</v>
      </c>
      <c r="F908" s="113">
        <v>511.45</v>
      </c>
      <c r="G908" s="113">
        <v>509</v>
      </c>
      <c r="H908" s="113">
        <v>520.20000000000005</v>
      </c>
      <c r="I908" s="113">
        <v>6597</v>
      </c>
      <c r="J908" s="113">
        <v>3387371.9</v>
      </c>
      <c r="K908" s="115">
        <v>43516</v>
      </c>
      <c r="L908" s="113">
        <v>282</v>
      </c>
      <c r="M908" s="113" t="s">
        <v>2244</v>
      </c>
      <c r="N908" s="351"/>
    </row>
    <row r="909" spans="1:14">
      <c r="A909" s="113" t="s">
        <v>3793</v>
      </c>
      <c r="B909" s="113" t="s">
        <v>3195</v>
      </c>
      <c r="C909" s="113">
        <v>46.3</v>
      </c>
      <c r="D909" s="113">
        <v>46.3</v>
      </c>
      <c r="E909" s="113">
        <v>46.3</v>
      </c>
      <c r="F909" s="113">
        <v>46.3</v>
      </c>
      <c r="G909" s="113">
        <v>46.3</v>
      </c>
      <c r="H909" s="113">
        <v>48.7</v>
      </c>
      <c r="I909" s="113">
        <v>1</v>
      </c>
      <c r="J909" s="113">
        <v>46.3</v>
      </c>
      <c r="K909" s="115">
        <v>43516</v>
      </c>
      <c r="L909" s="113">
        <v>1</v>
      </c>
      <c r="M909" s="113" t="s">
        <v>3794</v>
      </c>
      <c r="N909" s="351"/>
    </row>
    <row r="910" spans="1:14">
      <c r="A910" s="113" t="s">
        <v>1150</v>
      </c>
      <c r="B910" s="113" t="s">
        <v>384</v>
      </c>
      <c r="C910" s="113">
        <v>374.15</v>
      </c>
      <c r="D910" s="113">
        <v>379.75</v>
      </c>
      <c r="E910" s="113">
        <v>368.05</v>
      </c>
      <c r="F910" s="113">
        <v>370.2</v>
      </c>
      <c r="G910" s="113">
        <v>369.05</v>
      </c>
      <c r="H910" s="113">
        <v>373.8</v>
      </c>
      <c r="I910" s="113">
        <v>40001</v>
      </c>
      <c r="J910" s="113">
        <v>14876019.25</v>
      </c>
      <c r="K910" s="115">
        <v>43516</v>
      </c>
      <c r="L910" s="113">
        <v>2455</v>
      </c>
      <c r="M910" s="113" t="s">
        <v>1151</v>
      </c>
      <c r="N910" s="351"/>
    </row>
    <row r="911" spans="1:14">
      <c r="A911" s="113" t="s">
        <v>2199</v>
      </c>
      <c r="B911" s="113" t="s">
        <v>384</v>
      </c>
      <c r="C911" s="113">
        <v>379.8</v>
      </c>
      <c r="D911" s="113">
        <v>385</v>
      </c>
      <c r="E911" s="113">
        <v>368.45</v>
      </c>
      <c r="F911" s="113">
        <v>373.6</v>
      </c>
      <c r="G911" s="113">
        <v>371.25</v>
      </c>
      <c r="H911" s="113">
        <v>377.2</v>
      </c>
      <c r="I911" s="113">
        <v>2946</v>
      </c>
      <c r="J911" s="113">
        <v>1110196.3</v>
      </c>
      <c r="K911" s="115">
        <v>43516</v>
      </c>
      <c r="L911" s="113">
        <v>193</v>
      </c>
      <c r="M911" s="113" t="s">
        <v>2200</v>
      </c>
      <c r="N911" s="351"/>
    </row>
    <row r="912" spans="1:14">
      <c r="A912" s="113" t="s">
        <v>3266</v>
      </c>
      <c r="B912" s="113" t="s">
        <v>384</v>
      </c>
      <c r="C912" s="113">
        <v>41.8</v>
      </c>
      <c r="D912" s="113">
        <v>42.45</v>
      </c>
      <c r="E912" s="113">
        <v>40.299999999999997</v>
      </c>
      <c r="F912" s="113">
        <v>40.5</v>
      </c>
      <c r="G912" s="113">
        <v>40.5</v>
      </c>
      <c r="H912" s="113">
        <v>41.55</v>
      </c>
      <c r="I912" s="113">
        <v>73314</v>
      </c>
      <c r="J912" s="113">
        <v>3020687.4</v>
      </c>
      <c r="K912" s="115">
        <v>43516</v>
      </c>
      <c r="L912" s="113">
        <v>548</v>
      </c>
      <c r="M912" s="113" t="s">
        <v>3267</v>
      </c>
      <c r="N912" s="351"/>
    </row>
    <row r="913" spans="1:14">
      <c r="A913" s="113" t="s">
        <v>1860</v>
      </c>
      <c r="B913" s="113" t="s">
        <v>384</v>
      </c>
      <c r="C913" s="113">
        <v>76.3</v>
      </c>
      <c r="D913" s="113">
        <v>78</v>
      </c>
      <c r="E913" s="113">
        <v>76.3</v>
      </c>
      <c r="F913" s="113">
        <v>77.7</v>
      </c>
      <c r="G913" s="113">
        <v>77.55</v>
      </c>
      <c r="H913" s="113">
        <v>76.599999999999994</v>
      </c>
      <c r="I913" s="113">
        <v>129462</v>
      </c>
      <c r="J913" s="113">
        <v>10035257.949999999</v>
      </c>
      <c r="K913" s="115">
        <v>43516</v>
      </c>
      <c r="L913" s="113">
        <v>392</v>
      </c>
      <c r="M913" s="113" t="s">
        <v>1861</v>
      </c>
      <c r="N913" s="351"/>
    </row>
    <row r="914" spans="1:14">
      <c r="A914" s="113" t="s">
        <v>1849</v>
      </c>
      <c r="B914" s="113" t="s">
        <v>384</v>
      </c>
      <c r="C914" s="113">
        <v>42.2</v>
      </c>
      <c r="D914" s="113">
        <v>43.3</v>
      </c>
      <c r="E914" s="113">
        <v>42.2</v>
      </c>
      <c r="F914" s="113">
        <v>42.7</v>
      </c>
      <c r="G914" s="113">
        <v>42.6</v>
      </c>
      <c r="H914" s="113">
        <v>42.9</v>
      </c>
      <c r="I914" s="113">
        <v>5093</v>
      </c>
      <c r="J914" s="113">
        <v>217527.35</v>
      </c>
      <c r="K914" s="115">
        <v>43516</v>
      </c>
      <c r="L914" s="113">
        <v>129</v>
      </c>
      <c r="M914" s="113" t="s">
        <v>1851</v>
      </c>
      <c r="N914" s="351"/>
    </row>
    <row r="915" spans="1:14">
      <c r="A915" s="113" t="s">
        <v>1153</v>
      </c>
      <c r="B915" s="113" t="s">
        <v>384</v>
      </c>
      <c r="C915" s="113">
        <v>341.1</v>
      </c>
      <c r="D915" s="113">
        <v>345</v>
      </c>
      <c r="E915" s="113">
        <v>335.5</v>
      </c>
      <c r="F915" s="113">
        <v>344.25</v>
      </c>
      <c r="G915" s="113">
        <v>344.5</v>
      </c>
      <c r="H915" s="113">
        <v>342.55</v>
      </c>
      <c r="I915" s="113">
        <v>2543</v>
      </c>
      <c r="J915" s="113">
        <v>867392.95</v>
      </c>
      <c r="K915" s="115">
        <v>43516</v>
      </c>
      <c r="L915" s="113">
        <v>272</v>
      </c>
      <c r="M915" s="113" t="s">
        <v>1154</v>
      </c>
      <c r="N915" s="351"/>
    </row>
    <row r="916" spans="1:14">
      <c r="A916" s="113" t="s">
        <v>1991</v>
      </c>
      <c r="B916" s="113" t="s">
        <v>384</v>
      </c>
      <c r="C916" s="113">
        <v>301.3</v>
      </c>
      <c r="D916" s="113">
        <v>310.05</v>
      </c>
      <c r="E916" s="113">
        <v>300</v>
      </c>
      <c r="F916" s="113">
        <v>303.64999999999998</v>
      </c>
      <c r="G916" s="113">
        <v>306</v>
      </c>
      <c r="H916" s="113">
        <v>301.2</v>
      </c>
      <c r="I916" s="113">
        <v>192</v>
      </c>
      <c r="J916" s="113">
        <v>58360.85</v>
      </c>
      <c r="K916" s="115">
        <v>43516</v>
      </c>
      <c r="L916" s="113">
        <v>28</v>
      </c>
      <c r="M916" s="113" t="s">
        <v>1992</v>
      </c>
      <c r="N916" s="351"/>
    </row>
    <row r="917" spans="1:14">
      <c r="A917" s="113" t="s">
        <v>3268</v>
      </c>
      <c r="B917" s="113" t="s">
        <v>3195</v>
      </c>
      <c r="C917" s="113">
        <v>8</v>
      </c>
      <c r="D917" s="113">
        <v>8.1</v>
      </c>
      <c r="E917" s="113">
        <v>7.55</v>
      </c>
      <c r="F917" s="113">
        <v>7.65</v>
      </c>
      <c r="G917" s="113">
        <v>7.8</v>
      </c>
      <c r="H917" s="113">
        <v>7.9</v>
      </c>
      <c r="I917" s="113">
        <v>13183</v>
      </c>
      <c r="J917" s="113">
        <v>102054.85</v>
      </c>
      <c r="K917" s="115">
        <v>43516</v>
      </c>
      <c r="L917" s="113">
        <v>63</v>
      </c>
      <c r="M917" s="113" t="s">
        <v>3269</v>
      </c>
      <c r="N917" s="351"/>
    </row>
    <row r="918" spans="1:14">
      <c r="A918" s="113" t="s">
        <v>2449</v>
      </c>
      <c r="B918" s="113" t="s">
        <v>384</v>
      </c>
      <c r="C918" s="113">
        <v>12</v>
      </c>
      <c r="D918" s="113">
        <v>12.3</v>
      </c>
      <c r="E918" s="113">
        <v>11.6</v>
      </c>
      <c r="F918" s="113">
        <v>12.05</v>
      </c>
      <c r="G918" s="113">
        <v>11.95</v>
      </c>
      <c r="H918" s="113">
        <v>12.1</v>
      </c>
      <c r="I918" s="113">
        <v>47721</v>
      </c>
      <c r="J918" s="113">
        <v>571851.4</v>
      </c>
      <c r="K918" s="115">
        <v>43516</v>
      </c>
      <c r="L918" s="113">
        <v>288</v>
      </c>
      <c r="M918" s="113" t="s">
        <v>2450</v>
      </c>
      <c r="N918" s="351"/>
    </row>
    <row r="919" spans="1:14">
      <c r="A919" s="113" t="s">
        <v>3270</v>
      </c>
      <c r="B919" s="113" t="s">
        <v>384</v>
      </c>
      <c r="C919" s="113">
        <v>21.4</v>
      </c>
      <c r="D919" s="113">
        <v>22.15</v>
      </c>
      <c r="E919" s="113">
        <v>21.4</v>
      </c>
      <c r="F919" s="113">
        <v>22</v>
      </c>
      <c r="G919" s="113">
        <v>22</v>
      </c>
      <c r="H919" s="113">
        <v>21.45</v>
      </c>
      <c r="I919" s="113">
        <v>2729</v>
      </c>
      <c r="J919" s="113">
        <v>59861.45</v>
      </c>
      <c r="K919" s="115">
        <v>43516</v>
      </c>
      <c r="L919" s="113">
        <v>38</v>
      </c>
      <c r="M919" s="113" t="s">
        <v>3271</v>
      </c>
      <c r="N919" s="351"/>
    </row>
    <row r="920" spans="1:14">
      <c r="A920" s="113" t="s">
        <v>348</v>
      </c>
      <c r="B920" s="113" t="s">
        <v>384</v>
      </c>
      <c r="C920" s="113">
        <v>516.9</v>
      </c>
      <c r="D920" s="113">
        <v>540.5</v>
      </c>
      <c r="E920" s="113">
        <v>516.1</v>
      </c>
      <c r="F920" s="113">
        <v>528.1</v>
      </c>
      <c r="G920" s="113">
        <v>529.5</v>
      </c>
      <c r="H920" s="113">
        <v>512.5</v>
      </c>
      <c r="I920" s="113">
        <v>1802403</v>
      </c>
      <c r="J920" s="113">
        <v>953162876</v>
      </c>
      <c r="K920" s="115">
        <v>43516</v>
      </c>
      <c r="L920" s="113">
        <v>38876</v>
      </c>
      <c r="M920" s="113" t="s">
        <v>2730</v>
      </c>
      <c r="N920" s="351"/>
    </row>
    <row r="921" spans="1:14">
      <c r="A921" s="113" t="s">
        <v>116</v>
      </c>
      <c r="B921" s="113" t="s">
        <v>384</v>
      </c>
      <c r="C921" s="113">
        <v>85.75</v>
      </c>
      <c r="D921" s="113">
        <v>86.15</v>
      </c>
      <c r="E921" s="113">
        <v>84.75</v>
      </c>
      <c r="F921" s="113">
        <v>85.2</v>
      </c>
      <c r="G921" s="113">
        <v>85.1</v>
      </c>
      <c r="H921" s="113">
        <v>85.45</v>
      </c>
      <c r="I921" s="113">
        <v>55678</v>
      </c>
      <c r="J921" s="113">
        <v>4748229.5</v>
      </c>
      <c r="K921" s="115">
        <v>43516</v>
      </c>
      <c r="L921" s="113">
        <v>950</v>
      </c>
      <c r="M921" s="113" t="s">
        <v>1155</v>
      </c>
      <c r="N921" s="351"/>
    </row>
    <row r="922" spans="1:14">
      <c r="A922" s="113" t="s">
        <v>1156</v>
      </c>
      <c r="B922" s="113" t="s">
        <v>384</v>
      </c>
      <c r="C922" s="113">
        <v>666.15</v>
      </c>
      <c r="D922" s="113">
        <v>674.55</v>
      </c>
      <c r="E922" s="113">
        <v>661.35</v>
      </c>
      <c r="F922" s="113">
        <v>670.65</v>
      </c>
      <c r="G922" s="113">
        <v>671.5</v>
      </c>
      <c r="H922" s="113">
        <v>664.95</v>
      </c>
      <c r="I922" s="113">
        <v>138696</v>
      </c>
      <c r="J922" s="113">
        <v>92754606.599999994</v>
      </c>
      <c r="K922" s="115">
        <v>43516</v>
      </c>
      <c r="L922" s="113">
        <v>5135</v>
      </c>
      <c r="M922" s="113" t="s">
        <v>3043</v>
      </c>
      <c r="N922" s="351"/>
    </row>
    <row r="923" spans="1:14">
      <c r="A923" s="113" t="s">
        <v>2451</v>
      </c>
      <c r="B923" s="113" t="s">
        <v>3195</v>
      </c>
      <c r="C923" s="113">
        <v>6.3</v>
      </c>
      <c r="D923" s="113">
        <v>6.3</v>
      </c>
      <c r="E923" s="113">
        <v>5.9</v>
      </c>
      <c r="F923" s="113">
        <v>6</v>
      </c>
      <c r="G923" s="113">
        <v>5.9</v>
      </c>
      <c r="H923" s="113">
        <v>6.05</v>
      </c>
      <c r="I923" s="113">
        <v>3938</v>
      </c>
      <c r="J923" s="113">
        <v>23548.85</v>
      </c>
      <c r="K923" s="115">
        <v>43516</v>
      </c>
      <c r="L923" s="113">
        <v>28</v>
      </c>
      <c r="M923" s="113" t="s">
        <v>2452</v>
      </c>
      <c r="N923" s="351"/>
    </row>
    <row r="924" spans="1:14">
      <c r="A924" s="113" t="s">
        <v>1157</v>
      </c>
      <c r="B924" s="113" t="s">
        <v>384</v>
      </c>
      <c r="C924" s="113">
        <v>50.5</v>
      </c>
      <c r="D924" s="113">
        <v>51.15</v>
      </c>
      <c r="E924" s="113">
        <v>49.55</v>
      </c>
      <c r="F924" s="113">
        <v>49.95</v>
      </c>
      <c r="G924" s="113">
        <v>50.15</v>
      </c>
      <c r="H924" s="113">
        <v>50.1</v>
      </c>
      <c r="I924" s="113">
        <v>412031</v>
      </c>
      <c r="J924" s="113">
        <v>20741074.600000001</v>
      </c>
      <c r="K924" s="115">
        <v>43516</v>
      </c>
      <c r="L924" s="113">
        <v>4270</v>
      </c>
      <c r="M924" s="113" t="s">
        <v>1158</v>
      </c>
      <c r="N924" s="351"/>
    </row>
    <row r="925" spans="1:14">
      <c r="A925" s="113" t="s">
        <v>3595</v>
      </c>
      <c r="B925" s="113" t="s">
        <v>3195</v>
      </c>
      <c r="C925" s="113">
        <v>0.8</v>
      </c>
      <c r="D925" s="113">
        <v>0.9</v>
      </c>
      <c r="E925" s="113">
        <v>0.8</v>
      </c>
      <c r="F925" s="113">
        <v>0.85</v>
      </c>
      <c r="G925" s="113">
        <v>0.85</v>
      </c>
      <c r="H925" s="113">
        <v>0.85</v>
      </c>
      <c r="I925" s="113">
        <v>1283</v>
      </c>
      <c r="J925" s="113">
        <v>1028.25</v>
      </c>
      <c r="K925" s="115">
        <v>43516</v>
      </c>
      <c r="L925" s="113">
        <v>8</v>
      </c>
      <c r="M925" s="113" t="s">
        <v>3596</v>
      </c>
      <c r="N925" s="351"/>
    </row>
    <row r="926" spans="1:14">
      <c r="A926" s="113" t="s">
        <v>1159</v>
      </c>
      <c r="B926" s="113" t="s">
        <v>384</v>
      </c>
      <c r="C926" s="113">
        <v>76.7</v>
      </c>
      <c r="D926" s="113">
        <v>76.7</v>
      </c>
      <c r="E926" s="113">
        <v>73.5</v>
      </c>
      <c r="F926" s="113">
        <v>74.400000000000006</v>
      </c>
      <c r="G926" s="113">
        <v>74.599999999999994</v>
      </c>
      <c r="H926" s="113">
        <v>75.2</v>
      </c>
      <c r="I926" s="113">
        <v>15602</v>
      </c>
      <c r="J926" s="113">
        <v>1164364.1499999999</v>
      </c>
      <c r="K926" s="115">
        <v>43516</v>
      </c>
      <c r="L926" s="113">
        <v>559</v>
      </c>
      <c r="M926" s="113" t="s">
        <v>1160</v>
      </c>
      <c r="N926" s="351"/>
    </row>
    <row r="927" spans="1:14">
      <c r="A927" s="113" t="s">
        <v>1161</v>
      </c>
      <c r="B927" s="113" t="s">
        <v>384</v>
      </c>
      <c r="C927" s="113">
        <v>38</v>
      </c>
      <c r="D927" s="113">
        <v>38.450000000000003</v>
      </c>
      <c r="E927" s="113">
        <v>37.15</v>
      </c>
      <c r="F927" s="113">
        <v>37.5</v>
      </c>
      <c r="G927" s="113">
        <v>37.200000000000003</v>
      </c>
      <c r="H927" s="113">
        <v>38.15</v>
      </c>
      <c r="I927" s="113">
        <v>62025</v>
      </c>
      <c r="J927" s="113">
        <v>2342292.2000000002</v>
      </c>
      <c r="K927" s="115">
        <v>43516</v>
      </c>
      <c r="L927" s="113">
        <v>626</v>
      </c>
      <c r="M927" s="113" t="s">
        <v>1162</v>
      </c>
      <c r="N927" s="351"/>
    </row>
    <row r="928" spans="1:14">
      <c r="A928" s="113" t="s">
        <v>1163</v>
      </c>
      <c r="B928" s="113" t="s">
        <v>384</v>
      </c>
      <c r="C928" s="113">
        <v>6.65</v>
      </c>
      <c r="D928" s="113">
        <v>6.65</v>
      </c>
      <c r="E928" s="113">
        <v>6.35</v>
      </c>
      <c r="F928" s="113">
        <v>6.35</v>
      </c>
      <c r="G928" s="113">
        <v>6.35</v>
      </c>
      <c r="H928" s="113">
        <v>6.65</v>
      </c>
      <c r="I928" s="113">
        <v>310506</v>
      </c>
      <c r="J928" s="113">
        <v>1976820.05</v>
      </c>
      <c r="K928" s="115">
        <v>43516</v>
      </c>
      <c r="L928" s="113">
        <v>354</v>
      </c>
      <c r="M928" s="113" t="s">
        <v>1164</v>
      </c>
      <c r="N928" s="351"/>
    </row>
    <row r="929" spans="1:14">
      <c r="A929" s="113" t="s">
        <v>1165</v>
      </c>
      <c r="B929" s="113" t="s">
        <v>384</v>
      </c>
      <c r="C929" s="113">
        <v>2985.65</v>
      </c>
      <c r="D929" s="113">
        <v>3038.8</v>
      </c>
      <c r="E929" s="113">
        <v>2963.5</v>
      </c>
      <c r="F929" s="113">
        <v>2973.95</v>
      </c>
      <c r="G929" s="113">
        <v>2975.75</v>
      </c>
      <c r="H929" s="113">
        <v>2985.65</v>
      </c>
      <c r="I929" s="113">
        <v>15887</v>
      </c>
      <c r="J929" s="113">
        <v>47538050.399999999</v>
      </c>
      <c r="K929" s="115">
        <v>43516</v>
      </c>
      <c r="L929" s="113">
        <v>4092</v>
      </c>
      <c r="M929" s="113" t="s">
        <v>1166</v>
      </c>
      <c r="N929" s="351"/>
    </row>
    <row r="930" spans="1:14">
      <c r="A930" s="113" t="s">
        <v>2453</v>
      </c>
      <c r="B930" s="113" t="s">
        <v>384</v>
      </c>
      <c r="C930" s="113">
        <v>7.95</v>
      </c>
      <c r="D930" s="113">
        <v>7.95</v>
      </c>
      <c r="E930" s="113">
        <v>7.95</v>
      </c>
      <c r="F930" s="113">
        <v>7.95</v>
      </c>
      <c r="G930" s="113">
        <v>7.95</v>
      </c>
      <c r="H930" s="113">
        <v>7.6</v>
      </c>
      <c r="I930" s="113">
        <v>5755</v>
      </c>
      <c r="J930" s="113">
        <v>45752.25</v>
      </c>
      <c r="K930" s="115">
        <v>43516</v>
      </c>
      <c r="L930" s="113">
        <v>18</v>
      </c>
      <c r="M930" s="113" t="s">
        <v>2454</v>
      </c>
      <c r="N930" s="351"/>
    </row>
    <row r="931" spans="1:14">
      <c r="A931" s="113" t="s">
        <v>3272</v>
      </c>
      <c r="B931" s="113" t="s">
        <v>3195</v>
      </c>
      <c r="C931" s="113">
        <v>1.05</v>
      </c>
      <c r="D931" s="113">
        <v>1.1000000000000001</v>
      </c>
      <c r="E931" s="113">
        <v>1.05</v>
      </c>
      <c r="F931" s="113">
        <v>1.1000000000000001</v>
      </c>
      <c r="G931" s="113">
        <v>1.1000000000000001</v>
      </c>
      <c r="H931" s="113">
        <v>1.1000000000000001</v>
      </c>
      <c r="I931" s="113">
        <v>501</v>
      </c>
      <c r="J931" s="113">
        <v>526.1</v>
      </c>
      <c r="K931" s="115">
        <v>43516</v>
      </c>
      <c r="L931" s="113">
        <v>2</v>
      </c>
      <c r="M931" s="113" t="s">
        <v>3273</v>
      </c>
      <c r="N931" s="351"/>
    </row>
    <row r="932" spans="1:14">
      <c r="A932" s="113" t="s">
        <v>352</v>
      </c>
      <c r="B932" s="113" t="s">
        <v>384</v>
      </c>
      <c r="C932" s="113">
        <v>388</v>
      </c>
      <c r="D932" s="113">
        <v>400</v>
      </c>
      <c r="E932" s="113">
        <v>384.35</v>
      </c>
      <c r="F932" s="113">
        <v>395.8</v>
      </c>
      <c r="G932" s="113">
        <v>397</v>
      </c>
      <c r="H932" s="113">
        <v>385.4</v>
      </c>
      <c r="I932" s="113">
        <v>329028</v>
      </c>
      <c r="J932" s="113">
        <v>128918167.09999999</v>
      </c>
      <c r="K932" s="115">
        <v>43516</v>
      </c>
      <c r="L932" s="113">
        <v>10586</v>
      </c>
      <c r="M932" s="113" t="s">
        <v>1167</v>
      </c>
      <c r="N932" s="351"/>
    </row>
    <row r="933" spans="1:14">
      <c r="A933" s="113" t="s">
        <v>1840</v>
      </c>
      <c r="B933" s="113" t="s">
        <v>384</v>
      </c>
      <c r="C933" s="113">
        <v>872.8</v>
      </c>
      <c r="D933" s="113">
        <v>884.1</v>
      </c>
      <c r="E933" s="113">
        <v>861.2</v>
      </c>
      <c r="F933" s="113">
        <v>864.75</v>
      </c>
      <c r="G933" s="113">
        <v>865</v>
      </c>
      <c r="H933" s="113">
        <v>869.45</v>
      </c>
      <c r="I933" s="113">
        <v>220857</v>
      </c>
      <c r="J933" s="113">
        <v>192262427.84999999</v>
      </c>
      <c r="K933" s="115">
        <v>43516</v>
      </c>
      <c r="L933" s="113">
        <v>15533</v>
      </c>
      <c r="M933" s="113" t="s">
        <v>1841</v>
      </c>
      <c r="N933" s="351"/>
    </row>
    <row r="934" spans="1:14">
      <c r="A934" s="113" t="s">
        <v>1168</v>
      </c>
      <c r="B934" s="113" t="s">
        <v>384</v>
      </c>
      <c r="C934" s="113">
        <v>187.35</v>
      </c>
      <c r="D934" s="113">
        <v>196</v>
      </c>
      <c r="E934" s="113">
        <v>187.35</v>
      </c>
      <c r="F934" s="113">
        <v>193.45</v>
      </c>
      <c r="G934" s="113">
        <v>193.5</v>
      </c>
      <c r="H934" s="113">
        <v>186.65</v>
      </c>
      <c r="I934" s="113">
        <v>148654</v>
      </c>
      <c r="J934" s="113">
        <v>28509631.899999999</v>
      </c>
      <c r="K934" s="115">
        <v>43516</v>
      </c>
      <c r="L934" s="113">
        <v>1409</v>
      </c>
      <c r="M934" s="113" t="s">
        <v>1169</v>
      </c>
      <c r="N934" s="351"/>
    </row>
    <row r="935" spans="1:14">
      <c r="A935" s="113" t="s">
        <v>2683</v>
      </c>
      <c r="B935" s="113" t="s">
        <v>384</v>
      </c>
      <c r="C935" s="113">
        <v>0.8</v>
      </c>
      <c r="D935" s="113">
        <v>0.8</v>
      </c>
      <c r="E935" s="113">
        <v>0.75</v>
      </c>
      <c r="F935" s="113">
        <v>0.8</v>
      </c>
      <c r="G935" s="113">
        <v>0.8</v>
      </c>
      <c r="H935" s="113">
        <v>0.75</v>
      </c>
      <c r="I935" s="113">
        <v>269585</v>
      </c>
      <c r="J935" s="113">
        <v>215642.9</v>
      </c>
      <c r="K935" s="115">
        <v>43516</v>
      </c>
      <c r="L935" s="113">
        <v>59</v>
      </c>
      <c r="M935" s="113" t="s">
        <v>2684</v>
      </c>
      <c r="N935" s="351"/>
    </row>
    <row r="936" spans="1:14">
      <c r="A936" s="113" t="s">
        <v>2552</v>
      </c>
      <c r="B936" s="113" t="s">
        <v>384</v>
      </c>
      <c r="C936" s="113">
        <v>109</v>
      </c>
      <c r="D936" s="113">
        <v>114.8</v>
      </c>
      <c r="E936" s="113">
        <v>109</v>
      </c>
      <c r="F936" s="113">
        <v>111.15</v>
      </c>
      <c r="G936" s="113">
        <v>111</v>
      </c>
      <c r="H936" s="113">
        <v>109.25</v>
      </c>
      <c r="I936" s="113">
        <v>183376</v>
      </c>
      <c r="J936" s="113">
        <v>20582890.850000001</v>
      </c>
      <c r="K936" s="115">
        <v>43516</v>
      </c>
      <c r="L936" s="113">
        <v>3223</v>
      </c>
      <c r="M936" s="113" t="s">
        <v>2557</v>
      </c>
      <c r="N936" s="351"/>
    </row>
    <row r="937" spans="1:14">
      <c r="A937" s="113" t="s">
        <v>1170</v>
      </c>
      <c r="B937" s="113" t="s">
        <v>384</v>
      </c>
      <c r="C937" s="113">
        <v>128</v>
      </c>
      <c r="D937" s="113">
        <v>131.5</v>
      </c>
      <c r="E937" s="113">
        <v>125.85</v>
      </c>
      <c r="F937" s="113">
        <v>126.85</v>
      </c>
      <c r="G937" s="113">
        <v>126.5</v>
      </c>
      <c r="H937" s="113">
        <v>128.1</v>
      </c>
      <c r="I937" s="113">
        <v>61257</v>
      </c>
      <c r="J937" s="113">
        <v>7846622.7999999998</v>
      </c>
      <c r="K937" s="115">
        <v>43516</v>
      </c>
      <c r="L937" s="113">
        <v>1669</v>
      </c>
      <c r="M937" s="113" t="s">
        <v>1171</v>
      </c>
      <c r="N937" s="351"/>
    </row>
    <row r="938" spans="1:14">
      <c r="A938" s="113" t="s">
        <v>1172</v>
      </c>
      <c r="B938" s="113" t="s">
        <v>384</v>
      </c>
      <c r="C938" s="113">
        <v>289.25</v>
      </c>
      <c r="D938" s="113">
        <v>332.5</v>
      </c>
      <c r="E938" s="113">
        <v>288</v>
      </c>
      <c r="F938" s="113">
        <v>325.5</v>
      </c>
      <c r="G938" s="113">
        <v>327</v>
      </c>
      <c r="H938" s="113">
        <v>287.05</v>
      </c>
      <c r="I938" s="113">
        <v>2335284</v>
      </c>
      <c r="J938" s="113">
        <v>746079549.79999995</v>
      </c>
      <c r="K938" s="115">
        <v>43516</v>
      </c>
      <c r="L938" s="113">
        <v>50131</v>
      </c>
      <c r="M938" s="113" t="s">
        <v>1897</v>
      </c>
      <c r="N938" s="351"/>
    </row>
    <row r="939" spans="1:14">
      <c r="A939" s="113" t="s">
        <v>3274</v>
      </c>
      <c r="B939" s="113" t="s">
        <v>384</v>
      </c>
      <c r="C939" s="113">
        <v>35.9</v>
      </c>
      <c r="D939" s="113">
        <v>35.9</v>
      </c>
      <c r="E939" s="113">
        <v>32.15</v>
      </c>
      <c r="F939" s="113">
        <v>33.65</v>
      </c>
      <c r="G939" s="113">
        <v>33.65</v>
      </c>
      <c r="H939" s="113">
        <v>33.5</v>
      </c>
      <c r="I939" s="113">
        <v>2954</v>
      </c>
      <c r="J939" s="113">
        <v>97563.55</v>
      </c>
      <c r="K939" s="115">
        <v>43516</v>
      </c>
      <c r="L939" s="113">
        <v>52</v>
      </c>
      <c r="M939" s="113" t="s">
        <v>3275</v>
      </c>
      <c r="N939" s="351"/>
    </row>
    <row r="940" spans="1:14">
      <c r="A940" s="113" t="s">
        <v>117</v>
      </c>
      <c r="B940" s="113" t="s">
        <v>384</v>
      </c>
      <c r="C940" s="113">
        <v>888</v>
      </c>
      <c r="D940" s="113">
        <v>907</v>
      </c>
      <c r="E940" s="113">
        <v>879</v>
      </c>
      <c r="F940" s="113">
        <v>903.95</v>
      </c>
      <c r="G940" s="113">
        <v>903</v>
      </c>
      <c r="H940" s="113">
        <v>887.3</v>
      </c>
      <c r="I940" s="113">
        <v>1332001</v>
      </c>
      <c r="J940" s="113">
        <v>1191321623.3499999</v>
      </c>
      <c r="K940" s="115">
        <v>43516</v>
      </c>
      <c r="L940" s="113">
        <v>32305</v>
      </c>
      <c r="M940" s="113" t="s">
        <v>1173</v>
      </c>
      <c r="N940" s="351"/>
    </row>
    <row r="941" spans="1:14">
      <c r="A941" s="113" t="s">
        <v>1174</v>
      </c>
      <c r="B941" s="113" t="s">
        <v>384</v>
      </c>
      <c r="C941" s="113">
        <v>21.95</v>
      </c>
      <c r="D941" s="113">
        <v>22.6</v>
      </c>
      <c r="E941" s="113">
        <v>21.2</v>
      </c>
      <c r="F941" s="113">
        <v>21.65</v>
      </c>
      <c r="G941" s="113">
        <v>21.55</v>
      </c>
      <c r="H941" s="113">
        <v>20.399999999999999</v>
      </c>
      <c r="I941" s="113">
        <v>587964</v>
      </c>
      <c r="J941" s="113">
        <v>12857923.5</v>
      </c>
      <c r="K941" s="115">
        <v>43516</v>
      </c>
      <c r="L941" s="113">
        <v>3319</v>
      </c>
      <c r="M941" s="113" t="s">
        <v>1175</v>
      </c>
      <c r="N941" s="351"/>
    </row>
    <row r="942" spans="1:14">
      <c r="A942" s="113" t="s">
        <v>1176</v>
      </c>
      <c r="B942" s="113" t="s">
        <v>384</v>
      </c>
      <c r="C942" s="113">
        <v>51.7</v>
      </c>
      <c r="D942" s="113">
        <v>52.5</v>
      </c>
      <c r="E942" s="113">
        <v>51.3</v>
      </c>
      <c r="F942" s="113">
        <v>51.6</v>
      </c>
      <c r="G942" s="113">
        <v>51.5</v>
      </c>
      <c r="H942" s="113">
        <v>51.85</v>
      </c>
      <c r="I942" s="113">
        <v>82676</v>
      </c>
      <c r="J942" s="113">
        <v>4281032.5</v>
      </c>
      <c r="K942" s="115">
        <v>43516</v>
      </c>
      <c r="L942" s="113">
        <v>978</v>
      </c>
      <c r="M942" s="113" t="s">
        <v>1177</v>
      </c>
      <c r="N942" s="351"/>
    </row>
    <row r="943" spans="1:14">
      <c r="A943" s="113" t="s">
        <v>1178</v>
      </c>
      <c r="B943" s="113" t="s">
        <v>384</v>
      </c>
      <c r="C943" s="113">
        <v>500.05</v>
      </c>
      <c r="D943" s="113">
        <v>510</v>
      </c>
      <c r="E943" s="113">
        <v>497.95</v>
      </c>
      <c r="F943" s="113">
        <v>504.9</v>
      </c>
      <c r="G943" s="113">
        <v>510</v>
      </c>
      <c r="H943" s="113">
        <v>503.35</v>
      </c>
      <c r="I943" s="113">
        <v>1685</v>
      </c>
      <c r="J943" s="113">
        <v>847810.95</v>
      </c>
      <c r="K943" s="115">
        <v>43516</v>
      </c>
      <c r="L943" s="113">
        <v>420</v>
      </c>
      <c r="M943" s="113" t="s">
        <v>1179</v>
      </c>
      <c r="N943" s="351"/>
    </row>
    <row r="944" spans="1:14">
      <c r="A944" s="113" t="s">
        <v>1180</v>
      </c>
      <c r="B944" s="113" t="s">
        <v>384</v>
      </c>
      <c r="C944" s="113">
        <v>25.55</v>
      </c>
      <c r="D944" s="113">
        <v>26.15</v>
      </c>
      <c r="E944" s="113">
        <v>25.55</v>
      </c>
      <c r="F944" s="113">
        <v>25.85</v>
      </c>
      <c r="G944" s="113">
        <v>25.8</v>
      </c>
      <c r="H944" s="113">
        <v>25.7</v>
      </c>
      <c r="I944" s="113">
        <v>472780</v>
      </c>
      <c r="J944" s="113">
        <v>12233588</v>
      </c>
      <c r="K944" s="115">
        <v>43516</v>
      </c>
      <c r="L944" s="113">
        <v>2595</v>
      </c>
      <c r="M944" s="113" t="s">
        <v>3044</v>
      </c>
      <c r="N944" s="351"/>
    </row>
    <row r="945" spans="1:14">
      <c r="A945" s="113" t="s">
        <v>1181</v>
      </c>
      <c r="B945" s="113" t="s">
        <v>384</v>
      </c>
      <c r="C945" s="113">
        <v>8.5</v>
      </c>
      <c r="D945" s="113">
        <v>8.5500000000000007</v>
      </c>
      <c r="E945" s="113">
        <v>8.1999999999999993</v>
      </c>
      <c r="F945" s="113">
        <v>8.3000000000000007</v>
      </c>
      <c r="G945" s="113">
        <v>8.5</v>
      </c>
      <c r="H945" s="113">
        <v>8.5500000000000007</v>
      </c>
      <c r="I945" s="113">
        <v>5617</v>
      </c>
      <c r="J945" s="113">
        <v>46857.8</v>
      </c>
      <c r="K945" s="115">
        <v>43516</v>
      </c>
      <c r="L945" s="113">
        <v>42</v>
      </c>
      <c r="M945" s="113" t="s">
        <v>1182</v>
      </c>
      <c r="N945" s="351"/>
    </row>
    <row r="946" spans="1:14">
      <c r="A946" s="113" t="s">
        <v>2685</v>
      </c>
      <c r="B946" s="113" t="s">
        <v>384</v>
      </c>
      <c r="C946" s="113">
        <v>38.9</v>
      </c>
      <c r="D946" s="113">
        <v>39.25</v>
      </c>
      <c r="E946" s="113">
        <v>36.5</v>
      </c>
      <c r="F946" s="113">
        <v>38.200000000000003</v>
      </c>
      <c r="G946" s="113">
        <v>38.1</v>
      </c>
      <c r="H946" s="113">
        <v>37.6</v>
      </c>
      <c r="I946" s="113">
        <v>45051</v>
      </c>
      <c r="J946" s="113">
        <v>1720615.8</v>
      </c>
      <c r="K946" s="115">
        <v>43516</v>
      </c>
      <c r="L946" s="113">
        <v>242</v>
      </c>
      <c r="M946" s="113" t="s">
        <v>2686</v>
      </c>
      <c r="N946" s="351"/>
    </row>
    <row r="947" spans="1:14">
      <c r="A947" s="113" t="s">
        <v>1183</v>
      </c>
      <c r="B947" s="113" t="s">
        <v>384</v>
      </c>
      <c r="C947" s="113">
        <v>144.69999999999999</v>
      </c>
      <c r="D947" s="113">
        <v>145.65</v>
      </c>
      <c r="E947" s="113">
        <v>140.44999999999999</v>
      </c>
      <c r="F947" s="113">
        <v>141.1</v>
      </c>
      <c r="G947" s="113">
        <v>141.5</v>
      </c>
      <c r="H947" s="113">
        <v>144.15</v>
      </c>
      <c r="I947" s="113">
        <v>243775</v>
      </c>
      <c r="J947" s="113">
        <v>34782189.850000001</v>
      </c>
      <c r="K947" s="115">
        <v>43516</v>
      </c>
      <c r="L947" s="113">
        <v>7865</v>
      </c>
      <c r="M947" s="113" t="s">
        <v>1184</v>
      </c>
      <c r="N947" s="351"/>
    </row>
    <row r="948" spans="1:14">
      <c r="A948" s="113" t="s">
        <v>2455</v>
      </c>
      <c r="B948" s="113" t="s">
        <v>384</v>
      </c>
      <c r="C948" s="113">
        <v>42</v>
      </c>
      <c r="D948" s="113">
        <v>43</v>
      </c>
      <c r="E948" s="113">
        <v>41.55</v>
      </c>
      <c r="F948" s="113">
        <v>42.1</v>
      </c>
      <c r="G948" s="113">
        <v>42</v>
      </c>
      <c r="H948" s="113">
        <v>41.5</v>
      </c>
      <c r="I948" s="113">
        <v>16588</v>
      </c>
      <c r="J948" s="113">
        <v>700731.15</v>
      </c>
      <c r="K948" s="115">
        <v>43516</v>
      </c>
      <c r="L948" s="113">
        <v>85</v>
      </c>
      <c r="M948" s="113" t="s">
        <v>2456</v>
      </c>
      <c r="N948" s="351"/>
    </row>
    <row r="949" spans="1:14">
      <c r="A949" s="113" t="s">
        <v>1185</v>
      </c>
      <c r="B949" s="113" t="s">
        <v>384</v>
      </c>
      <c r="C949" s="113">
        <v>205.15</v>
      </c>
      <c r="D949" s="113">
        <v>209.8</v>
      </c>
      <c r="E949" s="113">
        <v>202</v>
      </c>
      <c r="F949" s="113">
        <v>205.65</v>
      </c>
      <c r="G949" s="113">
        <v>207.4</v>
      </c>
      <c r="H949" s="113">
        <v>203.85</v>
      </c>
      <c r="I949" s="113">
        <v>26023</v>
      </c>
      <c r="J949" s="113">
        <v>5309207.2</v>
      </c>
      <c r="K949" s="115">
        <v>43516</v>
      </c>
      <c r="L949" s="113">
        <v>1175</v>
      </c>
      <c r="M949" s="113" t="s">
        <v>1186</v>
      </c>
      <c r="N949" s="351"/>
    </row>
    <row r="950" spans="1:14">
      <c r="A950" s="113" t="s">
        <v>1187</v>
      </c>
      <c r="B950" s="113" t="s">
        <v>384</v>
      </c>
      <c r="C950" s="113">
        <v>2639</v>
      </c>
      <c r="D950" s="113">
        <v>2657.9</v>
      </c>
      <c r="E950" s="113">
        <v>2580</v>
      </c>
      <c r="F950" s="113">
        <v>2598.0500000000002</v>
      </c>
      <c r="G950" s="113">
        <v>2602</v>
      </c>
      <c r="H950" s="113">
        <v>2657.5</v>
      </c>
      <c r="I950" s="113">
        <v>1432</v>
      </c>
      <c r="J950" s="113">
        <v>3743326.8</v>
      </c>
      <c r="K950" s="115">
        <v>43516</v>
      </c>
      <c r="L950" s="113">
        <v>495</v>
      </c>
      <c r="M950" s="113" t="s">
        <v>1188</v>
      </c>
      <c r="N950" s="351"/>
    </row>
    <row r="951" spans="1:14">
      <c r="A951" s="113" t="s">
        <v>1189</v>
      </c>
      <c r="B951" s="113" t="s">
        <v>384</v>
      </c>
      <c r="C951" s="113">
        <v>381.55</v>
      </c>
      <c r="D951" s="113">
        <v>396</v>
      </c>
      <c r="E951" s="113">
        <v>378.4</v>
      </c>
      <c r="F951" s="113">
        <v>390.05</v>
      </c>
      <c r="G951" s="113">
        <v>393</v>
      </c>
      <c r="H951" s="113">
        <v>378.35</v>
      </c>
      <c r="I951" s="113">
        <v>233545</v>
      </c>
      <c r="J951" s="113">
        <v>90259126.299999997</v>
      </c>
      <c r="K951" s="115">
        <v>43516</v>
      </c>
      <c r="L951" s="113">
        <v>4589</v>
      </c>
      <c r="M951" s="113" t="s">
        <v>1190</v>
      </c>
      <c r="N951" s="351"/>
    </row>
    <row r="952" spans="1:14">
      <c r="A952" s="113" t="s">
        <v>1191</v>
      </c>
      <c r="B952" s="113" t="s">
        <v>384</v>
      </c>
      <c r="C952" s="113">
        <v>18.95</v>
      </c>
      <c r="D952" s="113">
        <v>19</v>
      </c>
      <c r="E952" s="113">
        <v>18.7</v>
      </c>
      <c r="F952" s="113">
        <v>19</v>
      </c>
      <c r="G952" s="113">
        <v>19</v>
      </c>
      <c r="H952" s="113">
        <v>18.8</v>
      </c>
      <c r="I952" s="113">
        <v>218</v>
      </c>
      <c r="J952" s="113">
        <v>4103.3</v>
      </c>
      <c r="K952" s="115">
        <v>43516</v>
      </c>
      <c r="L952" s="113">
        <v>8</v>
      </c>
      <c r="M952" s="113" t="s">
        <v>1192</v>
      </c>
      <c r="N952" s="351"/>
    </row>
    <row r="953" spans="1:14">
      <c r="A953" s="113" t="s">
        <v>3045</v>
      </c>
      <c r="B953" s="113" t="s">
        <v>384</v>
      </c>
      <c r="C953" s="113">
        <v>15.7</v>
      </c>
      <c r="D953" s="113">
        <v>15.85</v>
      </c>
      <c r="E953" s="113">
        <v>14.7</v>
      </c>
      <c r="F953" s="113">
        <v>14.9</v>
      </c>
      <c r="G953" s="113">
        <v>15</v>
      </c>
      <c r="H953" s="113">
        <v>15.8</v>
      </c>
      <c r="I953" s="113">
        <v>1370586</v>
      </c>
      <c r="J953" s="113">
        <v>20690018.550000001</v>
      </c>
      <c r="K953" s="115">
        <v>43516</v>
      </c>
      <c r="L953" s="113">
        <v>2829</v>
      </c>
      <c r="M953" s="113" t="s">
        <v>3046</v>
      </c>
      <c r="N953" s="351"/>
    </row>
    <row r="954" spans="1:14">
      <c r="A954" s="113" t="s">
        <v>118</v>
      </c>
      <c r="B954" s="113" t="s">
        <v>384</v>
      </c>
      <c r="C954" s="113">
        <v>132.30000000000001</v>
      </c>
      <c r="D954" s="113">
        <v>136.25</v>
      </c>
      <c r="E954" s="113">
        <v>132</v>
      </c>
      <c r="F954" s="113">
        <v>134.44999999999999</v>
      </c>
      <c r="G954" s="113">
        <v>134.69999999999999</v>
      </c>
      <c r="H954" s="113">
        <v>131.5</v>
      </c>
      <c r="I954" s="113">
        <v>5690518</v>
      </c>
      <c r="J954" s="113">
        <v>765663604.79999995</v>
      </c>
      <c r="K954" s="115">
        <v>43516</v>
      </c>
      <c r="L954" s="113">
        <v>34620</v>
      </c>
      <c r="M954" s="113" t="s">
        <v>3047</v>
      </c>
      <c r="N954" s="351"/>
    </row>
    <row r="955" spans="1:14">
      <c r="A955" s="113" t="s">
        <v>1193</v>
      </c>
      <c r="B955" s="113" t="s">
        <v>384</v>
      </c>
      <c r="C955" s="113">
        <v>568</v>
      </c>
      <c r="D955" s="113">
        <v>587.75</v>
      </c>
      <c r="E955" s="113">
        <v>568</v>
      </c>
      <c r="F955" s="113">
        <v>578.20000000000005</v>
      </c>
      <c r="G955" s="113">
        <v>578</v>
      </c>
      <c r="H955" s="113">
        <v>572.35</v>
      </c>
      <c r="I955" s="113">
        <v>38620</v>
      </c>
      <c r="J955" s="113">
        <v>22305053.449999999</v>
      </c>
      <c r="K955" s="115">
        <v>43516</v>
      </c>
      <c r="L955" s="113">
        <v>10015</v>
      </c>
      <c r="M955" s="113" t="s">
        <v>3048</v>
      </c>
      <c r="N955" s="351"/>
    </row>
    <row r="956" spans="1:14">
      <c r="A956" s="113" t="s">
        <v>3649</v>
      </c>
      <c r="B956" s="113" t="s">
        <v>384</v>
      </c>
      <c r="C956" s="113">
        <v>42.1</v>
      </c>
      <c r="D956" s="113">
        <v>44.8</v>
      </c>
      <c r="E956" s="113">
        <v>42</v>
      </c>
      <c r="F956" s="113">
        <v>42</v>
      </c>
      <c r="G956" s="113">
        <v>42</v>
      </c>
      <c r="H956" s="113">
        <v>42.2</v>
      </c>
      <c r="I956" s="113">
        <v>608</v>
      </c>
      <c r="J956" s="113">
        <v>25833.85</v>
      </c>
      <c r="K956" s="115">
        <v>43516</v>
      </c>
      <c r="L956" s="113">
        <v>13</v>
      </c>
      <c r="M956" s="113" t="s">
        <v>3650</v>
      </c>
      <c r="N956" s="351"/>
    </row>
    <row r="957" spans="1:14">
      <c r="A957" s="113" t="s">
        <v>204</v>
      </c>
      <c r="B957" s="113" t="s">
        <v>384</v>
      </c>
      <c r="C957" s="113">
        <v>1044</v>
      </c>
      <c r="D957" s="113">
        <v>1046.8</v>
      </c>
      <c r="E957" s="113">
        <v>1030.0999999999999</v>
      </c>
      <c r="F957" s="113">
        <v>1041.25</v>
      </c>
      <c r="G957" s="113">
        <v>1040.5999999999999</v>
      </c>
      <c r="H957" s="113">
        <v>1044.45</v>
      </c>
      <c r="I957" s="113">
        <v>378680</v>
      </c>
      <c r="J957" s="113">
        <v>393726374.85000002</v>
      </c>
      <c r="K957" s="115">
        <v>43516</v>
      </c>
      <c r="L957" s="113">
        <v>37321</v>
      </c>
      <c r="M957" s="113" t="s">
        <v>3049</v>
      </c>
      <c r="N957" s="351"/>
    </row>
    <row r="958" spans="1:14">
      <c r="A958" s="113" t="s">
        <v>3050</v>
      </c>
      <c r="B958" s="113" t="s">
        <v>384</v>
      </c>
      <c r="C958" s="113">
        <v>441.1</v>
      </c>
      <c r="D958" s="113">
        <v>445.1</v>
      </c>
      <c r="E958" s="113">
        <v>430</v>
      </c>
      <c r="F958" s="113">
        <v>433.5</v>
      </c>
      <c r="G958" s="113">
        <v>433</v>
      </c>
      <c r="H958" s="113">
        <v>438.5</v>
      </c>
      <c r="I958" s="113">
        <v>928</v>
      </c>
      <c r="J958" s="113">
        <v>402777</v>
      </c>
      <c r="K958" s="115">
        <v>43516</v>
      </c>
      <c r="L958" s="113">
        <v>158</v>
      </c>
      <c r="M958" s="113" t="s">
        <v>3051</v>
      </c>
      <c r="N958" s="351"/>
    </row>
    <row r="959" spans="1:14">
      <c r="A959" s="113" t="s">
        <v>119</v>
      </c>
      <c r="B959" s="113" t="s">
        <v>384</v>
      </c>
      <c r="C959" s="113">
        <v>54529.9</v>
      </c>
      <c r="D959" s="113">
        <v>54970</v>
      </c>
      <c r="E959" s="113">
        <v>54125</v>
      </c>
      <c r="F959" s="113">
        <v>54793.2</v>
      </c>
      <c r="G959" s="113">
        <v>54829.9</v>
      </c>
      <c r="H959" s="113">
        <v>54227.9</v>
      </c>
      <c r="I959" s="113">
        <v>6031</v>
      </c>
      <c r="J959" s="113">
        <v>329030113.55000001</v>
      </c>
      <c r="K959" s="115">
        <v>43516</v>
      </c>
      <c r="L959" s="113">
        <v>3603</v>
      </c>
      <c r="M959" s="113" t="s">
        <v>1194</v>
      </c>
      <c r="N959" s="351"/>
    </row>
    <row r="960" spans="1:14">
      <c r="A960" s="113" t="s">
        <v>2723</v>
      </c>
      <c r="B960" s="113" t="s">
        <v>384</v>
      </c>
      <c r="C960" s="113">
        <v>37.35</v>
      </c>
      <c r="D960" s="113">
        <v>38.700000000000003</v>
      </c>
      <c r="E960" s="113">
        <v>37.299999999999997</v>
      </c>
      <c r="F960" s="113">
        <v>38.6</v>
      </c>
      <c r="G960" s="113">
        <v>38.65</v>
      </c>
      <c r="H960" s="113">
        <v>38.049999999999997</v>
      </c>
      <c r="I960" s="113">
        <v>794</v>
      </c>
      <c r="J960" s="113">
        <v>30155.85</v>
      </c>
      <c r="K960" s="115">
        <v>43516</v>
      </c>
      <c r="L960" s="113">
        <v>10</v>
      </c>
      <c r="M960" s="113" t="s">
        <v>2724</v>
      </c>
      <c r="N960" s="351"/>
    </row>
    <row r="961" spans="1:14">
      <c r="A961" s="113" t="s">
        <v>1195</v>
      </c>
      <c r="B961" s="113" t="s">
        <v>384</v>
      </c>
      <c r="C961" s="113">
        <v>63.55</v>
      </c>
      <c r="D961" s="113">
        <v>64.25</v>
      </c>
      <c r="E961" s="113">
        <v>63.1</v>
      </c>
      <c r="F961" s="113">
        <v>63.65</v>
      </c>
      <c r="G961" s="113">
        <v>63.9</v>
      </c>
      <c r="H961" s="113">
        <v>63.05</v>
      </c>
      <c r="I961" s="113">
        <v>958658</v>
      </c>
      <c r="J961" s="113">
        <v>60950218.799999997</v>
      </c>
      <c r="K961" s="115">
        <v>43516</v>
      </c>
      <c r="L961" s="113">
        <v>11707</v>
      </c>
      <c r="M961" s="113" t="s">
        <v>1196</v>
      </c>
      <c r="N961" s="351"/>
    </row>
    <row r="962" spans="1:14">
      <c r="A962" s="113" t="s">
        <v>2457</v>
      </c>
      <c r="B962" s="113" t="s">
        <v>384</v>
      </c>
      <c r="C962" s="113">
        <v>11.85</v>
      </c>
      <c r="D962" s="113">
        <v>11.9</v>
      </c>
      <c r="E962" s="113">
        <v>11.15</v>
      </c>
      <c r="F962" s="113">
        <v>11.6</v>
      </c>
      <c r="G962" s="113">
        <v>11.6</v>
      </c>
      <c r="H962" s="113">
        <v>11.05</v>
      </c>
      <c r="I962" s="113">
        <v>21154</v>
      </c>
      <c r="J962" s="113">
        <v>243390.6</v>
      </c>
      <c r="K962" s="115">
        <v>43516</v>
      </c>
      <c r="L962" s="113">
        <v>147</v>
      </c>
      <c r="M962" s="113" t="s">
        <v>2458</v>
      </c>
      <c r="N962" s="351"/>
    </row>
    <row r="963" spans="1:14">
      <c r="A963" s="113" t="s">
        <v>2459</v>
      </c>
      <c r="B963" s="113" t="s">
        <v>384</v>
      </c>
      <c r="C963" s="113">
        <v>49.7</v>
      </c>
      <c r="D963" s="113">
        <v>52.4</v>
      </c>
      <c r="E963" s="113">
        <v>48.15</v>
      </c>
      <c r="F963" s="113">
        <v>51.85</v>
      </c>
      <c r="G963" s="113">
        <v>52.4</v>
      </c>
      <c r="H963" s="113">
        <v>48.75</v>
      </c>
      <c r="I963" s="113">
        <v>39519</v>
      </c>
      <c r="J963" s="113">
        <v>2003930.8</v>
      </c>
      <c r="K963" s="115">
        <v>43516</v>
      </c>
      <c r="L963" s="113">
        <v>559</v>
      </c>
      <c r="M963" s="113" t="s">
        <v>2460</v>
      </c>
      <c r="N963" s="351"/>
    </row>
    <row r="964" spans="1:14">
      <c r="A964" s="113" t="s">
        <v>1197</v>
      </c>
      <c r="B964" s="113" t="s">
        <v>384</v>
      </c>
      <c r="C964" s="113">
        <v>12.2</v>
      </c>
      <c r="D964" s="113">
        <v>12.2</v>
      </c>
      <c r="E964" s="113">
        <v>11.9</v>
      </c>
      <c r="F964" s="113">
        <v>12</v>
      </c>
      <c r="G964" s="113">
        <v>12</v>
      </c>
      <c r="H964" s="113">
        <v>11.9</v>
      </c>
      <c r="I964" s="113">
        <v>509450</v>
      </c>
      <c r="J964" s="113">
        <v>6134553.7999999998</v>
      </c>
      <c r="K964" s="115">
        <v>43516</v>
      </c>
      <c r="L964" s="113">
        <v>883</v>
      </c>
      <c r="M964" s="113" t="s">
        <v>1198</v>
      </c>
      <c r="N964" s="351"/>
    </row>
    <row r="965" spans="1:14">
      <c r="A965" s="113" t="s">
        <v>1199</v>
      </c>
      <c r="B965" s="113" t="s">
        <v>384</v>
      </c>
      <c r="C965" s="113">
        <v>15</v>
      </c>
      <c r="D965" s="113">
        <v>15</v>
      </c>
      <c r="E965" s="113">
        <v>14.05</v>
      </c>
      <c r="F965" s="113">
        <v>14.4</v>
      </c>
      <c r="G965" s="113">
        <v>14.5</v>
      </c>
      <c r="H965" s="113">
        <v>15</v>
      </c>
      <c r="I965" s="113">
        <v>5820</v>
      </c>
      <c r="J965" s="113">
        <v>84657.1</v>
      </c>
      <c r="K965" s="115">
        <v>43516</v>
      </c>
      <c r="L965" s="113">
        <v>52</v>
      </c>
      <c r="M965" s="113" t="s">
        <v>1200</v>
      </c>
      <c r="N965" s="351"/>
    </row>
    <row r="966" spans="1:14">
      <c r="A966" s="113" t="s">
        <v>1201</v>
      </c>
      <c r="B966" s="113" t="s">
        <v>384</v>
      </c>
      <c r="C966" s="113">
        <v>48.35</v>
      </c>
      <c r="D966" s="113">
        <v>51.3</v>
      </c>
      <c r="E966" s="113">
        <v>48</v>
      </c>
      <c r="F966" s="113">
        <v>50.5</v>
      </c>
      <c r="G966" s="113">
        <v>50</v>
      </c>
      <c r="H966" s="113">
        <v>49.05</v>
      </c>
      <c r="I966" s="113">
        <v>88609</v>
      </c>
      <c r="J966" s="113">
        <v>4430139.5999999996</v>
      </c>
      <c r="K966" s="115">
        <v>43516</v>
      </c>
      <c r="L966" s="113">
        <v>1071</v>
      </c>
      <c r="M966" s="113" t="s">
        <v>1202</v>
      </c>
      <c r="N966" s="351"/>
    </row>
    <row r="967" spans="1:14">
      <c r="A967" s="113" t="s">
        <v>1203</v>
      </c>
      <c r="B967" s="113" t="s">
        <v>384</v>
      </c>
      <c r="C967" s="113">
        <v>35.5</v>
      </c>
      <c r="D967" s="113">
        <v>36</v>
      </c>
      <c r="E967" s="113">
        <v>35.25</v>
      </c>
      <c r="F967" s="113">
        <v>35.4</v>
      </c>
      <c r="G967" s="113">
        <v>35.299999999999997</v>
      </c>
      <c r="H967" s="113">
        <v>35.65</v>
      </c>
      <c r="I967" s="113">
        <v>7681</v>
      </c>
      <c r="J967" s="113">
        <v>273988.40000000002</v>
      </c>
      <c r="K967" s="115">
        <v>43516</v>
      </c>
      <c r="L967" s="113">
        <v>231</v>
      </c>
      <c r="M967" s="113" t="s">
        <v>1204</v>
      </c>
      <c r="N967" s="351"/>
    </row>
    <row r="968" spans="1:14">
      <c r="A968" s="113" t="s">
        <v>1205</v>
      </c>
      <c r="B968" s="113" t="s">
        <v>384</v>
      </c>
      <c r="C968" s="113">
        <v>50.85</v>
      </c>
      <c r="D968" s="113">
        <v>51.2</v>
      </c>
      <c r="E968" s="113">
        <v>50.2</v>
      </c>
      <c r="F968" s="113">
        <v>50.45</v>
      </c>
      <c r="G968" s="113">
        <v>50.3</v>
      </c>
      <c r="H968" s="113">
        <v>50.5</v>
      </c>
      <c r="I968" s="113">
        <v>71229</v>
      </c>
      <c r="J968" s="113">
        <v>3609316.2</v>
      </c>
      <c r="K968" s="115">
        <v>43516</v>
      </c>
      <c r="L968" s="113">
        <v>915</v>
      </c>
      <c r="M968" s="113" t="s">
        <v>1206</v>
      </c>
      <c r="N968" s="351"/>
    </row>
    <row r="969" spans="1:14">
      <c r="A969" s="113" t="s">
        <v>1207</v>
      </c>
      <c r="B969" s="113" t="s">
        <v>384</v>
      </c>
      <c r="C969" s="113">
        <v>147.15</v>
      </c>
      <c r="D969" s="113">
        <v>151.69999999999999</v>
      </c>
      <c r="E969" s="113">
        <v>147.15</v>
      </c>
      <c r="F969" s="113">
        <v>149.9</v>
      </c>
      <c r="G969" s="113">
        <v>151.69999999999999</v>
      </c>
      <c r="H969" s="113">
        <v>147.15</v>
      </c>
      <c r="I969" s="113">
        <v>12197</v>
      </c>
      <c r="J969" s="113">
        <v>1825207.95</v>
      </c>
      <c r="K969" s="115">
        <v>43516</v>
      </c>
      <c r="L969" s="113">
        <v>217</v>
      </c>
      <c r="M969" s="113" t="s">
        <v>1208</v>
      </c>
      <c r="N969" s="351"/>
    </row>
    <row r="970" spans="1:14">
      <c r="A970" s="113" t="s">
        <v>3052</v>
      </c>
      <c r="B970" s="113" t="s">
        <v>384</v>
      </c>
      <c r="C970" s="113">
        <v>19.899999999999999</v>
      </c>
      <c r="D970" s="113">
        <v>21</v>
      </c>
      <c r="E970" s="113">
        <v>19.8</v>
      </c>
      <c r="F970" s="113">
        <v>20.3</v>
      </c>
      <c r="G970" s="113">
        <v>21</v>
      </c>
      <c r="H970" s="113">
        <v>20.05</v>
      </c>
      <c r="I970" s="113">
        <v>32050</v>
      </c>
      <c r="J970" s="113">
        <v>646165.15</v>
      </c>
      <c r="K970" s="115">
        <v>43516</v>
      </c>
      <c r="L970" s="113">
        <v>259</v>
      </c>
      <c r="M970" s="113" t="s">
        <v>3053</v>
      </c>
      <c r="N970" s="351"/>
    </row>
    <row r="971" spans="1:14">
      <c r="A971" s="113" t="s">
        <v>1209</v>
      </c>
      <c r="B971" s="113" t="s">
        <v>384</v>
      </c>
      <c r="C971" s="113">
        <v>760.15</v>
      </c>
      <c r="D971" s="113">
        <v>798.8</v>
      </c>
      <c r="E971" s="113">
        <v>760.15</v>
      </c>
      <c r="F971" s="113">
        <v>793.7</v>
      </c>
      <c r="G971" s="113">
        <v>785.05</v>
      </c>
      <c r="H971" s="113">
        <v>762.75</v>
      </c>
      <c r="I971" s="113">
        <v>9534</v>
      </c>
      <c r="J971" s="113">
        <v>7462068.4000000004</v>
      </c>
      <c r="K971" s="115">
        <v>43516</v>
      </c>
      <c r="L971" s="113">
        <v>997</v>
      </c>
      <c r="M971" s="113" t="s">
        <v>1210</v>
      </c>
      <c r="N971" s="351"/>
    </row>
    <row r="972" spans="1:14">
      <c r="A972" s="113" t="s">
        <v>1211</v>
      </c>
      <c r="B972" s="113" t="s">
        <v>384</v>
      </c>
      <c r="C972" s="113">
        <v>517.9</v>
      </c>
      <c r="D972" s="113">
        <v>525</v>
      </c>
      <c r="E972" s="113">
        <v>515.79999999999995</v>
      </c>
      <c r="F972" s="113">
        <v>519.20000000000005</v>
      </c>
      <c r="G972" s="113">
        <v>520</v>
      </c>
      <c r="H972" s="113">
        <v>518.95000000000005</v>
      </c>
      <c r="I972" s="113">
        <v>504918</v>
      </c>
      <c r="J972" s="113">
        <v>262543695.19999999</v>
      </c>
      <c r="K972" s="115">
        <v>43516</v>
      </c>
      <c r="L972" s="113">
        <v>17319</v>
      </c>
      <c r="M972" s="113" t="s">
        <v>1212</v>
      </c>
      <c r="N972" s="351"/>
    </row>
    <row r="973" spans="1:14">
      <c r="A973" s="113" t="s">
        <v>2687</v>
      </c>
      <c r="B973" s="113" t="s">
        <v>384</v>
      </c>
      <c r="C973" s="113">
        <v>0.2</v>
      </c>
      <c r="D973" s="113">
        <v>0.25</v>
      </c>
      <c r="E973" s="113">
        <v>0.2</v>
      </c>
      <c r="F973" s="113">
        <v>0.2</v>
      </c>
      <c r="G973" s="113">
        <v>0.25</v>
      </c>
      <c r="H973" s="113">
        <v>0.2</v>
      </c>
      <c r="I973" s="113">
        <v>141124</v>
      </c>
      <c r="J973" s="113">
        <v>31924.05</v>
      </c>
      <c r="K973" s="115">
        <v>43516</v>
      </c>
      <c r="L973" s="113">
        <v>37</v>
      </c>
      <c r="M973" s="113" t="s">
        <v>2688</v>
      </c>
      <c r="N973" s="351"/>
    </row>
    <row r="974" spans="1:14">
      <c r="A974" s="113" t="s">
        <v>2771</v>
      </c>
      <c r="B974" s="113" t="s">
        <v>384</v>
      </c>
      <c r="C974" s="113">
        <v>496</v>
      </c>
      <c r="D974" s="113">
        <v>503</v>
      </c>
      <c r="E974" s="113">
        <v>494.01</v>
      </c>
      <c r="F974" s="113">
        <v>496.99</v>
      </c>
      <c r="G974" s="113">
        <v>497.99</v>
      </c>
      <c r="H974" s="113">
        <v>496.98</v>
      </c>
      <c r="I974" s="113">
        <v>10548</v>
      </c>
      <c r="J974" s="113">
        <v>5243955.0599999996</v>
      </c>
      <c r="K974" s="115">
        <v>43516</v>
      </c>
      <c r="L974" s="113">
        <v>162</v>
      </c>
      <c r="M974" s="113" t="s">
        <v>2772</v>
      </c>
      <c r="N974" s="351"/>
    </row>
    <row r="975" spans="1:14">
      <c r="A975" s="113" t="s">
        <v>2207</v>
      </c>
      <c r="B975" s="113" t="s">
        <v>384</v>
      </c>
      <c r="C975" s="113">
        <v>28.5</v>
      </c>
      <c r="D975" s="113">
        <v>28.9</v>
      </c>
      <c r="E975" s="113">
        <v>28.1</v>
      </c>
      <c r="F975" s="113">
        <v>28.6</v>
      </c>
      <c r="G975" s="113">
        <v>28.8</v>
      </c>
      <c r="H975" s="113">
        <v>28.6</v>
      </c>
      <c r="I975" s="113">
        <v>23292</v>
      </c>
      <c r="J975" s="113">
        <v>666777.35</v>
      </c>
      <c r="K975" s="115">
        <v>43516</v>
      </c>
      <c r="L975" s="113">
        <v>93</v>
      </c>
      <c r="M975" s="113" t="s">
        <v>2040</v>
      </c>
      <c r="N975" s="351"/>
    </row>
    <row r="976" spans="1:14">
      <c r="A976" s="113" t="s">
        <v>2003</v>
      </c>
      <c r="B976" s="113" t="s">
        <v>384</v>
      </c>
      <c r="C976" s="113">
        <v>6.2</v>
      </c>
      <c r="D976" s="113">
        <v>6.75</v>
      </c>
      <c r="E976" s="113">
        <v>6.2</v>
      </c>
      <c r="F976" s="113">
        <v>6.55</v>
      </c>
      <c r="G976" s="113">
        <v>6.65</v>
      </c>
      <c r="H976" s="113">
        <v>6.1</v>
      </c>
      <c r="I976" s="113">
        <v>258339</v>
      </c>
      <c r="J976" s="113">
        <v>1669380.5</v>
      </c>
      <c r="K976" s="115">
        <v>43516</v>
      </c>
      <c r="L976" s="113">
        <v>441</v>
      </c>
      <c r="M976" s="113" t="s">
        <v>2004</v>
      </c>
      <c r="N976" s="351"/>
    </row>
    <row r="977" spans="1:14">
      <c r="A977" s="113" t="s">
        <v>1213</v>
      </c>
      <c r="B977" s="113" t="s">
        <v>384</v>
      </c>
      <c r="C977" s="113">
        <v>0.3</v>
      </c>
      <c r="D977" s="113">
        <v>0.35</v>
      </c>
      <c r="E977" s="113">
        <v>0.3</v>
      </c>
      <c r="F977" s="113">
        <v>0.35</v>
      </c>
      <c r="G977" s="113">
        <v>0.35</v>
      </c>
      <c r="H977" s="113">
        <v>0.3</v>
      </c>
      <c r="I977" s="113">
        <v>1182056</v>
      </c>
      <c r="J977" s="113">
        <v>412170.05</v>
      </c>
      <c r="K977" s="115">
        <v>43516</v>
      </c>
      <c r="L977" s="113">
        <v>295</v>
      </c>
      <c r="M977" s="113" t="s">
        <v>1214</v>
      </c>
      <c r="N977" s="351"/>
    </row>
    <row r="978" spans="1:14">
      <c r="A978" s="113" t="s">
        <v>1995</v>
      </c>
      <c r="B978" s="113" t="s">
        <v>384</v>
      </c>
      <c r="C978" s="113">
        <v>14.35</v>
      </c>
      <c r="D978" s="113">
        <v>14.35</v>
      </c>
      <c r="E978" s="113">
        <v>11.9</v>
      </c>
      <c r="F978" s="113">
        <v>12.45</v>
      </c>
      <c r="G978" s="113">
        <v>12</v>
      </c>
      <c r="H978" s="113">
        <v>13.15</v>
      </c>
      <c r="I978" s="113">
        <v>6072</v>
      </c>
      <c r="J978" s="113">
        <v>77249.45</v>
      </c>
      <c r="K978" s="115">
        <v>43516</v>
      </c>
      <c r="L978" s="113">
        <v>43</v>
      </c>
      <c r="M978" s="113" t="s">
        <v>1996</v>
      </c>
      <c r="N978" s="351"/>
    </row>
    <row r="979" spans="1:14">
      <c r="A979" s="113" t="s">
        <v>2461</v>
      </c>
      <c r="B979" s="113" t="s">
        <v>384</v>
      </c>
      <c r="C979" s="113">
        <v>21.65</v>
      </c>
      <c r="D979" s="113">
        <v>21.65</v>
      </c>
      <c r="E979" s="113">
        <v>19.75</v>
      </c>
      <c r="F979" s="113">
        <v>20</v>
      </c>
      <c r="G979" s="113">
        <v>20</v>
      </c>
      <c r="H979" s="113">
        <v>20</v>
      </c>
      <c r="I979" s="113">
        <v>2651</v>
      </c>
      <c r="J979" s="113">
        <v>53838.95</v>
      </c>
      <c r="K979" s="115">
        <v>43516</v>
      </c>
      <c r="L979" s="113">
        <v>57</v>
      </c>
      <c r="M979" s="113" t="s">
        <v>2462</v>
      </c>
      <c r="N979" s="351"/>
    </row>
    <row r="980" spans="1:14">
      <c r="A980" s="113" t="s">
        <v>1215</v>
      </c>
      <c r="B980" s="113" t="s">
        <v>384</v>
      </c>
      <c r="C980" s="113">
        <v>77.95</v>
      </c>
      <c r="D980" s="113">
        <v>78</v>
      </c>
      <c r="E980" s="113">
        <v>76.349999999999994</v>
      </c>
      <c r="F980" s="113">
        <v>76.349999999999994</v>
      </c>
      <c r="G980" s="113">
        <v>76.349999999999994</v>
      </c>
      <c r="H980" s="113">
        <v>76.25</v>
      </c>
      <c r="I980" s="113">
        <v>1168</v>
      </c>
      <c r="J980" s="113">
        <v>90590.85</v>
      </c>
      <c r="K980" s="115">
        <v>43516</v>
      </c>
      <c r="L980" s="113">
        <v>12</v>
      </c>
      <c r="M980" s="113" t="s">
        <v>1216</v>
      </c>
      <c r="N980" s="351"/>
    </row>
    <row r="981" spans="1:14">
      <c r="A981" s="113" t="s">
        <v>1217</v>
      </c>
      <c r="B981" s="113" t="s">
        <v>384</v>
      </c>
      <c r="C981" s="113">
        <v>38</v>
      </c>
      <c r="D981" s="113">
        <v>38.299999999999997</v>
      </c>
      <c r="E981" s="113">
        <v>37.049999999999997</v>
      </c>
      <c r="F981" s="113">
        <v>37.450000000000003</v>
      </c>
      <c r="G981" s="113">
        <v>37.15</v>
      </c>
      <c r="H981" s="113">
        <v>38</v>
      </c>
      <c r="I981" s="113">
        <v>4690</v>
      </c>
      <c r="J981" s="113">
        <v>176155.55</v>
      </c>
      <c r="K981" s="115">
        <v>43516</v>
      </c>
      <c r="L981" s="113">
        <v>43</v>
      </c>
      <c r="M981" s="113" t="s">
        <v>1218</v>
      </c>
      <c r="N981" s="351"/>
    </row>
    <row r="982" spans="1:14">
      <c r="A982" s="113" t="s">
        <v>1219</v>
      </c>
      <c r="B982" s="113" t="s">
        <v>384</v>
      </c>
      <c r="C982" s="113">
        <v>33.200000000000003</v>
      </c>
      <c r="D982" s="113">
        <v>36.5</v>
      </c>
      <c r="E982" s="113">
        <v>33.200000000000003</v>
      </c>
      <c r="F982" s="113">
        <v>35.799999999999997</v>
      </c>
      <c r="G982" s="113">
        <v>35.5</v>
      </c>
      <c r="H982" s="113">
        <v>33.200000000000003</v>
      </c>
      <c r="I982" s="113">
        <v>2294</v>
      </c>
      <c r="J982" s="113">
        <v>82420.350000000006</v>
      </c>
      <c r="K982" s="115">
        <v>43516</v>
      </c>
      <c r="L982" s="113">
        <v>69</v>
      </c>
      <c r="M982" s="113" t="s">
        <v>1220</v>
      </c>
      <c r="N982" s="351"/>
    </row>
    <row r="983" spans="1:14">
      <c r="A983" s="113" t="s">
        <v>1221</v>
      </c>
      <c r="B983" s="113" t="s">
        <v>384</v>
      </c>
      <c r="C983" s="113">
        <v>81.5</v>
      </c>
      <c r="D983" s="113">
        <v>82.65</v>
      </c>
      <c r="E983" s="113">
        <v>81</v>
      </c>
      <c r="F983" s="113">
        <v>82</v>
      </c>
      <c r="G983" s="113">
        <v>81.7</v>
      </c>
      <c r="H983" s="113">
        <v>81.099999999999994</v>
      </c>
      <c r="I983" s="113">
        <v>4232</v>
      </c>
      <c r="J983" s="113">
        <v>346591.15</v>
      </c>
      <c r="K983" s="115">
        <v>43516</v>
      </c>
      <c r="L983" s="113">
        <v>92</v>
      </c>
      <c r="M983" s="113" t="s">
        <v>1222</v>
      </c>
      <c r="N983" s="351"/>
    </row>
    <row r="984" spans="1:14">
      <c r="A984" s="113" t="s">
        <v>374</v>
      </c>
      <c r="B984" s="113" t="s">
        <v>384</v>
      </c>
      <c r="C984" s="113">
        <v>570.1</v>
      </c>
      <c r="D984" s="113">
        <v>579</v>
      </c>
      <c r="E984" s="113">
        <v>570.1</v>
      </c>
      <c r="F984" s="113">
        <v>575.79999999999995</v>
      </c>
      <c r="G984" s="113">
        <v>576.5</v>
      </c>
      <c r="H984" s="113">
        <v>569.79999999999995</v>
      </c>
      <c r="I984" s="113">
        <v>171271</v>
      </c>
      <c r="J984" s="113">
        <v>98405742.099999994</v>
      </c>
      <c r="K984" s="115">
        <v>43516</v>
      </c>
      <c r="L984" s="113">
        <v>27707</v>
      </c>
      <c r="M984" s="113" t="s">
        <v>1223</v>
      </c>
      <c r="N984" s="351"/>
    </row>
    <row r="985" spans="1:14">
      <c r="A985" s="113" t="s">
        <v>1224</v>
      </c>
      <c r="B985" s="113" t="s">
        <v>384</v>
      </c>
      <c r="C985" s="113">
        <v>380.05</v>
      </c>
      <c r="D985" s="113">
        <v>406</v>
      </c>
      <c r="E985" s="113">
        <v>380</v>
      </c>
      <c r="F985" s="113">
        <v>404.65</v>
      </c>
      <c r="G985" s="113">
        <v>405.9</v>
      </c>
      <c r="H985" s="113">
        <v>381.45</v>
      </c>
      <c r="I985" s="113">
        <v>34841</v>
      </c>
      <c r="J985" s="113">
        <v>13840121.75</v>
      </c>
      <c r="K985" s="115">
        <v>43516</v>
      </c>
      <c r="L985" s="113">
        <v>1379</v>
      </c>
      <c r="M985" s="113" t="s">
        <v>1225</v>
      </c>
      <c r="N985" s="351"/>
    </row>
    <row r="986" spans="1:14">
      <c r="A986" s="113" t="s">
        <v>1226</v>
      </c>
      <c r="B986" s="113" t="s">
        <v>384</v>
      </c>
      <c r="C986" s="113">
        <v>51.3</v>
      </c>
      <c r="D986" s="113">
        <v>51.3</v>
      </c>
      <c r="E986" s="113">
        <v>48.9</v>
      </c>
      <c r="F986" s="113">
        <v>49.85</v>
      </c>
      <c r="G986" s="113">
        <v>49.7</v>
      </c>
      <c r="H986" s="113">
        <v>51.15</v>
      </c>
      <c r="I986" s="113">
        <v>11877660</v>
      </c>
      <c r="J986" s="113">
        <v>591388156.79999995</v>
      </c>
      <c r="K986" s="115">
        <v>43516</v>
      </c>
      <c r="L986" s="113">
        <v>28696</v>
      </c>
      <c r="M986" s="113" t="s">
        <v>1227</v>
      </c>
      <c r="N986" s="351"/>
    </row>
    <row r="987" spans="1:14">
      <c r="A987" s="113" t="s">
        <v>3156</v>
      </c>
      <c r="B987" s="113" t="s">
        <v>384</v>
      </c>
      <c r="C987" s="113">
        <v>5.0999999999999996</v>
      </c>
      <c r="D987" s="113">
        <v>5.4</v>
      </c>
      <c r="E987" s="113">
        <v>5.0999999999999996</v>
      </c>
      <c r="F987" s="113">
        <v>5.4</v>
      </c>
      <c r="G987" s="113">
        <v>5.4</v>
      </c>
      <c r="H987" s="113">
        <v>4.95</v>
      </c>
      <c r="I987" s="113">
        <v>45430</v>
      </c>
      <c r="J987" s="113">
        <v>241255.25</v>
      </c>
      <c r="K987" s="115">
        <v>43516</v>
      </c>
      <c r="L987" s="113">
        <v>111</v>
      </c>
      <c r="M987" s="113" t="s">
        <v>3157</v>
      </c>
      <c r="N987" s="351"/>
    </row>
    <row r="988" spans="1:14">
      <c r="A988" s="113" t="s">
        <v>1228</v>
      </c>
      <c r="B988" s="113" t="s">
        <v>384</v>
      </c>
      <c r="C988" s="113">
        <v>1628.95</v>
      </c>
      <c r="D988" s="113">
        <v>1778.8</v>
      </c>
      <c r="E988" s="113">
        <v>1612.15</v>
      </c>
      <c r="F988" s="113">
        <v>1710.05</v>
      </c>
      <c r="G988" s="113">
        <v>1735</v>
      </c>
      <c r="H988" s="113">
        <v>1611.45</v>
      </c>
      <c r="I988" s="113">
        <v>255592</v>
      </c>
      <c r="J988" s="113">
        <v>429547738.69999999</v>
      </c>
      <c r="K988" s="115">
        <v>43516</v>
      </c>
      <c r="L988" s="113">
        <v>12285</v>
      </c>
      <c r="M988" s="113" t="s">
        <v>1229</v>
      </c>
      <c r="N988" s="351"/>
    </row>
    <row r="989" spans="1:14">
      <c r="A989" s="113" t="s">
        <v>1230</v>
      </c>
      <c r="B989" s="113" t="s">
        <v>384</v>
      </c>
      <c r="C989" s="113">
        <v>593.20000000000005</v>
      </c>
      <c r="D989" s="113">
        <v>602</v>
      </c>
      <c r="E989" s="113">
        <v>583</v>
      </c>
      <c r="F989" s="113">
        <v>584.45000000000005</v>
      </c>
      <c r="G989" s="113">
        <v>585</v>
      </c>
      <c r="H989" s="113">
        <v>599.1</v>
      </c>
      <c r="I989" s="113">
        <v>23662</v>
      </c>
      <c r="J989" s="113">
        <v>13980871.449999999</v>
      </c>
      <c r="K989" s="115">
        <v>43516</v>
      </c>
      <c r="L989" s="113">
        <v>2184</v>
      </c>
      <c r="M989" s="113" t="s">
        <v>2119</v>
      </c>
      <c r="N989" s="351"/>
    </row>
    <row r="990" spans="1:14">
      <c r="A990" s="113" t="s">
        <v>1231</v>
      </c>
      <c r="B990" s="113" t="s">
        <v>384</v>
      </c>
      <c r="C990" s="113">
        <v>38.35</v>
      </c>
      <c r="D990" s="113">
        <v>40.5</v>
      </c>
      <c r="E990" s="113">
        <v>37.200000000000003</v>
      </c>
      <c r="F990" s="113">
        <v>39.25</v>
      </c>
      <c r="G990" s="113">
        <v>39.15</v>
      </c>
      <c r="H990" s="113">
        <v>37.15</v>
      </c>
      <c r="I990" s="113">
        <v>427412</v>
      </c>
      <c r="J990" s="113">
        <v>16878573.149999999</v>
      </c>
      <c r="K990" s="115">
        <v>43516</v>
      </c>
      <c r="L990" s="113">
        <v>3982</v>
      </c>
      <c r="M990" s="113" t="s">
        <v>1232</v>
      </c>
      <c r="N990" s="351"/>
    </row>
    <row r="991" spans="1:14">
      <c r="A991" s="113" t="s">
        <v>1233</v>
      </c>
      <c r="B991" s="113" t="s">
        <v>384</v>
      </c>
      <c r="C991" s="113">
        <v>102.7</v>
      </c>
      <c r="D991" s="113">
        <v>103.25</v>
      </c>
      <c r="E991" s="113">
        <v>100.45</v>
      </c>
      <c r="F991" s="113">
        <v>102.6</v>
      </c>
      <c r="G991" s="113">
        <v>102.95</v>
      </c>
      <c r="H991" s="113">
        <v>101.65</v>
      </c>
      <c r="I991" s="113">
        <v>39006</v>
      </c>
      <c r="J991" s="113">
        <v>3985152.85</v>
      </c>
      <c r="K991" s="115">
        <v>43516</v>
      </c>
      <c r="L991" s="113">
        <v>421</v>
      </c>
      <c r="M991" s="113" t="s">
        <v>1234</v>
      </c>
      <c r="N991" s="351"/>
    </row>
    <row r="992" spans="1:14">
      <c r="A992" s="113" t="s">
        <v>367</v>
      </c>
      <c r="B992" s="113" t="s">
        <v>384</v>
      </c>
      <c r="C992" s="113">
        <v>51.4</v>
      </c>
      <c r="D992" s="113">
        <v>51.6</v>
      </c>
      <c r="E992" s="113">
        <v>50.25</v>
      </c>
      <c r="F992" s="113">
        <v>51.35</v>
      </c>
      <c r="G992" s="113">
        <v>51.4</v>
      </c>
      <c r="H992" s="113">
        <v>50.65</v>
      </c>
      <c r="I992" s="113">
        <v>5985253</v>
      </c>
      <c r="J992" s="113">
        <v>304812006.44999999</v>
      </c>
      <c r="K992" s="115">
        <v>43516</v>
      </c>
      <c r="L992" s="113">
        <v>13883</v>
      </c>
      <c r="M992" s="113" t="s">
        <v>2576</v>
      </c>
      <c r="N992" s="351"/>
    </row>
    <row r="993" spans="1:14">
      <c r="A993" s="113" t="s">
        <v>2745</v>
      </c>
      <c r="B993" s="113" t="s">
        <v>384</v>
      </c>
      <c r="C993" s="113">
        <v>1131.1500000000001</v>
      </c>
      <c r="D993" s="113">
        <v>1162.0999999999999</v>
      </c>
      <c r="E993" s="113">
        <v>1131.1500000000001</v>
      </c>
      <c r="F993" s="113">
        <v>1162.0999999999999</v>
      </c>
      <c r="G993" s="113">
        <v>1162.0999999999999</v>
      </c>
      <c r="H993" s="113">
        <v>1175</v>
      </c>
      <c r="I993" s="113">
        <v>22</v>
      </c>
      <c r="J993" s="113">
        <v>25287.65</v>
      </c>
      <c r="K993" s="115">
        <v>43516</v>
      </c>
      <c r="L993" s="113">
        <v>3</v>
      </c>
      <c r="M993" s="113" t="s">
        <v>2746</v>
      </c>
      <c r="N993" s="351"/>
    </row>
    <row r="994" spans="1:14">
      <c r="A994" s="113" t="s">
        <v>1235</v>
      </c>
      <c r="B994" s="113" t="s">
        <v>384</v>
      </c>
      <c r="C994" s="113">
        <v>101.9</v>
      </c>
      <c r="D994" s="113">
        <v>104.95</v>
      </c>
      <c r="E994" s="113">
        <v>101</v>
      </c>
      <c r="F994" s="113">
        <v>102.85</v>
      </c>
      <c r="G994" s="113">
        <v>102.7</v>
      </c>
      <c r="H994" s="113">
        <v>101.55</v>
      </c>
      <c r="I994" s="113">
        <v>55139</v>
      </c>
      <c r="J994" s="113">
        <v>5683559.5999999996</v>
      </c>
      <c r="K994" s="115">
        <v>43516</v>
      </c>
      <c r="L994" s="113">
        <v>1274</v>
      </c>
      <c r="M994" s="113" t="s">
        <v>1236</v>
      </c>
      <c r="N994" s="351"/>
    </row>
    <row r="995" spans="1:14">
      <c r="A995" s="113" t="s">
        <v>241</v>
      </c>
      <c r="B995" s="113" t="s">
        <v>384</v>
      </c>
      <c r="C995" s="113">
        <v>82.75</v>
      </c>
      <c r="D995" s="113">
        <v>84.65</v>
      </c>
      <c r="E995" s="113">
        <v>82.75</v>
      </c>
      <c r="F995" s="113">
        <v>84.35</v>
      </c>
      <c r="G995" s="113">
        <v>84.3</v>
      </c>
      <c r="H995" s="113">
        <v>82.25</v>
      </c>
      <c r="I995" s="113">
        <v>7805202</v>
      </c>
      <c r="J995" s="113">
        <v>655715257.79999995</v>
      </c>
      <c r="K995" s="115">
        <v>43516</v>
      </c>
      <c r="L995" s="113">
        <v>26431</v>
      </c>
      <c r="M995" s="113" t="s">
        <v>1237</v>
      </c>
      <c r="N995" s="351"/>
    </row>
    <row r="996" spans="1:14">
      <c r="A996" s="113" t="s">
        <v>1238</v>
      </c>
      <c r="B996" s="113" t="s">
        <v>384</v>
      </c>
      <c r="C996" s="113">
        <v>103.95</v>
      </c>
      <c r="D996" s="113">
        <v>106.3</v>
      </c>
      <c r="E996" s="113">
        <v>103.05</v>
      </c>
      <c r="F996" s="113">
        <v>104.7</v>
      </c>
      <c r="G996" s="113">
        <v>104.05</v>
      </c>
      <c r="H996" s="113">
        <v>104.4</v>
      </c>
      <c r="I996" s="113">
        <v>20348</v>
      </c>
      <c r="J996" s="113">
        <v>2140751.85</v>
      </c>
      <c r="K996" s="115">
        <v>43516</v>
      </c>
      <c r="L996" s="113">
        <v>555</v>
      </c>
      <c r="M996" s="113" t="s">
        <v>1239</v>
      </c>
      <c r="N996" s="351"/>
    </row>
    <row r="997" spans="1:14">
      <c r="A997" s="113" t="s">
        <v>3171</v>
      </c>
      <c r="B997" s="113" t="s">
        <v>384</v>
      </c>
      <c r="C997" s="113">
        <v>710.05</v>
      </c>
      <c r="D997" s="113">
        <v>769.95</v>
      </c>
      <c r="E997" s="113">
        <v>701</v>
      </c>
      <c r="F997" s="113">
        <v>702.1</v>
      </c>
      <c r="G997" s="113">
        <v>702.1</v>
      </c>
      <c r="H997" s="113">
        <v>728.45</v>
      </c>
      <c r="I997" s="113">
        <v>231</v>
      </c>
      <c r="J997" s="113">
        <v>163052.95000000001</v>
      </c>
      <c r="K997" s="115">
        <v>43516</v>
      </c>
      <c r="L997" s="113">
        <v>23</v>
      </c>
      <c r="M997" s="113" t="s">
        <v>3172</v>
      </c>
      <c r="N997" s="351"/>
    </row>
    <row r="998" spans="1:14">
      <c r="A998" s="113" t="s">
        <v>376</v>
      </c>
      <c r="B998" s="113" t="s">
        <v>384</v>
      </c>
      <c r="C998" s="113">
        <v>41.55</v>
      </c>
      <c r="D998" s="113">
        <v>42.4</v>
      </c>
      <c r="E998" s="113">
        <v>41.15</v>
      </c>
      <c r="F998" s="113">
        <v>42</v>
      </c>
      <c r="G998" s="113">
        <v>42.1</v>
      </c>
      <c r="H998" s="113">
        <v>40.950000000000003</v>
      </c>
      <c r="I998" s="113">
        <v>40625</v>
      </c>
      <c r="J998" s="113">
        <v>1701451.75</v>
      </c>
      <c r="K998" s="115">
        <v>43516</v>
      </c>
      <c r="L998" s="113">
        <v>431</v>
      </c>
      <c r="M998" s="113" t="s">
        <v>1240</v>
      </c>
      <c r="N998" s="351"/>
    </row>
    <row r="999" spans="1:14">
      <c r="A999" s="113" t="s">
        <v>2305</v>
      </c>
      <c r="B999" s="113" t="s">
        <v>384</v>
      </c>
      <c r="C999" s="113">
        <v>34.799999999999997</v>
      </c>
      <c r="D999" s="113">
        <v>35.25</v>
      </c>
      <c r="E999" s="113">
        <v>34.15</v>
      </c>
      <c r="F999" s="113">
        <v>35</v>
      </c>
      <c r="G999" s="113">
        <v>35.25</v>
      </c>
      <c r="H999" s="113">
        <v>34.9</v>
      </c>
      <c r="I999" s="113">
        <v>28173</v>
      </c>
      <c r="J999" s="113">
        <v>982597.5</v>
      </c>
      <c r="K999" s="115">
        <v>43516</v>
      </c>
      <c r="L999" s="113">
        <v>124</v>
      </c>
      <c r="M999" s="113" t="s">
        <v>2306</v>
      </c>
      <c r="N999" s="351"/>
    </row>
    <row r="1000" spans="1:14">
      <c r="A1000" s="113" t="s">
        <v>2015</v>
      </c>
      <c r="B1000" s="113" t="s">
        <v>384</v>
      </c>
      <c r="C1000" s="113">
        <v>7.45</v>
      </c>
      <c r="D1000" s="113">
        <v>7.6</v>
      </c>
      <c r="E1000" s="113">
        <v>7.15</v>
      </c>
      <c r="F1000" s="113">
        <v>7.45</v>
      </c>
      <c r="G1000" s="113">
        <v>7.5</v>
      </c>
      <c r="H1000" s="113">
        <v>7.45</v>
      </c>
      <c r="I1000" s="113">
        <v>14405</v>
      </c>
      <c r="J1000" s="113">
        <v>106728.25</v>
      </c>
      <c r="K1000" s="115">
        <v>43516</v>
      </c>
      <c r="L1000" s="113">
        <v>65</v>
      </c>
      <c r="M1000" s="113" t="s">
        <v>2016</v>
      </c>
      <c r="N1000" s="351"/>
    </row>
    <row r="1001" spans="1:14">
      <c r="A1001" s="113" t="s">
        <v>1241</v>
      </c>
      <c r="B1001" s="113" t="s">
        <v>384</v>
      </c>
      <c r="C1001" s="113">
        <v>15.95</v>
      </c>
      <c r="D1001" s="113">
        <v>16.3</v>
      </c>
      <c r="E1001" s="113">
        <v>15.9</v>
      </c>
      <c r="F1001" s="113">
        <v>16.100000000000001</v>
      </c>
      <c r="G1001" s="113">
        <v>16</v>
      </c>
      <c r="H1001" s="113">
        <v>16</v>
      </c>
      <c r="I1001" s="113">
        <v>52259</v>
      </c>
      <c r="J1001" s="113">
        <v>838920.75</v>
      </c>
      <c r="K1001" s="115">
        <v>43516</v>
      </c>
      <c r="L1001" s="113">
        <v>383</v>
      </c>
      <c r="M1001" s="113" t="s">
        <v>1242</v>
      </c>
      <c r="N1001" s="351"/>
    </row>
    <row r="1002" spans="1:14">
      <c r="A1002" s="113" t="s">
        <v>3054</v>
      </c>
      <c r="B1002" s="113" t="s">
        <v>384</v>
      </c>
      <c r="C1002" s="113">
        <v>63</v>
      </c>
      <c r="D1002" s="113">
        <v>63.35</v>
      </c>
      <c r="E1002" s="113">
        <v>61.6</v>
      </c>
      <c r="F1002" s="113">
        <v>62.9</v>
      </c>
      <c r="G1002" s="113">
        <v>63.1</v>
      </c>
      <c r="H1002" s="113">
        <v>61.7</v>
      </c>
      <c r="I1002" s="113">
        <v>27881</v>
      </c>
      <c r="J1002" s="113">
        <v>1746319.6</v>
      </c>
      <c r="K1002" s="115">
        <v>43516</v>
      </c>
      <c r="L1002" s="113">
        <v>409</v>
      </c>
      <c r="M1002" s="113" t="s">
        <v>3055</v>
      </c>
      <c r="N1002" s="351"/>
    </row>
    <row r="1003" spans="1:14">
      <c r="A1003" s="113" t="s">
        <v>2689</v>
      </c>
      <c r="B1003" s="113" t="s">
        <v>384</v>
      </c>
      <c r="C1003" s="113">
        <v>230.05</v>
      </c>
      <c r="D1003" s="113">
        <v>234</v>
      </c>
      <c r="E1003" s="113">
        <v>225</v>
      </c>
      <c r="F1003" s="113">
        <v>227.4</v>
      </c>
      <c r="G1003" s="113">
        <v>227</v>
      </c>
      <c r="H1003" s="113">
        <v>227.45</v>
      </c>
      <c r="I1003" s="113">
        <v>25405</v>
      </c>
      <c r="J1003" s="113">
        <v>5842574.0499999998</v>
      </c>
      <c r="K1003" s="115">
        <v>43516</v>
      </c>
      <c r="L1003" s="113">
        <v>790</v>
      </c>
      <c r="M1003" s="113" t="s">
        <v>2690</v>
      </c>
      <c r="N1003" s="351"/>
    </row>
    <row r="1004" spans="1:14">
      <c r="A1004" s="113" t="s">
        <v>1243</v>
      </c>
      <c r="B1004" s="113" t="s">
        <v>384</v>
      </c>
      <c r="C1004" s="113">
        <v>428.1</v>
      </c>
      <c r="D1004" s="113">
        <v>433.35</v>
      </c>
      <c r="E1004" s="113">
        <v>425.2</v>
      </c>
      <c r="F1004" s="113">
        <v>427.35</v>
      </c>
      <c r="G1004" s="113">
        <v>428.9</v>
      </c>
      <c r="H1004" s="113">
        <v>430.05</v>
      </c>
      <c r="I1004" s="113">
        <v>16308</v>
      </c>
      <c r="J1004" s="113">
        <v>6977078.3499999996</v>
      </c>
      <c r="K1004" s="115">
        <v>43516</v>
      </c>
      <c r="L1004" s="113">
        <v>694</v>
      </c>
      <c r="M1004" s="113" t="s">
        <v>2198</v>
      </c>
      <c r="N1004" s="351"/>
    </row>
    <row r="1005" spans="1:14">
      <c r="A1005" s="113" t="s">
        <v>1244</v>
      </c>
      <c r="B1005" s="113" t="s">
        <v>384</v>
      </c>
      <c r="C1005" s="113">
        <v>10531.5</v>
      </c>
      <c r="D1005" s="113">
        <v>10638.85</v>
      </c>
      <c r="E1005" s="113">
        <v>10399.25</v>
      </c>
      <c r="F1005" s="113">
        <v>10521.8</v>
      </c>
      <c r="G1005" s="113">
        <v>10482</v>
      </c>
      <c r="H1005" s="113">
        <v>10515.4</v>
      </c>
      <c r="I1005" s="113">
        <v>62379</v>
      </c>
      <c r="J1005" s="113">
        <v>654829534.25</v>
      </c>
      <c r="K1005" s="115">
        <v>43516</v>
      </c>
      <c r="L1005" s="113">
        <v>18058</v>
      </c>
      <c r="M1005" s="113" t="s">
        <v>3056</v>
      </c>
      <c r="N1005" s="351"/>
    </row>
    <row r="1006" spans="1:14">
      <c r="A1006" s="113" t="s">
        <v>3795</v>
      </c>
      <c r="B1006" s="113" t="s">
        <v>384</v>
      </c>
      <c r="C1006" s="113">
        <v>107.79</v>
      </c>
      <c r="D1006" s="113">
        <v>107.79</v>
      </c>
      <c r="E1006" s="113">
        <v>107.79</v>
      </c>
      <c r="F1006" s="113">
        <v>107.79</v>
      </c>
      <c r="G1006" s="113">
        <v>107.79</v>
      </c>
      <c r="H1006" s="113">
        <v>107.57</v>
      </c>
      <c r="I1006" s="113">
        <v>1</v>
      </c>
      <c r="J1006" s="113">
        <v>107.79</v>
      </c>
      <c r="K1006" s="115">
        <v>43516</v>
      </c>
      <c r="L1006" s="113">
        <v>1</v>
      </c>
      <c r="M1006" s="113" t="s">
        <v>3796</v>
      </c>
      <c r="N1006" s="351"/>
    </row>
    <row r="1007" spans="1:14">
      <c r="A1007" s="113" t="s">
        <v>1245</v>
      </c>
      <c r="B1007" s="113" t="s">
        <v>384</v>
      </c>
      <c r="C1007" s="113">
        <v>32.700000000000003</v>
      </c>
      <c r="D1007" s="113">
        <v>34.35</v>
      </c>
      <c r="E1007" s="113">
        <v>32.6</v>
      </c>
      <c r="F1007" s="113">
        <v>33.4</v>
      </c>
      <c r="G1007" s="113">
        <v>33.200000000000003</v>
      </c>
      <c r="H1007" s="113">
        <v>32.549999999999997</v>
      </c>
      <c r="I1007" s="113">
        <v>320714</v>
      </c>
      <c r="J1007" s="113">
        <v>10748435.199999999</v>
      </c>
      <c r="K1007" s="115">
        <v>43516</v>
      </c>
      <c r="L1007" s="113">
        <v>2098</v>
      </c>
      <c r="M1007" s="113" t="s">
        <v>1246</v>
      </c>
      <c r="N1007" s="351"/>
    </row>
    <row r="1008" spans="1:14">
      <c r="A1008" s="113" t="s">
        <v>1247</v>
      </c>
      <c r="B1008" s="113" t="s">
        <v>384</v>
      </c>
      <c r="C1008" s="113">
        <v>560.04999999999995</v>
      </c>
      <c r="D1008" s="113">
        <v>562.1</v>
      </c>
      <c r="E1008" s="113">
        <v>548.85</v>
      </c>
      <c r="F1008" s="113">
        <v>551.75</v>
      </c>
      <c r="G1008" s="113">
        <v>551.5</v>
      </c>
      <c r="H1008" s="113">
        <v>558.85</v>
      </c>
      <c r="I1008" s="113">
        <v>3010</v>
      </c>
      <c r="J1008" s="113">
        <v>1667390.75</v>
      </c>
      <c r="K1008" s="115">
        <v>43516</v>
      </c>
      <c r="L1008" s="113">
        <v>232</v>
      </c>
      <c r="M1008" s="113" t="s">
        <v>1248</v>
      </c>
      <c r="N1008" s="351"/>
    </row>
    <row r="1009" spans="1:14">
      <c r="A1009" s="113" t="s">
        <v>2354</v>
      </c>
      <c r="B1009" s="113" t="s">
        <v>384</v>
      </c>
      <c r="C1009" s="113">
        <v>297.85000000000002</v>
      </c>
      <c r="D1009" s="113">
        <v>299.89999999999998</v>
      </c>
      <c r="E1009" s="113">
        <v>292.45</v>
      </c>
      <c r="F1009" s="113">
        <v>296.25</v>
      </c>
      <c r="G1009" s="113">
        <v>296.64999999999998</v>
      </c>
      <c r="H1009" s="113">
        <v>295.25</v>
      </c>
      <c r="I1009" s="113">
        <v>20509</v>
      </c>
      <c r="J1009" s="113">
        <v>6066860</v>
      </c>
      <c r="K1009" s="115">
        <v>43516</v>
      </c>
      <c r="L1009" s="113">
        <v>1005</v>
      </c>
      <c r="M1009" s="113" t="s">
        <v>2357</v>
      </c>
      <c r="N1009" s="351"/>
    </row>
    <row r="1010" spans="1:14">
      <c r="A1010" s="113" t="s">
        <v>2463</v>
      </c>
      <c r="B1010" s="113" t="s">
        <v>3195</v>
      </c>
      <c r="C1010" s="113">
        <v>25.6</v>
      </c>
      <c r="D1010" s="113">
        <v>25.75</v>
      </c>
      <c r="E1010" s="113">
        <v>25.2</v>
      </c>
      <c r="F1010" s="113">
        <v>25.65</v>
      </c>
      <c r="G1010" s="113">
        <v>25.65</v>
      </c>
      <c r="H1010" s="113">
        <v>25.6</v>
      </c>
      <c r="I1010" s="113">
        <v>48589</v>
      </c>
      <c r="J1010" s="113">
        <v>1235962.5</v>
      </c>
      <c r="K1010" s="115">
        <v>43516</v>
      </c>
      <c r="L1010" s="113">
        <v>1162</v>
      </c>
      <c r="M1010" s="113" t="s">
        <v>2464</v>
      </c>
      <c r="N1010" s="351"/>
    </row>
    <row r="1011" spans="1:14">
      <c r="A1011" s="113" t="s">
        <v>1250</v>
      </c>
      <c r="B1011" s="113" t="s">
        <v>384</v>
      </c>
      <c r="C1011" s="113">
        <v>31.3</v>
      </c>
      <c r="D1011" s="113">
        <v>31.7</v>
      </c>
      <c r="E1011" s="113">
        <v>31.25</v>
      </c>
      <c r="F1011" s="113">
        <v>31.5</v>
      </c>
      <c r="G1011" s="113">
        <v>31.6</v>
      </c>
      <c r="H1011" s="113">
        <v>31.25</v>
      </c>
      <c r="I1011" s="113">
        <v>166848</v>
      </c>
      <c r="J1011" s="113">
        <v>5257228.9000000004</v>
      </c>
      <c r="K1011" s="115">
        <v>43516</v>
      </c>
      <c r="L1011" s="113">
        <v>1376</v>
      </c>
      <c r="M1011" s="113" t="s">
        <v>1251</v>
      </c>
      <c r="N1011" s="351"/>
    </row>
    <row r="1012" spans="1:14">
      <c r="A1012" s="113" t="s">
        <v>1252</v>
      </c>
      <c r="B1012" s="113" t="s">
        <v>384</v>
      </c>
      <c r="C1012" s="113">
        <v>201.2</v>
      </c>
      <c r="D1012" s="113">
        <v>204.85</v>
      </c>
      <c r="E1012" s="113">
        <v>197.45</v>
      </c>
      <c r="F1012" s="113">
        <v>199.35</v>
      </c>
      <c r="G1012" s="113">
        <v>200.05</v>
      </c>
      <c r="H1012" s="113">
        <v>199.2</v>
      </c>
      <c r="I1012" s="113">
        <v>5560</v>
      </c>
      <c r="J1012" s="113">
        <v>1120612.8999999999</v>
      </c>
      <c r="K1012" s="115">
        <v>43516</v>
      </c>
      <c r="L1012" s="113">
        <v>471</v>
      </c>
      <c r="M1012" s="113" t="s">
        <v>1253</v>
      </c>
      <c r="N1012" s="351"/>
    </row>
    <row r="1013" spans="1:14">
      <c r="A1013" s="113" t="s">
        <v>120</v>
      </c>
      <c r="B1013" s="113" t="s">
        <v>384</v>
      </c>
      <c r="C1013" s="113">
        <v>23.55</v>
      </c>
      <c r="D1013" s="113">
        <v>23.8</v>
      </c>
      <c r="E1013" s="113">
        <v>23.4</v>
      </c>
      <c r="F1013" s="113">
        <v>23.6</v>
      </c>
      <c r="G1013" s="113">
        <v>23.6</v>
      </c>
      <c r="H1013" s="113">
        <v>23.4</v>
      </c>
      <c r="I1013" s="113">
        <v>2102686</v>
      </c>
      <c r="J1013" s="113">
        <v>49542951.299999997</v>
      </c>
      <c r="K1013" s="115">
        <v>43516</v>
      </c>
      <c r="L1013" s="113">
        <v>4325</v>
      </c>
      <c r="M1013" s="113" t="s">
        <v>1254</v>
      </c>
      <c r="N1013" s="351"/>
    </row>
    <row r="1014" spans="1:14">
      <c r="A1014" s="113" t="s">
        <v>2275</v>
      </c>
      <c r="B1014" s="113" t="s">
        <v>384</v>
      </c>
      <c r="C1014" s="113">
        <v>169.65</v>
      </c>
      <c r="D1014" s="113">
        <v>172.8</v>
      </c>
      <c r="E1014" s="113">
        <v>169.55</v>
      </c>
      <c r="F1014" s="113">
        <v>171.45</v>
      </c>
      <c r="G1014" s="113">
        <v>171</v>
      </c>
      <c r="H1014" s="113">
        <v>169.95</v>
      </c>
      <c r="I1014" s="113">
        <v>16962</v>
      </c>
      <c r="J1014" s="113">
        <v>2900317.75</v>
      </c>
      <c r="K1014" s="115">
        <v>43516</v>
      </c>
      <c r="L1014" s="113">
        <v>987</v>
      </c>
      <c r="M1014" s="113" t="s">
        <v>2276</v>
      </c>
      <c r="N1014" s="351"/>
    </row>
    <row r="1015" spans="1:14">
      <c r="A1015" s="113" t="s">
        <v>3364</v>
      </c>
      <c r="B1015" s="113" t="s">
        <v>384</v>
      </c>
      <c r="C1015" s="113">
        <v>19.100000000000001</v>
      </c>
      <c r="D1015" s="113">
        <v>19.95</v>
      </c>
      <c r="E1015" s="113">
        <v>18.600000000000001</v>
      </c>
      <c r="F1015" s="113">
        <v>19.95</v>
      </c>
      <c r="G1015" s="113">
        <v>19.95</v>
      </c>
      <c r="H1015" s="113">
        <v>19.649999999999999</v>
      </c>
      <c r="I1015" s="113">
        <v>1924</v>
      </c>
      <c r="J1015" s="113">
        <v>37130.1</v>
      </c>
      <c r="K1015" s="115">
        <v>43516</v>
      </c>
      <c r="L1015" s="113">
        <v>17</v>
      </c>
      <c r="M1015" s="113" t="s">
        <v>3365</v>
      </c>
      <c r="N1015" s="351"/>
    </row>
    <row r="1016" spans="1:14">
      <c r="A1016" s="113" t="s">
        <v>3057</v>
      </c>
      <c r="B1016" s="113" t="s">
        <v>384</v>
      </c>
      <c r="C1016" s="113">
        <v>1118</v>
      </c>
      <c r="D1016" s="113">
        <v>1124</v>
      </c>
      <c r="E1016" s="113">
        <v>1115.3499999999999</v>
      </c>
      <c r="F1016" s="113">
        <v>1123.17</v>
      </c>
      <c r="G1016" s="113">
        <v>1123.9000000000001</v>
      </c>
      <c r="H1016" s="113">
        <v>1113.76</v>
      </c>
      <c r="I1016" s="113">
        <v>20411</v>
      </c>
      <c r="J1016" s="113">
        <v>22871150.039999999</v>
      </c>
      <c r="K1016" s="115">
        <v>43516</v>
      </c>
      <c r="L1016" s="113">
        <v>958</v>
      </c>
      <c r="M1016" s="113" t="s">
        <v>3058</v>
      </c>
      <c r="N1016" s="351"/>
    </row>
    <row r="1017" spans="1:14">
      <c r="A1017" s="113" t="s">
        <v>3566</v>
      </c>
      <c r="B1017" s="113" t="s">
        <v>384</v>
      </c>
      <c r="C1017" s="113">
        <v>13350.66</v>
      </c>
      <c r="D1017" s="113">
        <v>13620</v>
      </c>
      <c r="E1017" s="113">
        <v>12700.68</v>
      </c>
      <c r="F1017" s="113">
        <v>12965.6</v>
      </c>
      <c r="G1017" s="113">
        <v>12910</v>
      </c>
      <c r="H1017" s="113">
        <v>13399.66</v>
      </c>
      <c r="I1017" s="113">
        <v>18</v>
      </c>
      <c r="J1017" s="113">
        <v>233902.38</v>
      </c>
      <c r="K1017" s="115">
        <v>43516</v>
      </c>
      <c r="L1017" s="113">
        <v>14</v>
      </c>
      <c r="M1017" s="113" t="s">
        <v>3567</v>
      </c>
      <c r="N1017" s="351"/>
    </row>
    <row r="1018" spans="1:14">
      <c r="A1018" s="113" t="s">
        <v>1255</v>
      </c>
      <c r="B1018" s="113" t="s">
        <v>384</v>
      </c>
      <c r="C1018" s="113">
        <v>81.150000000000006</v>
      </c>
      <c r="D1018" s="113">
        <v>81.25</v>
      </c>
      <c r="E1018" s="113">
        <v>78.3</v>
      </c>
      <c r="F1018" s="113">
        <v>79.150000000000006</v>
      </c>
      <c r="G1018" s="113">
        <v>79</v>
      </c>
      <c r="H1018" s="113">
        <v>80.650000000000006</v>
      </c>
      <c r="I1018" s="113">
        <v>527180</v>
      </c>
      <c r="J1018" s="113">
        <v>41889076.649999999</v>
      </c>
      <c r="K1018" s="115">
        <v>43516</v>
      </c>
      <c r="L1018" s="113">
        <v>9396</v>
      </c>
      <c r="M1018" s="113" t="s">
        <v>1256</v>
      </c>
      <c r="N1018" s="351"/>
    </row>
    <row r="1019" spans="1:14">
      <c r="A1019" s="113" t="s">
        <v>1257</v>
      </c>
      <c r="B1019" s="113" t="s">
        <v>384</v>
      </c>
      <c r="C1019" s="113">
        <v>1280</v>
      </c>
      <c r="D1019" s="113">
        <v>1295.95</v>
      </c>
      <c r="E1019" s="113">
        <v>1266.25</v>
      </c>
      <c r="F1019" s="113">
        <v>1291.75</v>
      </c>
      <c r="G1019" s="113">
        <v>1293.7</v>
      </c>
      <c r="H1019" s="113">
        <v>1277.5999999999999</v>
      </c>
      <c r="I1019" s="113">
        <v>575594</v>
      </c>
      <c r="J1019" s="113">
        <v>736525185.54999995</v>
      </c>
      <c r="K1019" s="115">
        <v>43516</v>
      </c>
      <c r="L1019" s="113">
        <v>33883</v>
      </c>
      <c r="M1019" s="113" t="s">
        <v>1258</v>
      </c>
      <c r="N1019" s="351"/>
    </row>
    <row r="1020" spans="1:14">
      <c r="A1020" s="113" t="s">
        <v>1259</v>
      </c>
      <c r="B1020" s="113" t="s">
        <v>384</v>
      </c>
      <c r="C1020" s="113">
        <v>6.4</v>
      </c>
      <c r="D1020" s="113">
        <v>6.7</v>
      </c>
      <c r="E1020" s="113">
        <v>5.8</v>
      </c>
      <c r="F1020" s="113">
        <v>6.2</v>
      </c>
      <c r="G1020" s="113">
        <v>6.25</v>
      </c>
      <c r="H1020" s="113">
        <v>6.4</v>
      </c>
      <c r="I1020" s="113">
        <v>157931</v>
      </c>
      <c r="J1020" s="113">
        <v>988355</v>
      </c>
      <c r="K1020" s="115">
        <v>43516</v>
      </c>
      <c r="L1020" s="113">
        <v>371</v>
      </c>
      <c r="M1020" s="113" t="s">
        <v>1260</v>
      </c>
      <c r="N1020" s="351"/>
    </row>
    <row r="1021" spans="1:14">
      <c r="A1021" s="113" t="s">
        <v>3366</v>
      </c>
      <c r="B1021" s="113" t="s">
        <v>384</v>
      </c>
      <c r="C1021" s="113">
        <v>2.5499999999999998</v>
      </c>
      <c r="D1021" s="113">
        <v>2.7</v>
      </c>
      <c r="E1021" s="113">
        <v>2.5</v>
      </c>
      <c r="F1021" s="113">
        <v>2.5</v>
      </c>
      <c r="G1021" s="113">
        <v>2.5</v>
      </c>
      <c r="H1021" s="113">
        <v>2.6</v>
      </c>
      <c r="I1021" s="113">
        <v>604915</v>
      </c>
      <c r="J1021" s="113">
        <v>1577743.65</v>
      </c>
      <c r="K1021" s="115">
        <v>43516</v>
      </c>
      <c r="L1021" s="113">
        <v>220</v>
      </c>
      <c r="M1021" s="113" t="s">
        <v>3367</v>
      </c>
      <c r="N1021" s="351"/>
    </row>
    <row r="1022" spans="1:14">
      <c r="A1022" s="113" t="s">
        <v>1261</v>
      </c>
      <c r="B1022" s="113" t="s">
        <v>384</v>
      </c>
      <c r="C1022" s="113">
        <v>1256.9000000000001</v>
      </c>
      <c r="D1022" s="113">
        <v>1256.9000000000001</v>
      </c>
      <c r="E1022" s="113">
        <v>1234</v>
      </c>
      <c r="F1022" s="113">
        <v>1245.3</v>
      </c>
      <c r="G1022" s="113">
        <v>1245</v>
      </c>
      <c r="H1022" s="113">
        <v>1239.75</v>
      </c>
      <c r="I1022" s="113">
        <v>5656</v>
      </c>
      <c r="J1022" s="113">
        <v>7044007.6500000004</v>
      </c>
      <c r="K1022" s="115">
        <v>43516</v>
      </c>
      <c r="L1022" s="113">
        <v>719</v>
      </c>
      <c r="M1022" s="113" t="s">
        <v>1262</v>
      </c>
      <c r="N1022" s="351"/>
    </row>
    <row r="1023" spans="1:14">
      <c r="A1023" s="113" t="s">
        <v>1263</v>
      </c>
      <c r="B1023" s="113" t="s">
        <v>384</v>
      </c>
      <c r="C1023" s="113">
        <v>633.25</v>
      </c>
      <c r="D1023" s="113">
        <v>635</v>
      </c>
      <c r="E1023" s="113">
        <v>614.95000000000005</v>
      </c>
      <c r="F1023" s="113">
        <v>624.75</v>
      </c>
      <c r="G1023" s="113">
        <v>625</v>
      </c>
      <c r="H1023" s="113">
        <v>615.5</v>
      </c>
      <c r="I1023" s="113">
        <v>487</v>
      </c>
      <c r="J1023" s="113">
        <v>302365.09999999998</v>
      </c>
      <c r="K1023" s="115">
        <v>43516</v>
      </c>
      <c r="L1023" s="113">
        <v>45</v>
      </c>
      <c r="M1023" s="113" t="s">
        <v>1264</v>
      </c>
      <c r="N1023" s="351"/>
    </row>
    <row r="1024" spans="1:14">
      <c r="A1024" s="113" t="s">
        <v>1265</v>
      </c>
      <c r="B1024" s="113" t="s">
        <v>384</v>
      </c>
      <c r="C1024" s="113">
        <v>35.799999999999997</v>
      </c>
      <c r="D1024" s="113">
        <v>36.5</v>
      </c>
      <c r="E1024" s="113">
        <v>34.5</v>
      </c>
      <c r="F1024" s="113">
        <v>35.299999999999997</v>
      </c>
      <c r="G1024" s="113">
        <v>35.200000000000003</v>
      </c>
      <c r="H1024" s="113">
        <v>35.4</v>
      </c>
      <c r="I1024" s="113">
        <v>139753</v>
      </c>
      <c r="J1024" s="113">
        <v>4956730</v>
      </c>
      <c r="K1024" s="115">
        <v>43516</v>
      </c>
      <c r="L1024" s="113">
        <v>1499</v>
      </c>
      <c r="M1024" s="113" t="s">
        <v>1266</v>
      </c>
      <c r="N1024" s="351"/>
    </row>
    <row r="1025" spans="1:14">
      <c r="A1025" s="113" t="s">
        <v>2605</v>
      </c>
      <c r="B1025" s="113" t="s">
        <v>384</v>
      </c>
      <c r="C1025" s="113">
        <v>6.1</v>
      </c>
      <c r="D1025" s="113">
        <v>6.25</v>
      </c>
      <c r="E1025" s="113">
        <v>5.8</v>
      </c>
      <c r="F1025" s="113">
        <v>5.9</v>
      </c>
      <c r="G1025" s="113">
        <v>5.9</v>
      </c>
      <c r="H1025" s="113">
        <v>5.95</v>
      </c>
      <c r="I1025" s="113">
        <v>50214</v>
      </c>
      <c r="J1025" s="113">
        <v>300607.95</v>
      </c>
      <c r="K1025" s="115">
        <v>43516</v>
      </c>
      <c r="L1025" s="113">
        <v>124</v>
      </c>
      <c r="M1025" s="113" t="s">
        <v>2606</v>
      </c>
      <c r="N1025" s="351"/>
    </row>
    <row r="1026" spans="1:14">
      <c r="A1026" s="113" t="s">
        <v>3276</v>
      </c>
      <c r="B1026" s="113" t="s">
        <v>384</v>
      </c>
      <c r="C1026" s="113">
        <v>1.2</v>
      </c>
      <c r="D1026" s="113">
        <v>1.2</v>
      </c>
      <c r="E1026" s="113">
        <v>1.1499999999999999</v>
      </c>
      <c r="F1026" s="113">
        <v>1.2</v>
      </c>
      <c r="G1026" s="113">
        <v>1.2</v>
      </c>
      <c r="H1026" s="113">
        <v>1.1499999999999999</v>
      </c>
      <c r="I1026" s="113">
        <v>63363</v>
      </c>
      <c r="J1026" s="113">
        <v>75500.100000000006</v>
      </c>
      <c r="K1026" s="115">
        <v>43516</v>
      </c>
      <c r="L1026" s="113">
        <v>35</v>
      </c>
      <c r="M1026" s="113" t="s">
        <v>3277</v>
      </c>
      <c r="N1026" s="351"/>
    </row>
    <row r="1027" spans="1:14">
      <c r="A1027" s="113" t="s">
        <v>1267</v>
      </c>
      <c r="B1027" s="113" t="s">
        <v>384</v>
      </c>
      <c r="C1027" s="113">
        <v>72.150000000000006</v>
      </c>
      <c r="D1027" s="113">
        <v>74.45</v>
      </c>
      <c r="E1027" s="113">
        <v>72.150000000000006</v>
      </c>
      <c r="F1027" s="113">
        <v>72.8</v>
      </c>
      <c r="G1027" s="113">
        <v>72.55</v>
      </c>
      <c r="H1027" s="113">
        <v>73.150000000000006</v>
      </c>
      <c r="I1027" s="113">
        <v>34996</v>
      </c>
      <c r="J1027" s="113">
        <v>2558654.5</v>
      </c>
      <c r="K1027" s="115">
        <v>43516</v>
      </c>
      <c r="L1027" s="113">
        <v>653</v>
      </c>
      <c r="M1027" s="113" t="s">
        <v>1268</v>
      </c>
      <c r="N1027" s="351"/>
    </row>
    <row r="1028" spans="1:14">
      <c r="A1028" s="113" t="s">
        <v>3384</v>
      </c>
      <c r="B1028" s="113" t="s">
        <v>384</v>
      </c>
      <c r="C1028" s="113">
        <v>38.299999999999997</v>
      </c>
      <c r="D1028" s="113">
        <v>39.85</v>
      </c>
      <c r="E1028" s="113">
        <v>36</v>
      </c>
      <c r="F1028" s="113">
        <v>36.049999999999997</v>
      </c>
      <c r="G1028" s="113">
        <v>36.049999999999997</v>
      </c>
      <c r="H1028" s="113">
        <v>35.799999999999997</v>
      </c>
      <c r="I1028" s="113">
        <v>566</v>
      </c>
      <c r="J1028" s="113">
        <v>20832.05</v>
      </c>
      <c r="K1028" s="115">
        <v>43516</v>
      </c>
      <c r="L1028" s="113">
        <v>54</v>
      </c>
      <c r="M1028" s="113" t="s">
        <v>3385</v>
      </c>
      <c r="N1028" s="351"/>
    </row>
    <row r="1029" spans="1:14">
      <c r="A1029" s="113" t="s">
        <v>1866</v>
      </c>
      <c r="B1029" s="113" t="s">
        <v>384</v>
      </c>
      <c r="C1029" s="113">
        <v>62.3</v>
      </c>
      <c r="D1029" s="113">
        <v>67.7</v>
      </c>
      <c r="E1029" s="113">
        <v>62.1</v>
      </c>
      <c r="F1029" s="113">
        <v>65.650000000000006</v>
      </c>
      <c r="G1029" s="113">
        <v>66.05</v>
      </c>
      <c r="H1029" s="113">
        <v>61.7</v>
      </c>
      <c r="I1029" s="113">
        <v>349697</v>
      </c>
      <c r="J1029" s="113">
        <v>22706227.050000001</v>
      </c>
      <c r="K1029" s="115">
        <v>43516</v>
      </c>
      <c r="L1029" s="113">
        <v>3159</v>
      </c>
      <c r="M1029" s="113" t="s">
        <v>1249</v>
      </c>
      <c r="N1029" s="351"/>
    </row>
    <row r="1030" spans="1:14">
      <c r="A1030" s="113" t="s">
        <v>121</v>
      </c>
      <c r="B1030" s="113" t="s">
        <v>384</v>
      </c>
      <c r="C1030" s="113">
        <v>92.8</v>
      </c>
      <c r="D1030" s="113">
        <v>94.3</v>
      </c>
      <c r="E1030" s="113">
        <v>92.8</v>
      </c>
      <c r="F1030" s="113">
        <v>93.85</v>
      </c>
      <c r="G1030" s="113">
        <v>94.25</v>
      </c>
      <c r="H1030" s="113">
        <v>92.75</v>
      </c>
      <c r="I1030" s="113">
        <v>2889936</v>
      </c>
      <c r="J1030" s="113">
        <v>271181726.35000002</v>
      </c>
      <c r="K1030" s="115">
        <v>43516</v>
      </c>
      <c r="L1030" s="113">
        <v>7591</v>
      </c>
      <c r="M1030" s="113" t="s">
        <v>1269</v>
      </c>
      <c r="N1030" s="351"/>
    </row>
    <row r="1031" spans="1:14">
      <c r="A1031" s="113" t="s">
        <v>1270</v>
      </c>
      <c r="B1031" s="113" t="s">
        <v>384</v>
      </c>
      <c r="C1031" s="113">
        <v>119.95</v>
      </c>
      <c r="D1031" s="113">
        <v>122</v>
      </c>
      <c r="E1031" s="113">
        <v>119.95</v>
      </c>
      <c r="F1031" s="113">
        <v>120.8</v>
      </c>
      <c r="G1031" s="113">
        <v>120.95</v>
      </c>
      <c r="H1031" s="113">
        <v>119.4</v>
      </c>
      <c r="I1031" s="113">
        <v>218474</v>
      </c>
      <c r="J1031" s="113">
        <v>26416679.550000001</v>
      </c>
      <c r="K1031" s="115">
        <v>43516</v>
      </c>
      <c r="L1031" s="113">
        <v>3142</v>
      </c>
      <c r="M1031" s="113" t="s">
        <v>1271</v>
      </c>
      <c r="N1031" s="351"/>
    </row>
    <row r="1032" spans="1:14">
      <c r="A1032" s="113" t="s">
        <v>3059</v>
      </c>
      <c r="B1032" s="113" t="s">
        <v>384</v>
      </c>
      <c r="C1032" s="113">
        <v>5.4</v>
      </c>
      <c r="D1032" s="113">
        <v>5.5</v>
      </c>
      <c r="E1032" s="113">
        <v>5.2</v>
      </c>
      <c r="F1032" s="113">
        <v>5.45</v>
      </c>
      <c r="G1032" s="113">
        <v>5.3</v>
      </c>
      <c r="H1032" s="113">
        <v>5.4</v>
      </c>
      <c r="I1032" s="113">
        <v>64340</v>
      </c>
      <c r="J1032" s="113">
        <v>348623.35</v>
      </c>
      <c r="K1032" s="115">
        <v>43516</v>
      </c>
      <c r="L1032" s="113">
        <v>72</v>
      </c>
      <c r="M1032" s="113" t="s">
        <v>3060</v>
      </c>
      <c r="N1032" s="351"/>
    </row>
    <row r="1033" spans="1:14">
      <c r="A1033" s="113" t="s">
        <v>2036</v>
      </c>
      <c r="B1033" s="113" t="s">
        <v>384</v>
      </c>
      <c r="C1033" s="113">
        <v>285.05</v>
      </c>
      <c r="D1033" s="113">
        <v>285.05</v>
      </c>
      <c r="E1033" s="113">
        <v>266.45</v>
      </c>
      <c r="F1033" s="113">
        <v>269.10000000000002</v>
      </c>
      <c r="G1033" s="113">
        <v>269.95</v>
      </c>
      <c r="H1033" s="113">
        <v>275.7</v>
      </c>
      <c r="I1033" s="113">
        <v>14580</v>
      </c>
      <c r="J1033" s="113">
        <v>3934014.55</v>
      </c>
      <c r="K1033" s="115">
        <v>43516</v>
      </c>
      <c r="L1033" s="113">
        <v>637</v>
      </c>
      <c r="M1033" s="113" t="s">
        <v>2037</v>
      </c>
      <c r="N1033" s="351"/>
    </row>
    <row r="1034" spans="1:14">
      <c r="A1034" s="113" t="s">
        <v>1272</v>
      </c>
      <c r="B1034" s="113" t="s">
        <v>384</v>
      </c>
      <c r="C1034" s="113">
        <v>185</v>
      </c>
      <c r="D1034" s="113">
        <v>189</v>
      </c>
      <c r="E1034" s="113">
        <v>183.3</v>
      </c>
      <c r="F1034" s="113">
        <v>187.6</v>
      </c>
      <c r="G1034" s="113">
        <v>187.5</v>
      </c>
      <c r="H1034" s="113">
        <v>184.55</v>
      </c>
      <c r="I1034" s="113">
        <v>48665</v>
      </c>
      <c r="J1034" s="113">
        <v>9088462.6500000004</v>
      </c>
      <c r="K1034" s="115">
        <v>43516</v>
      </c>
      <c r="L1034" s="113">
        <v>2440</v>
      </c>
      <c r="M1034" s="113" t="s">
        <v>1273</v>
      </c>
      <c r="N1034" s="351"/>
    </row>
    <row r="1035" spans="1:14">
      <c r="A1035" s="113" t="s">
        <v>3362</v>
      </c>
      <c r="B1035" s="113" t="s">
        <v>384</v>
      </c>
      <c r="C1035" s="113">
        <v>960.3</v>
      </c>
      <c r="D1035" s="113">
        <v>989.75</v>
      </c>
      <c r="E1035" s="113">
        <v>887</v>
      </c>
      <c r="F1035" s="113">
        <v>919.55</v>
      </c>
      <c r="G1035" s="113">
        <v>935</v>
      </c>
      <c r="H1035" s="113">
        <v>969</v>
      </c>
      <c r="I1035" s="113">
        <v>10275</v>
      </c>
      <c r="J1035" s="113">
        <v>9434539.8499999996</v>
      </c>
      <c r="K1035" s="115">
        <v>43516</v>
      </c>
      <c r="L1035" s="113">
        <v>424</v>
      </c>
      <c r="M1035" s="113" t="s">
        <v>3363</v>
      </c>
      <c r="N1035" s="351"/>
    </row>
    <row r="1036" spans="1:14">
      <c r="A1036" s="113" t="s">
        <v>3616</v>
      </c>
      <c r="B1036" s="113" t="s">
        <v>3195</v>
      </c>
      <c r="C1036" s="113">
        <v>1.3</v>
      </c>
      <c r="D1036" s="113">
        <v>1.3</v>
      </c>
      <c r="E1036" s="113">
        <v>1.25</v>
      </c>
      <c r="F1036" s="113">
        <v>1.25</v>
      </c>
      <c r="G1036" s="113">
        <v>1.25</v>
      </c>
      <c r="H1036" s="113">
        <v>1.25</v>
      </c>
      <c r="I1036" s="113">
        <v>1010</v>
      </c>
      <c r="J1036" s="113">
        <v>1263</v>
      </c>
      <c r="K1036" s="115">
        <v>43516</v>
      </c>
      <c r="L1036" s="113">
        <v>2</v>
      </c>
      <c r="M1036" s="113" t="s">
        <v>3617</v>
      </c>
      <c r="N1036" s="351"/>
    </row>
    <row r="1037" spans="1:14">
      <c r="A1037" s="113" t="s">
        <v>122</v>
      </c>
      <c r="B1037" s="113" t="s">
        <v>384</v>
      </c>
      <c r="C1037" s="113">
        <v>134.19999999999999</v>
      </c>
      <c r="D1037" s="113">
        <v>138.9</v>
      </c>
      <c r="E1037" s="113">
        <v>132.30000000000001</v>
      </c>
      <c r="F1037" s="113">
        <v>137.19999999999999</v>
      </c>
      <c r="G1037" s="113">
        <v>138.44999999999999</v>
      </c>
      <c r="H1037" s="113">
        <v>133.69999999999999</v>
      </c>
      <c r="I1037" s="113">
        <v>12462775</v>
      </c>
      <c r="J1037" s="113">
        <v>1697567313.05</v>
      </c>
      <c r="K1037" s="115">
        <v>43516</v>
      </c>
      <c r="L1037" s="113">
        <v>70843</v>
      </c>
      <c r="M1037" s="113" t="s">
        <v>1274</v>
      </c>
      <c r="N1037" s="351"/>
    </row>
    <row r="1038" spans="1:14">
      <c r="A1038" s="113" t="s">
        <v>1275</v>
      </c>
      <c r="B1038" s="113" t="s">
        <v>384</v>
      </c>
      <c r="C1038" s="113">
        <v>326.64999999999998</v>
      </c>
      <c r="D1038" s="113">
        <v>332.9</v>
      </c>
      <c r="E1038" s="113">
        <v>323.64999999999998</v>
      </c>
      <c r="F1038" s="113">
        <v>325.05</v>
      </c>
      <c r="G1038" s="113">
        <v>325</v>
      </c>
      <c r="H1038" s="113">
        <v>328.65</v>
      </c>
      <c r="I1038" s="113">
        <v>21418</v>
      </c>
      <c r="J1038" s="113">
        <v>7066986.3499999996</v>
      </c>
      <c r="K1038" s="115">
        <v>43516</v>
      </c>
      <c r="L1038" s="113">
        <v>974</v>
      </c>
      <c r="M1038" s="113" t="s">
        <v>1276</v>
      </c>
      <c r="N1038" s="351"/>
    </row>
    <row r="1039" spans="1:14">
      <c r="A1039" s="113" t="s">
        <v>2222</v>
      </c>
      <c r="B1039" s="113" t="s">
        <v>384</v>
      </c>
      <c r="C1039" s="113">
        <v>0.3</v>
      </c>
      <c r="D1039" s="113">
        <v>0.3</v>
      </c>
      <c r="E1039" s="113">
        <v>0.25</v>
      </c>
      <c r="F1039" s="113">
        <v>0.25</v>
      </c>
      <c r="G1039" s="113">
        <v>0.25</v>
      </c>
      <c r="H1039" s="113">
        <v>0.3</v>
      </c>
      <c r="I1039" s="113">
        <v>26245</v>
      </c>
      <c r="J1039" s="113">
        <v>6821.4</v>
      </c>
      <c r="K1039" s="115">
        <v>43516</v>
      </c>
      <c r="L1039" s="113">
        <v>11</v>
      </c>
      <c r="M1039" s="113" t="s">
        <v>2223</v>
      </c>
      <c r="N1039" s="351"/>
    </row>
    <row r="1040" spans="1:14">
      <c r="A1040" s="113" t="s">
        <v>1277</v>
      </c>
      <c r="B1040" s="113" t="s">
        <v>384</v>
      </c>
      <c r="C1040" s="113">
        <v>488</v>
      </c>
      <c r="D1040" s="113">
        <v>492.95</v>
      </c>
      <c r="E1040" s="113">
        <v>472.55</v>
      </c>
      <c r="F1040" s="113">
        <v>481</v>
      </c>
      <c r="G1040" s="113">
        <v>483.1</v>
      </c>
      <c r="H1040" s="113">
        <v>484.75</v>
      </c>
      <c r="I1040" s="113">
        <v>538920</v>
      </c>
      <c r="J1040" s="113">
        <v>261270956.94999999</v>
      </c>
      <c r="K1040" s="115">
        <v>43516</v>
      </c>
      <c r="L1040" s="113">
        <v>23185</v>
      </c>
      <c r="M1040" s="113" t="s">
        <v>1278</v>
      </c>
      <c r="N1040" s="351"/>
    </row>
    <row r="1041" spans="1:14">
      <c r="A1041" s="113" t="s">
        <v>1279</v>
      </c>
      <c r="B1041" s="113" t="s">
        <v>384</v>
      </c>
      <c r="C1041" s="113">
        <v>1104.6500000000001</v>
      </c>
      <c r="D1041" s="113">
        <v>1166.95</v>
      </c>
      <c r="E1041" s="113">
        <v>1080</v>
      </c>
      <c r="F1041" s="113">
        <v>1093.5</v>
      </c>
      <c r="G1041" s="113">
        <v>1097.95</v>
      </c>
      <c r="H1041" s="113">
        <v>1104.7</v>
      </c>
      <c r="I1041" s="113">
        <v>3850</v>
      </c>
      <c r="J1041" s="113">
        <v>4332426.3499999996</v>
      </c>
      <c r="K1041" s="115">
        <v>43516</v>
      </c>
      <c r="L1041" s="113">
        <v>603</v>
      </c>
      <c r="M1041" s="113" t="s">
        <v>1280</v>
      </c>
      <c r="N1041" s="351"/>
    </row>
    <row r="1042" spans="1:14">
      <c r="A1042" s="113" t="s">
        <v>123</v>
      </c>
      <c r="B1042" s="113" t="s">
        <v>384</v>
      </c>
      <c r="C1042" s="113">
        <v>3476</v>
      </c>
      <c r="D1042" s="113">
        <v>3514.5</v>
      </c>
      <c r="E1042" s="113">
        <v>3452.65</v>
      </c>
      <c r="F1042" s="113">
        <v>3484.15</v>
      </c>
      <c r="G1042" s="113">
        <v>3490.15</v>
      </c>
      <c r="H1042" s="113">
        <v>3485.25</v>
      </c>
      <c r="I1042" s="113">
        <v>16347</v>
      </c>
      <c r="J1042" s="113">
        <v>56976092.350000001</v>
      </c>
      <c r="K1042" s="115">
        <v>43516</v>
      </c>
      <c r="L1042" s="113">
        <v>2915</v>
      </c>
      <c r="M1042" s="113" t="s">
        <v>1281</v>
      </c>
      <c r="N1042" s="351"/>
    </row>
    <row r="1043" spans="1:14">
      <c r="A1043" s="113" t="s">
        <v>205</v>
      </c>
      <c r="B1043" s="113" t="s">
        <v>384</v>
      </c>
      <c r="C1043" s="113">
        <v>179.2</v>
      </c>
      <c r="D1043" s="113">
        <v>181</v>
      </c>
      <c r="E1043" s="113">
        <v>176.55</v>
      </c>
      <c r="F1043" s="113">
        <v>180.25</v>
      </c>
      <c r="G1043" s="113">
        <v>179.8</v>
      </c>
      <c r="H1043" s="113">
        <v>177.1</v>
      </c>
      <c r="I1043" s="113">
        <v>4759250</v>
      </c>
      <c r="J1043" s="113">
        <v>851931805.75</v>
      </c>
      <c r="K1043" s="115">
        <v>43516</v>
      </c>
      <c r="L1043" s="113">
        <v>36002</v>
      </c>
      <c r="M1043" s="113" t="s">
        <v>1282</v>
      </c>
      <c r="N1043" s="351"/>
    </row>
    <row r="1044" spans="1:14">
      <c r="A1044" s="113" t="s">
        <v>3061</v>
      </c>
      <c r="B1044" s="113" t="s">
        <v>384</v>
      </c>
      <c r="C1044" s="113">
        <v>15.55</v>
      </c>
      <c r="D1044" s="113">
        <v>16.45</v>
      </c>
      <c r="E1044" s="113">
        <v>15.55</v>
      </c>
      <c r="F1044" s="113">
        <v>15.9</v>
      </c>
      <c r="G1044" s="113">
        <v>16</v>
      </c>
      <c r="H1044" s="113">
        <v>13.85</v>
      </c>
      <c r="I1044" s="113">
        <v>404097</v>
      </c>
      <c r="J1044" s="113">
        <v>6458444.5499999998</v>
      </c>
      <c r="K1044" s="115">
        <v>43516</v>
      </c>
      <c r="L1044" s="113">
        <v>2362</v>
      </c>
      <c r="M1044" s="113" t="s">
        <v>3062</v>
      </c>
      <c r="N1044" s="351"/>
    </row>
    <row r="1045" spans="1:14">
      <c r="A1045" s="113" t="s">
        <v>3278</v>
      </c>
      <c r="B1045" s="113" t="s">
        <v>384</v>
      </c>
      <c r="C1045" s="113">
        <v>2.0499999999999998</v>
      </c>
      <c r="D1045" s="113">
        <v>2.15</v>
      </c>
      <c r="E1045" s="113">
        <v>2.0499999999999998</v>
      </c>
      <c r="F1045" s="113">
        <v>2.15</v>
      </c>
      <c r="G1045" s="113">
        <v>2.15</v>
      </c>
      <c r="H1045" s="113">
        <v>2.0499999999999998</v>
      </c>
      <c r="I1045" s="113">
        <v>39979</v>
      </c>
      <c r="J1045" s="113">
        <v>84254.85</v>
      </c>
      <c r="K1045" s="115">
        <v>43516</v>
      </c>
      <c r="L1045" s="113">
        <v>15</v>
      </c>
      <c r="M1045" s="113" t="s">
        <v>3279</v>
      </c>
      <c r="N1045" s="351"/>
    </row>
    <row r="1046" spans="1:14">
      <c r="A1046" s="113" t="s">
        <v>2765</v>
      </c>
      <c r="B1046" s="113" t="s">
        <v>384</v>
      </c>
      <c r="C1046" s="113">
        <v>198.2</v>
      </c>
      <c r="D1046" s="113">
        <v>205.8</v>
      </c>
      <c r="E1046" s="113">
        <v>198.2</v>
      </c>
      <c r="F1046" s="113">
        <v>204.4</v>
      </c>
      <c r="G1046" s="113">
        <v>203.25</v>
      </c>
      <c r="H1046" s="113">
        <v>199.7</v>
      </c>
      <c r="I1046" s="113">
        <v>22412</v>
      </c>
      <c r="J1046" s="113">
        <v>4547350</v>
      </c>
      <c r="K1046" s="115">
        <v>43516</v>
      </c>
      <c r="L1046" s="113">
        <v>1013</v>
      </c>
      <c r="M1046" s="113" t="s">
        <v>2292</v>
      </c>
      <c r="N1046" s="351"/>
    </row>
    <row r="1047" spans="1:14">
      <c r="A1047" s="113" t="s">
        <v>2691</v>
      </c>
      <c r="B1047" s="113" t="s">
        <v>384</v>
      </c>
      <c r="C1047" s="113">
        <v>78.8</v>
      </c>
      <c r="D1047" s="113">
        <v>79</v>
      </c>
      <c r="E1047" s="113">
        <v>76.150000000000006</v>
      </c>
      <c r="F1047" s="113">
        <v>77.45</v>
      </c>
      <c r="G1047" s="113">
        <v>76.8</v>
      </c>
      <c r="H1047" s="113">
        <v>78.599999999999994</v>
      </c>
      <c r="I1047" s="113">
        <v>9458</v>
      </c>
      <c r="J1047" s="113">
        <v>735213.15</v>
      </c>
      <c r="K1047" s="115">
        <v>43516</v>
      </c>
      <c r="L1047" s="113">
        <v>179</v>
      </c>
      <c r="M1047" s="113" t="s">
        <v>2692</v>
      </c>
      <c r="N1047" s="351"/>
    </row>
    <row r="1048" spans="1:14">
      <c r="A1048" s="113" t="s">
        <v>1283</v>
      </c>
      <c r="B1048" s="113" t="s">
        <v>384</v>
      </c>
      <c r="C1048" s="113">
        <v>208.8</v>
      </c>
      <c r="D1048" s="113">
        <v>209.7</v>
      </c>
      <c r="E1048" s="113">
        <v>207.9</v>
      </c>
      <c r="F1048" s="113">
        <v>208.7</v>
      </c>
      <c r="G1048" s="113">
        <v>208</v>
      </c>
      <c r="H1048" s="113">
        <v>208.75</v>
      </c>
      <c r="I1048" s="113">
        <v>284520</v>
      </c>
      <c r="J1048" s="113">
        <v>59392445.200000003</v>
      </c>
      <c r="K1048" s="115">
        <v>43516</v>
      </c>
      <c r="L1048" s="113">
        <v>4588</v>
      </c>
      <c r="M1048" s="113" t="s">
        <v>1284</v>
      </c>
      <c r="N1048" s="351"/>
    </row>
    <row r="1049" spans="1:14">
      <c r="A1049" s="113" t="s">
        <v>2096</v>
      </c>
      <c r="B1049" s="113" t="s">
        <v>3195</v>
      </c>
      <c r="C1049" s="113">
        <v>17.600000000000001</v>
      </c>
      <c r="D1049" s="113">
        <v>17.600000000000001</v>
      </c>
      <c r="E1049" s="113">
        <v>16.05</v>
      </c>
      <c r="F1049" s="113">
        <v>16.25</v>
      </c>
      <c r="G1049" s="113">
        <v>16.25</v>
      </c>
      <c r="H1049" s="113">
        <v>16.850000000000001</v>
      </c>
      <c r="I1049" s="113">
        <v>14836</v>
      </c>
      <c r="J1049" s="113">
        <v>241108.6</v>
      </c>
      <c r="K1049" s="115">
        <v>43516</v>
      </c>
      <c r="L1049" s="113">
        <v>86</v>
      </c>
      <c r="M1049" s="113" t="s">
        <v>2097</v>
      </c>
      <c r="N1049" s="351"/>
    </row>
    <row r="1050" spans="1:14">
      <c r="A1050" s="113" t="s">
        <v>1285</v>
      </c>
      <c r="B1050" s="113" t="s">
        <v>384</v>
      </c>
      <c r="C1050" s="113">
        <v>29.05</v>
      </c>
      <c r="D1050" s="113">
        <v>30.4</v>
      </c>
      <c r="E1050" s="113">
        <v>28.55</v>
      </c>
      <c r="F1050" s="113">
        <v>29.25</v>
      </c>
      <c r="G1050" s="113">
        <v>29.05</v>
      </c>
      <c r="H1050" s="113">
        <v>29.5</v>
      </c>
      <c r="I1050" s="113">
        <v>15102</v>
      </c>
      <c r="J1050" s="113">
        <v>445573.85</v>
      </c>
      <c r="K1050" s="115">
        <v>43516</v>
      </c>
      <c r="L1050" s="113">
        <v>156</v>
      </c>
      <c r="M1050" s="113" t="s">
        <v>1286</v>
      </c>
      <c r="N1050" s="351"/>
    </row>
    <row r="1051" spans="1:14">
      <c r="A1051" s="113" t="s">
        <v>3389</v>
      </c>
      <c r="B1051" s="113" t="s">
        <v>3195</v>
      </c>
      <c r="C1051" s="113">
        <v>11</v>
      </c>
      <c r="D1051" s="113">
        <v>11</v>
      </c>
      <c r="E1051" s="113">
        <v>10.75</v>
      </c>
      <c r="F1051" s="113">
        <v>10.85</v>
      </c>
      <c r="G1051" s="113">
        <v>11</v>
      </c>
      <c r="H1051" s="113">
        <v>11.3</v>
      </c>
      <c r="I1051" s="113">
        <v>31437</v>
      </c>
      <c r="J1051" s="113">
        <v>339349.95</v>
      </c>
      <c r="K1051" s="115">
        <v>43516</v>
      </c>
      <c r="L1051" s="113">
        <v>12</v>
      </c>
      <c r="M1051" s="113" t="s">
        <v>3390</v>
      </c>
      <c r="N1051" s="351"/>
    </row>
    <row r="1052" spans="1:14">
      <c r="A1052" s="113" t="s">
        <v>124</v>
      </c>
      <c r="B1052" s="113" t="s">
        <v>384</v>
      </c>
      <c r="C1052" s="113">
        <v>141.6</v>
      </c>
      <c r="D1052" s="113">
        <v>145.35</v>
      </c>
      <c r="E1052" s="113">
        <v>140</v>
      </c>
      <c r="F1052" s="113">
        <v>144.05000000000001</v>
      </c>
      <c r="G1052" s="113">
        <v>144.1</v>
      </c>
      <c r="H1052" s="113">
        <v>139.15</v>
      </c>
      <c r="I1052" s="113">
        <v>14236359</v>
      </c>
      <c r="J1052" s="113">
        <v>2028127699.7</v>
      </c>
      <c r="K1052" s="115">
        <v>43516</v>
      </c>
      <c r="L1052" s="113">
        <v>83369</v>
      </c>
      <c r="M1052" s="113" t="s">
        <v>1287</v>
      </c>
      <c r="N1052" s="351"/>
    </row>
    <row r="1053" spans="1:14">
      <c r="A1053" s="113" t="s">
        <v>1288</v>
      </c>
      <c r="B1053" s="113" t="s">
        <v>384</v>
      </c>
      <c r="C1053" s="113">
        <v>28.2</v>
      </c>
      <c r="D1053" s="113">
        <v>29.8</v>
      </c>
      <c r="E1053" s="113">
        <v>28.2</v>
      </c>
      <c r="F1053" s="113">
        <v>29.1</v>
      </c>
      <c r="G1053" s="113">
        <v>29.2</v>
      </c>
      <c r="H1053" s="113">
        <v>28.1</v>
      </c>
      <c r="I1053" s="113">
        <v>296818</v>
      </c>
      <c r="J1053" s="113">
        <v>8630049.3499999996</v>
      </c>
      <c r="K1053" s="115">
        <v>43516</v>
      </c>
      <c r="L1053" s="113">
        <v>942</v>
      </c>
      <c r="M1053" s="113" t="s">
        <v>1289</v>
      </c>
      <c r="N1053" s="351"/>
    </row>
    <row r="1054" spans="1:14">
      <c r="A1054" s="113" t="s">
        <v>3063</v>
      </c>
      <c r="B1054" s="113" t="s">
        <v>384</v>
      </c>
      <c r="C1054" s="113">
        <v>61.3</v>
      </c>
      <c r="D1054" s="113">
        <v>61.4</v>
      </c>
      <c r="E1054" s="113">
        <v>58.2</v>
      </c>
      <c r="F1054" s="113">
        <v>59.5</v>
      </c>
      <c r="G1054" s="113">
        <v>59.5</v>
      </c>
      <c r="H1054" s="113">
        <v>59.75</v>
      </c>
      <c r="I1054" s="113">
        <v>2458</v>
      </c>
      <c r="J1054" s="113">
        <v>146738.6</v>
      </c>
      <c r="K1054" s="115">
        <v>43516</v>
      </c>
      <c r="L1054" s="113">
        <v>47</v>
      </c>
      <c r="M1054" s="113" t="s">
        <v>3064</v>
      </c>
      <c r="N1054" s="351"/>
    </row>
    <row r="1055" spans="1:14">
      <c r="A1055" s="113" t="s">
        <v>2607</v>
      </c>
      <c r="B1055" s="113" t="s">
        <v>384</v>
      </c>
      <c r="C1055" s="113">
        <v>114</v>
      </c>
      <c r="D1055" s="113">
        <v>116.3</v>
      </c>
      <c r="E1055" s="113">
        <v>112.8</v>
      </c>
      <c r="F1055" s="113">
        <v>113.6</v>
      </c>
      <c r="G1055" s="113">
        <v>114.75</v>
      </c>
      <c r="H1055" s="113">
        <v>112.65</v>
      </c>
      <c r="I1055" s="113">
        <v>6682</v>
      </c>
      <c r="J1055" s="113">
        <v>766474.05</v>
      </c>
      <c r="K1055" s="115">
        <v>43516</v>
      </c>
      <c r="L1055" s="113">
        <v>87</v>
      </c>
      <c r="M1055" s="113" t="s">
        <v>2608</v>
      </c>
      <c r="N1055" s="351"/>
    </row>
    <row r="1056" spans="1:14">
      <c r="A1056" s="113" t="s">
        <v>2465</v>
      </c>
      <c r="B1056" s="113" t="s">
        <v>384</v>
      </c>
      <c r="C1056" s="113">
        <v>7.35</v>
      </c>
      <c r="D1056" s="113">
        <v>7.5</v>
      </c>
      <c r="E1056" s="113">
        <v>7.3</v>
      </c>
      <c r="F1056" s="113">
        <v>7.45</v>
      </c>
      <c r="G1056" s="113">
        <v>7.4</v>
      </c>
      <c r="H1056" s="113">
        <v>7.35</v>
      </c>
      <c r="I1056" s="113">
        <v>487288</v>
      </c>
      <c r="J1056" s="113">
        <v>3599047.55</v>
      </c>
      <c r="K1056" s="115">
        <v>43516</v>
      </c>
      <c r="L1056" s="113">
        <v>491</v>
      </c>
      <c r="M1056" s="113" t="s">
        <v>2466</v>
      </c>
      <c r="N1056" s="351"/>
    </row>
    <row r="1057" spans="1:14">
      <c r="A1057" s="113" t="s">
        <v>1290</v>
      </c>
      <c r="B1057" s="113" t="s">
        <v>384</v>
      </c>
      <c r="C1057" s="113">
        <v>98.1</v>
      </c>
      <c r="D1057" s="113">
        <v>98.1</v>
      </c>
      <c r="E1057" s="113">
        <v>86.2</v>
      </c>
      <c r="F1057" s="113">
        <v>88.95</v>
      </c>
      <c r="G1057" s="113">
        <v>90</v>
      </c>
      <c r="H1057" s="113">
        <v>94.6</v>
      </c>
      <c r="I1057" s="113">
        <v>6331</v>
      </c>
      <c r="J1057" s="113">
        <v>570124.55000000005</v>
      </c>
      <c r="K1057" s="115">
        <v>43516</v>
      </c>
      <c r="L1057" s="113">
        <v>91</v>
      </c>
      <c r="M1057" s="113" t="s">
        <v>1291</v>
      </c>
      <c r="N1057" s="351"/>
    </row>
    <row r="1058" spans="1:14">
      <c r="A1058" s="113" t="s">
        <v>1292</v>
      </c>
      <c r="B1058" s="113" t="s">
        <v>384</v>
      </c>
      <c r="C1058" s="113">
        <v>24.2</v>
      </c>
      <c r="D1058" s="113">
        <v>24.9</v>
      </c>
      <c r="E1058" s="113">
        <v>24</v>
      </c>
      <c r="F1058" s="113">
        <v>24.65</v>
      </c>
      <c r="G1058" s="113">
        <v>24.9</v>
      </c>
      <c r="H1058" s="113">
        <v>24.25</v>
      </c>
      <c r="I1058" s="113">
        <v>24281</v>
      </c>
      <c r="J1058" s="113">
        <v>593341.05000000005</v>
      </c>
      <c r="K1058" s="115">
        <v>43516</v>
      </c>
      <c r="L1058" s="113">
        <v>164</v>
      </c>
      <c r="M1058" s="113" t="s">
        <v>1293</v>
      </c>
      <c r="N1058" s="351"/>
    </row>
    <row r="1059" spans="1:14">
      <c r="A1059" s="113" t="s">
        <v>3065</v>
      </c>
      <c r="B1059" s="113" t="s">
        <v>384</v>
      </c>
      <c r="C1059" s="113">
        <v>22.95</v>
      </c>
      <c r="D1059" s="113">
        <v>23.9</v>
      </c>
      <c r="E1059" s="113">
        <v>22.8</v>
      </c>
      <c r="F1059" s="113">
        <v>23.2</v>
      </c>
      <c r="G1059" s="113">
        <v>23.3</v>
      </c>
      <c r="H1059" s="113">
        <v>22.8</v>
      </c>
      <c r="I1059" s="113">
        <v>8808</v>
      </c>
      <c r="J1059" s="113">
        <v>203596.75</v>
      </c>
      <c r="K1059" s="115">
        <v>43516</v>
      </c>
      <c r="L1059" s="113">
        <v>85</v>
      </c>
      <c r="M1059" s="113" t="s">
        <v>3066</v>
      </c>
      <c r="N1059" s="351"/>
    </row>
    <row r="1060" spans="1:14">
      <c r="A1060" s="113" t="s">
        <v>2467</v>
      </c>
      <c r="B1060" s="113" t="s">
        <v>384</v>
      </c>
      <c r="C1060" s="113">
        <v>11.35</v>
      </c>
      <c r="D1060" s="113">
        <v>12.6</v>
      </c>
      <c r="E1060" s="113">
        <v>11.35</v>
      </c>
      <c r="F1060" s="113">
        <v>12.1</v>
      </c>
      <c r="G1060" s="113">
        <v>12.3</v>
      </c>
      <c r="H1060" s="113">
        <v>11.95</v>
      </c>
      <c r="I1060" s="113">
        <v>15639</v>
      </c>
      <c r="J1060" s="113">
        <v>190086.2</v>
      </c>
      <c r="K1060" s="115">
        <v>43516</v>
      </c>
      <c r="L1060" s="113">
        <v>67</v>
      </c>
      <c r="M1060" s="113" t="s">
        <v>2468</v>
      </c>
      <c r="N1060" s="351"/>
    </row>
    <row r="1061" spans="1:14">
      <c r="A1061" s="113" t="s">
        <v>125</v>
      </c>
      <c r="B1061" s="113" t="s">
        <v>384</v>
      </c>
      <c r="C1061" s="113">
        <v>80.95</v>
      </c>
      <c r="D1061" s="113">
        <v>82.65</v>
      </c>
      <c r="E1061" s="113">
        <v>80.45</v>
      </c>
      <c r="F1061" s="113">
        <v>81.25</v>
      </c>
      <c r="G1061" s="113">
        <v>81.150000000000006</v>
      </c>
      <c r="H1061" s="113">
        <v>81.099999999999994</v>
      </c>
      <c r="I1061" s="113">
        <v>2820244</v>
      </c>
      <c r="J1061" s="113">
        <v>229541925.05000001</v>
      </c>
      <c r="K1061" s="115">
        <v>43516</v>
      </c>
      <c r="L1061" s="113">
        <v>10125</v>
      </c>
      <c r="M1061" s="113" t="s">
        <v>1294</v>
      </c>
      <c r="N1061" s="351"/>
    </row>
    <row r="1062" spans="1:14">
      <c r="A1062" s="113" t="s">
        <v>3067</v>
      </c>
      <c r="B1062" s="113" t="s">
        <v>384</v>
      </c>
      <c r="C1062" s="113">
        <v>157.05000000000001</v>
      </c>
      <c r="D1062" s="113">
        <v>157.25</v>
      </c>
      <c r="E1062" s="113">
        <v>153</v>
      </c>
      <c r="F1062" s="113">
        <v>154.5</v>
      </c>
      <c r="G1062" s="113">
        <v>154</v>
      </c>
      <c r="H1062" s="113">
        <v>157.85</v>
      </c>
      <c r="I1062" s="113">
        <v>9966</v>
      </c>
      <c r="J1062" s="113">
        <v>1542850.55</v>
      </c>
      <c r="K1062" s="115">
        <v>43516</v>
      </c>
      <c r="L1062" s="113">
        <v>333</v>
      </c>
      <c r="M1062" s="113" t="s">
        <v>3068</v>
      </c>
      <c r="N1062" s="351"/>
    </row>
    <row r="1063" spans="1:14">
      <c r="A1063" s="113" t="s">
        <v>314</v>
      </c>
      <c r="B1063" s="113" t="s">
        <v>384</v>
      </c>
      <c r="C1063" s="113">
        <v>65.650000000000006</v>
      </c>
      <c r="D1063" s="113">
        <v>67.95</v>
      </c>
      <c r="E1063" s="113">
        <v>65.650000000000006</v>
      </c>
      <c r="F1063" s="113">
        <v>67.150000000000006</v>
      </c>
      <c r="G1063" s="113">
        <v>67.95</v>
      </c>
      <c r="H1063" s="113">
        <v>66.2</v>
      </c>
      <c r="I1063" s="113">
        <v>12855</v>
      </c>
      <c r="J1063" s="113">
        <v>862225.55</v>
      </c>
      <c r="K1063" s="115">
        <v>43516</v>
      </c>
      <c r="L1063" s="113">
        <v>297</v>
      </c>
      <c r="M1063" s="113" t="s">
        <v>1295</v>
      </c>
      <c r="N1063" s="351"/>
    </row>
    <row r="1064" spans="1:14">
      <c r="A1064" s="113" t="s">
        <v>2715</v>
      </c>
      <c r="B1064" s="113" t="s">
        <v>384</v>
      </c>
      <c r="C1064" s="113">
        <v>129.9</v>
      </c>
      <c r="D1064" s="113">
        <v>130</v>
      </c>
      <c r="E1064" s="113">
        <v>126.15</v>
      </c>
      <c r="F1064" s="113">
        <v>128.65</v>
      </c>
      <c r="G1064" s="113">
        <v>129.44999999999999</v>
      </c>
      <c r="H1064" s="113">
        <v>128.80000000000001</v>
      </c>
      <c r="I1064" s="113">
        <v>79820</v>
      </c>
      <c r="J1064" s="113">
        <v>10235047.300000001</v>
      </c>
      <c r="K1064" s="115">
        <v>43516</v>
      </c>
      <c r="L1064" s="113">
        <v>2400</v>
      </c>
      <c r="M1064" s="113" t="s">
        <v>2716</v>
      </c>
      <c r="N1064" s="351"/>
    </row>
    <row r="1065" spans="1:14">
      <c r="A1065" s="113" t="s">
        <v>1296</v>
      </c>
      <c r="B1065" s="113" t="s">
        <v>384</v>
      </c>
      <c r="C1065" s="113">
        <v>39.950000000000003</v>
      </c>
      <c r="D1065" s="113">
        <v>40.5</v>
      </c>
      <c r="E1065" s="113">
        <v>39.5</v>
      </c>
      <c r="F1065" s="113">
        <v>40</v>
      </c>
      <c r="G1065" s="113">
        <v>40</v>
      </c>
      <c r="H1065" s="113">
        <v>40</v>
      </c>
      <c r="I1065" s="113">
        <v>66347</v>
      </c>
      <c r="J1065" s="113">
        <v>2653835.85</v>
      </c>
      <c r="K1065" s="115">
        <v>43516</v>
      </c>
      <c r="L1065" s="113">
        <v>2216</v>
      </c>
      <c r="M1065" s="113" t="s">
        <v>1297</v>
      </c>
      <c r="N1065" s="351"/>
    </row>
    <row r="1066" spans="1:14">
      <c r="A1066" s="113" t="s">
        <v>3597</v>
      </c>
      <c r="B1066" s="113" t="s">
        <v>384</v>
      </c>
      <c r="C1066" s="113">
        <v>144.9</v>
      </c>
      <c r="D1066" s="113">
        <v>146.9</v>
      </c>
      <c r="E1066" s="113">
        <v>135.25</v>
      </c>
      <c r="F1066" s="113">
        <v>141.30000000000001</v>
      </c>
      <c r="G1066" s="113">
        <v>142</v>
      </c>
      <c r="H1066" s="113">
        <v>141.94999999999999</v>
      </c>
      <c r="I1066" s="113">
        <v>64</v>
      </c>
      <c r="J1066" s="113">
        <v>9026.5499999999993</v>
      </c>
      <c r="K1066" s="115">
        <v>43516</v>
      </c>
      <c r="L1066" s="113">
        <v>20</v>
      </c>
      <c r="M1066" s="113" t="s">
        <v>3598</v>
      </c>
      <c r="N1066" s="351"/>
    </row>
    <row r="1067" spans="1:14">
      <c r="A1067" s="113" t="s">
        <v>2352</v>
      </c>
      <c r="B1067" s="113" t="s">
        <v>384</v>
      </c>
      <c r="C1067" s="113">
        <v>32.450000000000003</v>
      </c>
      <c r="D1067" s="113">
        <v>33.1</v>
      </c>
      <c r="E1067" s="113">
        <v>32.35</v>
      </c>
      <c r="F1067" s="113">
        <v>32.549999999999997</v>
      </c>
      <c r="G1067" s="113">
        <v>32.549999999999997</v>
      </c>
      <c r="H1067" s="113">
        <v>32.25</v>
      </c>
      <c r="I1067" s="113">
        <v>183008</v>
      </c>
      <c r="J1067" s="113">
        <v>5973033.7999999998</v>
      </c>
      <c r="K1067" s="115">
        <v>43516</v>
      </c>
      <c r="L1067" s="113">
        <v>1092</v>
      </c>
      <c r="M1067" s="113" t="s">
        <v>2353</v>
      </c>
      <c r="N1067" s="351"/>
    </row>
    <row r="1068" spans="1:14">
      <c r="A1068" s="113" t="s">
        <v>1298</v>
      </c>
      <c r="B1068" s="113" t="s">
        <v>384</v>
      </c>
      <c r="C1068" s="113">
        <v>193.65</v>
      </c>
      <c r="D1068" s="113">
        <v>193.65</v>
      </c>
      <c r="E1068" s="113">
        <v>183.6</v>
      </c>
      <c r="F1068" s="113">
        <v>186.45</v>
      </c>
      <c r="G1068" s="113">
        <v>187.3</v>
      </c>
      <c r="H1068" s="113">
        <v>192.45</v>
      </c>
      <c r="I1068" s="113">
        <v>46415</v>
      </c>
      <c r="J1068" s="113">
        <v>8746028.1999999993</v>
      </c>
      <c r="K1068" s="115">
        <v>43516</v>
      </c>
      <c r="L1068" s="113">
        <v>920</v>
      </c>
      <c r="M1068" s="113" t="s">
        <v>1299</v>
      </c>
      <c r="N1068" s="351"/>
    </row>
    <row r="1069" spans="1:14">
      <c r="A1069" s="113" t="s">
        <v>1300</v>
      </c>
      <c r="B1069" s="113" t="s">
        <v>384</v>
      </c>
      <c r="C1069" s="113">
        <v>852.2</v>
      </c>
      <c r="D1069" s="113">
        <v>904</v>
      </c>
      <c r="E1069" s="113">
        <v>830</v>
      </c>
      <c r="F1069" s="113">
        <v>842.15</v>
      </c>
      <c r="G1069" s="113">
        <v>830</v>
      </c>
      <c r="H1069" s="113">
        <v>840.55</v>
      </c>
      <c r="I1069" s="113">
        <v>167450</v>
      </c>
      <c r="J1069" s="113">
        <v>146132894.59999999</v>
      </c>
      <c r="K1069" s="115">
        <v>43516</v>
      </c>
      <c r="L1069" s="113">
        <v>12912</v>
      </c>
      <c r="M1069" s="113" t="s">
        <v>1301</v>
      </c>
      <c r="N1069" s="351"/>
    </row>
    <row r="1070" spans="1:14">
      <c r="A1070" s="113" t="s">
        <v>1977</v>
      </c>
      <c r="B1070" s="113" t="s">
        <v>3195</v>
      </c>
      <c r="C1070" s="113">
        <v>3.35</v>
      </c>
      <c r="D1070" s="113">
        <v>3.35</v>
      </c>
      <c r="E1070" s="113">
        <v>3.35</v>
      </c>
      <c r="F1070" s="113">
        <v>3.35</v>
      </c>
      <c r="G1070" s="113">
        <v>3.35</v>
      </c>
      <c r="H1070" s="113">
        <v>3.5</v>
      </c>
      <c r="I1070" s="113">
        <v>4729</v>
      </c>
      <c r="J1070" s="113">
        <v>15842.15</v>
      </c>
      <c r="K1070" s="115">
        <v>43516</v>
      </c>
      <c r="L1070" s="113">
        <v>6</v>
      </c>
      <c r="M1070" s="113" t="s">
        <v>1978</v>
      </c>
      <c r="N1070" s="351"/>
    </row>
    <row r="1071" spans="1:14">
      <c r="A1071" s="113" t="s">
        <v>2469</v>
      </c>
      <c r="B1071" s="113" t="s">
        <v>384</v>
      </c>
      <c r="C1071" s="113">
        <v>12.65</v>
      </c>
      <c r="D1071" s="113">
        <v>13.2</v>
      </c>
      <c r="E1071" s="113">
        <v>12.4</v>
      </c>
      <c r="F1071" s="113">
        <v>12.95</v>
      </c>
      <c r="G1071" s="113">
        <v>13.15</v>
      </c>
      <c r="H1071" s="113">
        <v>12.35</v>
      </c>
      <c r="I1071" s="113">
        <v>2994</v>
      </c>
      <c r="J1071" s="113">
        <v>38562.35</v>
      </c>
      <c r="K1071" s="115">
        <v>43516</v>
      </c>
      <c r="L1071" s="113">
        <v>45</v>
      </c>
      <c r="M1071" s="113" t="s">
        <v>2470</v>
      </c>
      <c r="N1071" s="351"/>
    </row>
    <row r="1072" spans="1:14">
      <c r="A1072" s="113" t="s">
        <v>2609</v>
      </c>
      <c r="B1072" s="113" t="s">
        <v>384</v>
      </c>
      <c r="C1072" s="113">
        <v>7.1</v>
      </c>
      <c r="D1072" s="113">
        <v>7.1</v>
      </c>
      <c r="E1072" s="113">
        <v>6.7</v>
      </c>
      <c r="F1072" s="113">
        <v>6.9</v>
      </c>
      <c r="G1072" s="113">
        <v>7</v>
      </c>
      <c r="H1072" s="113">
        <v>6.8</v>
      </c>
      <c r="I1072" s="113">
        <v>8395</v>
      </c>
      <c r="J1072" s="113">
        <v>57663.3</v>
      </c>
      <c r="K1072" s="115">
        <v>43516</v>
      </c>
      <c r="L1072" s="113">
        <v>47</v>
      </c>
      <c r="M1072" s="113" t="s">
        <v>2610</v>
      </c>
      <c r="N1072" s="351"/>
    </row>
    <row r="1073" spans="1:14">
      <c r="A1073" s="113" t="s">
        <v>229</v>
      </c>
      <c r="B1073" s="113" t="s">
        <v>384</v>
      </c>
      <c r="C1073" s="113">
        <v>21838</v>
      </c>
      <c r="D1073" s="113">
        <v>21838</v>
      </c>
      <c r="E1073" s="113">
        <v>20300</v>
      </c>
      <c r="F1073" s="113">
        <v>20566.099999999999</v>
      </c>
      <c r="G1073" s="113">
        <v>20557</v>
      </c>
      <c r="H1073" s="113">
        <v>21627.65</v>
      </c>
      <c r="I1073" s="113">
        <v>130582</v>
      </c>
      <c r="J1073" s="113">
        <v>2707566503.4499998</v>
      </c>
      <c r="K1073" s="115">
        <v>43516</v>
      </c>
      <c r="L1073" s="113">
        <v>37654</v>
      </c>
      <c r="M1073" s="113" t="s">
        <v>1302</v>
      </c>
      <c r="N1073" s="351"/>
    </row>
    <row r="1074" spans="1:14">
      <c r="A1074" s="113" t="s">
        <v>2351</v>
      </c>
      <c r="B1074" s="113" t="s">
        <v>384</v>
      </c>
      <c r="C1074" s="113">
        <v>302.25</v>
      </c>
      <c r="D1074" s="113">
        <v>302.25</v>
      </c>
      <c r="E1074" s="113">
        <v>300.39999999999998</v>
      </c>
      <c r="F1074" s="113">
        <v>300.39999999999998</v>
      </c>
      <c r="G1074" s="113">
        <v>300.39999999999998</v>
      </c>
      <c r="H1074" s="113">
        <v>300.64999999999998</v>
      </c>
      <c r="I1074" s="113">
        <v>608</v>
      </c>
      <c r="J1074" s="113">
        <v>182917.05</v>
      </c>
      <c r="K1074" s="115">
        <v>43516</v>
      </c>
      <c r="L1074" s="113">
        <v>19</v>
      </c>
      <c r="M1074" s="113" t="s">
        <v>1879</v>
      </c>
      <c r="N1074" s="351"/>
    </row>
    <row r="1075" spans="1:14">
      <c r="A1075" s="113" t="s">
        <v>3495</v>
      </c>
      <c r="B1075" s="113" t="s">
        <v>384</v>
      </c>
      <c r="C1075" s="113">
        <v>33.799999999999997</v>
      </c>
      <c r="D1075" s="113">
        <v>34</v>
      </c>
      <c r="E1075" s="113">
        <v>31.6</v>
      </c>
      <c r="F1075" s="113">
        <v>33.799999999999997</v>
      </c>
      <c r="G1075" s="113">
        <v>34</v>
      </c>
      <c r="H1075" s="113">
        <v>32.5</v>
      </c>
      <c r="I1075" s="113">
        <v>4453</v>
      </c>
      <c r="J1075" s="113">
        <v>150424.79999999999</v>
      </c>
      <c r="K1075" s="115">
        <v>43516</v>
      </c>
      <c r="L1075" s="113">
        <v>7</v>
      </c>
      <c r="M1075" s="113" t="s">
        <v>3496</v>
      </c>
      <c r="N1075" s="351"/>
    </row>
    <row r="1076" spans="1:14">
      <c r="A1076" s="113" t="s">
        <v>2080</v>
      </c>
      <c r="B1076" s="113" t="s">
        <v>384</v>
      </c>
      <c r="C1076" s="113">
        <v>28.95</v>
      </c>
      <c r="D1076" s="113">
        <v>28.95</v>
      </c>
      <c r="E1076" s="113">
        <v>27</v>
      </c>
      <c r="F1076" s="113">
        <v>28.05</v>
      </c>
      <c r="G1076" s="113">
        <v>28.15</v>
      </c>
      <c r="H1076" s="113">
        <v>28.1</v>
      </c>
      <c r="I1076" s="113">
        <v>3088</v>
      </c>
      <c r="J1076" s="113">
        <v>85724.800000000003</v>
      </c>
      <c r="K1076" s="115">
        <v>43516</v>
      </c>
      <c r="L1076" s="113">
        <v>96</v>
      </c>
      <c r="M1076" s="113" t="s">
        <v>2081</v>
      </c>
      <c r="N1076" s="351"/>
    </row>
    <row r="1077" spans="1:14">
      <c r="A1077" s="113" t="s">
        <v>1303</v>
      </c>
      <c r="B1077" s="113" t="s">
        <v>384</v>
      </c>
      <c r="C1077" s="113">
        <v>159.5</v>
      </c>
      <c r="D1077" s="113">
        <v>169</v>
      </c>
      <c r="E1077" s="113">
        <v>159.5</v>
      </c>
      <c r="F1077" s="113">
        <v>164.65</v>
      </c>
      <c r="G1077" s="113">
        <v>164</v>
      </c>
      <c r="H1077" s="113">
        <v>161.75</v>
      </c>
      <c r="I1077" s="113">
        <v>78744</v>
      </c>
      <c r="J1077" s="113">
        <v>13041289.300000001</v>
      </c>
      <c r="K1077" s="115">
        <v>43516</v>
      </c>
      <c r="L1077" s="113">
        <v>1536</v>
      </c>
      <c r="M1077" s="113" t="s">
        <v>1304</v>
      </c>
      <c r="N1077" s="351"/>
    </row>
    <row r="1078" spans="1:14">
      <c r="A1078" s="113" t="s">
        <v>1305</v>
      </c>
      <c r="B1078" s="113" t="s">
        <v>384</v>
      </c>
      <c r="C1078" s="113">
        <v>91.15</v>
      </c>
      <c r="D1078" s="113">
        <v>94</v>
      </c>
      <c r="E1078" s="113">
        <v>90.8</v>
      </c>
      <c r="F1078" s="113">
        <v>93.4</v>
      </c>
      <c r="G1078" s="113">
        <v>93.2</v>
      </c>
      <c r="H1078" s="113">
        <v>92.6</v>
      </c>
      <c r="I1078" s="113">
        <v>12191</v>
      </c>
      <c r="J1078" s="113">
        <v>1134759.25</v>
      </c>
      <c r="K1078" s="115">
        <v>43516</v>
      </c>
      <c r="L1078" s="113">
        <v>265</v>
      </c>
      <c r="M1078" s="113" t="s">
        <v>1306</v>
      </c>
      <c r="N1078" s="351"/>
    </row>
    <row r="1079" spans="1:14">
      <c r="A1079" s="113" t="s">
        <v>1307</v>
      </c>
      <c r="B1079" s="113" t="s">
        <v>384</v>
      </c>
      <c r="C1079" s="113">
        <v>171.85</v>
      </c>
      <c r="D1079" s="113">
        <v>174.8</v>
      </c>
      <c r="E1079" s="113">
        <v>163.25</v>
      </c>
      <c r="F1079" s="113">
        <v>165.8</v>
      </c>
      <c r="G1079" s="113">
        <v>165.15</v>
      </c>
      <c r="H1079" s="113">
        <v>172.75</v>
      </c>
      <c r="I1079" s="113">
        <v>29196</v>
      </c>
      <c r="J1079" s="113">
        <v>4919621.1500000004</v>
      </c>
      <c r="K1079" s="115">
        <v>43516</v>
      </c>
      <c r="L1079" s="113">
        <v>984</v>
      </c>
      <c r="M1079" s="113" t="s">
        <v>1308</v>
      </c>
      <c r="N1079" s="351"/>
    </row>
    <row r="1080" spans="1:14">
      <c r="A1080" s="113" t="s">
        <v>3528</v>
      </c>
      <c r="B1080" s="113" t="s">
        <v>3195</v>
      </c>
      <c r="C1080" s="113">
        <v>1.65</v>
      </c>
      <c r="D1080" s="113">
        <v>1.65</v>
      </c>
      <c r="E1080" s="113">
        <v>1.65</v>
      </c>
      <c r="F1080" s="113">
        <v>1.65</v>
      </c>
      <c r="G1080" s="113">
        <v>1.65</v>
      </c>
      <c r="H1080" s="113">
        <v>1.7</v>
      </c>
      <c r="I1080" s="113">
        <v>200</v>
      </c>
      <c r="J1080" s="113">
        <v>330</v>
      </c>
      <c r="K1080" s="115">
        <v>43516</v>
      </c>
      <c r="L1080" s="113">
        <v>1</v>
      </c>
      <c r="M1080" s="113" t="s">
        <v>3529</v>
      </c>
      <c r="N1080" s="351"/>
    </row>
    <row r="1081" spans="1:14">
      <c r="A1081" s="113" t="s">
        <v>2821</v>
      </c>
      <c r="B1081" s="113" t="s">
        <v>384</v>
      </c>
      <c r="C1081" s="113">
        <v>11.1</v>
      </c>
      <c r="D1081" s="113">
        <v>11.15</v>
      </c>
      <c r="E1081" s="113">
        <v>10.9</v>
      </c>
      <c r="F1081" s="113">
        <v>10.9</v>
      </c>
      <c r="G1081" s="113">
        <v>10.9</v>
      </c>
      <c r="H1081" s="113">
        <v>11.1</v>
      </c>
      <c r="I1081" s="113">
        <v>29769</v>
      </c>
      <c r="J1081" s="113">
        <v>326404.3</v>
      </c>
      <c r="K1081" s="115">
        <v>43516</v>
      </c>
      <c r="L1081" s="113">
        <v>92</v>
      </c>
      <c r="M1081" s="113" t="s">
        <v>2822</v>
      </c>
      <c r="N1081" s="351"/>
    </row>
    <row r="1082" spans="1:14">
      <c r="A1082" s="113" t="s">
        <v>1309</v>
      </c>
      <c r="B1082" s="113" t="s">
        <v>384</v>
      </c>
      <c r="C1082" s="113">
        <v>201.1</v>
      </c>
      <c r="D1082" s="113">
        <v>204</v>
      </c>
      <c r="E1082" s="113">
        <v>199.8</v>
      </c>
      <c r="F1082" s="113">
        <v>201.8</v>
      </c>
      <c r="G1082" s="113">
        <v>200.8</v>
      </c>
      <c r="H1082" s="113">
        <v>200.85</v>
      </c>
      <c r="I1082" s="113">
        <v>106076</v>
      </c>
      <c r="J1082" s="113">
        <v>21426440.199999999</v>
      </c>
      <c r="K1082" s="115">
        <v>43516</v>
      </c>
      <c r="L1082" s="113">
        <v>2125</v>
      </c>
      <c r="M1082" s="113" t="s">
        <v>3069</v>
      </c>
      <c r="N1082" s="351"/>
    </row>
    <row r="1083" spans="1:14">
      <c r="A1083" s="113" t="s">
        <v>3070</v>
      </c>
      <c r="B1083" s="113" t="s">
        <v>384</v>
      </c>
      <c r="C1083" s="113">
        <v>5.3</v>
      </c>
      <c r="D1083" s="113">
        <v>5.5</v>
      </c>
      <c r="E1083" s="113">
        <v>5.15</v>
      </c>
      <c r="F1083" s="113">
        <v>5.25</v>
      </c>
      <c r="G1083" s="113">
        <v>5.2</v>
      </c>
      <c r="H1083" s="113">
        <v>5.3</v>
      </c>
      <c r="I1083" s="113">
        <v>32249</v>
      </c>
      <c r="J1083" s="113">
        <v>172341.4</v>
      </c>
      <c r="K1083" s="115">
        <v>43516</v>
      </c>
      <c r="L1083" s="113">
        <v>134</v>
      </c>
      <c r="M1083" s="113" t="s">
        <v>3071</v>
      </c>
      <c r="N1083" s="351"/>
    </row>
    <row r="1084" spans="1:14">
      <c r="A1084" s="113" t="s">
        <v>2823</v>
      </c>
      <c r="B1084" s="113" t="s">
        <v>384</v>
      </c>
      <c r="C1084" s="113">
        <v>23.6</v>
      </c>
      <c r="D1084" s="113">
        <v>24.45</v>
      </c>
      <c r="E1084" s="113">
        <v>23</v>
      </c>
      <c r="F1084" s="113">
        <v>23.95</v>
      </c>
      <c r="G1084" s="113">
        <v>23.9</v>
      </c>
      <c r="H1084" s="113">
        <v>23.5</v>
      </c>
      <c r="I1084" s="113">
        <v>176781</v>
      </c>
      <c r="J1084" s="113">
        <v>4190752.75</v>
      </c>
      <c r="K1084" s="115">
        <v>43516</v>
      </c>
      <c r="L1084" s="113">
        <v>978</v>
      </c>
      <c r="M1084" s="113" t="s">
        <v>2824</v>
      </c>
      <c r="N1084" s="351"/>
    </row>
    <row r="1085" spans="1:14">
      <c r="A1085" s="113" t="s">
        <v>3072</v>
      </c>
      <c r="B1085" s="113" t="s">
        <v>384</v>
      </c>
      <c r="C1085" s="113">
        <v>35.9</v>
      </c>
      <c r="D1085" s="113">
        <v>36</v>
      </c>
      <c r="E1085" s="113">
        <v>35.1</v>
      </c>
      <c r="F1085" s="113">
        <v>35.35</v>
      </c>
      <c r="G1085" s="113">
        <v>35.5</v>
      </c>
      <c r="H1085" s="113">
        <v>35</v>
      </c>
      <c r="I1085" s="113">
        <v>4511</v>
      </c>
      <c r="J1085" s="113">
        <v>160077.45000000001</v>
      </c>
      <c r="K1085" s="115">
        <v>43516</v>
      </c>
      <c r="L1085" s="113">
        <v>78</v>
      </c>
      <c r="M1085" s="113" t="s">
        <v>3073</v>
      </c>
      <c r="N1085" s="351"/>
    </row>
    <row r="1086" spans="1:14">
      <c r="A1086" s="113" t="s">
        <v>1975</v>
      </c>
      <c r="B1086" s="113" t="s">
        <v>384</v>
      </c>
      <c r="C1086" s="113">
        <v>10.050000000000001</v>
      </c>
      <c r="D1086" s="113">
        <v>10.35</v>
      </c>
      <c r="E1086" s="113">
        <v>9.8000000000000007</v>
      </c>
      <c r="F1086" s="113">
        <v>9.9499999999999993</v>
      </c>
      <c r="G1086" s="113">
        <v>9.8000000000000007</v>
      </c>
      <c r="H1086" s="113">
        <v>10.050000000000001</v>
      </c>
      <c r="I1086" s="113">
        <v>8021</v>
      </c>
      <c r="J1086" s="113">
        <v>80467.05</v>
      </c>
      <c r="K1086" s="115">
        <v>43516</v>
      </c>
      <c r="L1086" s="113">
        <v>39</v>
      </c>
      <c r="M1086" s="113" t="s">
        <v>1976</v>
      </c>
      <c r="N1086" s="351"/>
    </row>
    <row r="1087" spans="1:14">
      <c r="A1087" s="113" t="s">
        <v>349</v>
      </c>
      <c r="B1087" s="113" t="s">
        <v>384</v>
      </c>
      <c r="C1087" s="113">
        <v>67.3</v>
      </c>
      <c r="D1087" s="113">
        <v>68.55</v>
      </c>
      <c r="E1087" s="113">
        <v>67.05</v>
      </c>
      <c r="F1087" s="113">
        <v>67.5</v>
      </c>
      <c r="G1087" s="113">
        <v>67.55</v>
      </c>
      <c r="H1087" s="113">
        <v>67.349999999999994</v>
      </c>
      <c r="I1087" s="113">
        <v>6519795</v>
      </c>
      <c r="J1087" s="113">
        <v>441933762.10000002</v>
      </c>
      <c r="K1087" s="115">
        <v>43516</v>
      </c>
      <c r="L1087" s="113">
        <v>21543</v>
      </c>
      <c r="M1087" s="113" t="s">
        <v>1310</v>
      </c>
      <c r="N1087" s="351"/>
    </row>
    <row r="1088" spans="1:14">
      <c r="A1088" s="113" t="s">
        <v>1880</v>
      </c>
      <c r="B1088" s="113" t="s">
        <v>384</v>
      </c>
      <c r="C1088" s="113">
        <v>16.8</v>
      </c>
      <c r="D1088" s="113">
        <v>17.55</v>
      </c>
      <c r="E1088" s="113">
        <v>16.55</v>
      </c>
      <c r="F1088" s="113">
        <v>17.149999999999999</v>
      </c>
      <c r="G1088" s="113">
        <v>17.05</v>
      </c>
      <c r="H1088" s="113">
        <v>16.7</v>
      </c>
      <c r="I1088" s="113">
        <v>35374</v>
      </c>
      <c r="J1088" s="113">
        <v>607483.85</v>
      </c>
      <c r="K1088" s="115">
        <v>43516</v>
      </c>
      <c r="L1088" s="113">
        <v>446</v>
      </c>
      <c r="M1088" s="113" t="s">
        <v>1881</v>
      </c>
      <c r="N1088" s="351"/>
    </row>
    <row r="1089" spans="1:14">
      <c r="A1089" s="113" t="s">
        <v>2471</v>
      </c>
      <c r="B1089" s="113" t="s">
        <v>3195</v>
      </c>
      <c r="C1089" s="113">
        <v>7.2</v>
      </c>
      <c r="D1089" s="113">
        <v>7.55</v>
      </c>
      <c r="E1089" s="113">
        <v>6.85</v>
      </c>
      <c r="F1089" s="113">
        <v>7.2</v>
      </c>
      <c r="G1089" s="113">
        <v>7.55</v>
      </c>
      <c r="H1089" s="113">
        <v>7.2</v>
      </c>
      <c r="I1089" s="113">
        <v>4347</v>
      </c>
      <c r="J1089" s="113">
        <v>31957.7</v>
      </c>
      <c r="K1089" s="115">
        <v>43516</v>
      </c>
      <c r="L1089" s="113">
        <v>14</v>
      </c>
      <c r="M1089" s="113" t="s">
        <v>2472</v>
      </c>
      <c r="N1089" s="351"/>
    </row>
    <row r="1090" spans="1:14">
      <c r="A1090" s="113" t="s">
        <v>3187</v>
      </c>
      <c r="B1090" s="113" t="s">
        <v>384</v>
      </c>
      <c r="C1090" s="113">
        <v>257</v>
      </c>
      <c r="D1090" s="113">
        <v>260</v>
      </c>
      <c r="E1090" s="113">
        <v>257</v>
      </c>
      <c r="F1090" s="113">
        <v>258.2</v>
      </c>
      <c r="G1090" s="113">
        <v>260</v>
      </c>
      <c r="H1090" s="113">
        <v>254.9</v>
      </c>
      <c r="I1090" s="113">
        <v>1092</v>
      </c>
      <c r="J1090" s="113">
        <v>281469</v>
      </c>
      <c r="K1090" s="115">
        <v>43516</v>
      </c>
      <c r="L1090" s="113">
        <v>12</v>
      </c>
      <c r="M1090" s="113" t="s">
        <v>3188</v>
      </c>
      <c r="N1090" s="351"/>
    </row>
    <row r="1091" spans="1:14">
      <c r="A1091" s="113" t="s">
        <v>2611</v>
      </c>
      <c r="B1091" s="113" t="s">
        <v>384</v>
      </c>
      <c r="C1091" s="113">
        <v>11.85</v>
      </c>
      <c r="D1091" s="113">
        <v>12</v>
      </c>
      <c r="E1091" s="113">
        <v>11.45</v>
      </c>
      <c r="F1091" s="113">
        <v>12</v>
      </c>
      <c r="G1091" s="113">
        <v>11.45</v>
      </c>
      <c r="H1091" s="113">
        <v>11.3</v>
      </c>
      <c r="I1091" s="113">
        <v>3060</v>
      </c>
      <c r="J1091" s="113">
        <v>36629.85</v>
      </c>
      <c r="K1091" s="115">
        <v>43516</v>
      </c>
      <c r="L1091" s="113">
        <v>25</v>
      </c>
      <c r="M1091" s="113" t="s">
        <v>2612</v>
      </c>
      <c r="N1091" s="351"/>
    </row>
    <row r="1092" spans="1:14">
      <c r="A1092" s="113" t="s">
        <v>207</v>
      </c>
      <c r="B1092" s="113" t="s">
        <v>384</v>
      </c>
      <c r="C1092" s="113">
        <v>2182.9499999999998</v>
      </c>
      <c r="D1092" s="113">
        <v>2219</v>
      </c>
      <c r="E1092" s="113">
        <v>2178.6</v>
      </c>
      <c r="F1092" s="113">
        <v>2197.4499999999998</v>
      </c>
      <c r="G1092" s="113">
        <v>2196.9</v>
      </c>
      <c r="H1092" s="113">
        <v>2179.6</v>
      </c>
      <c r="I1092" s="113">
        <v>504402</v>
      </c>
      <c r="J1092" s="113">
        <v>1108942608.0999999</v>
      </c>
      <c r="K1092" s="115">
        <v>43516</v>
      </c>
      <c r="L1092" s="113">
        <v>19690</v>
      </c>
      <c r="M1092" s="113" t="s">
        <v>1312</v>
      </c>
      <c r="N1092" s="351"/>
    </row>
    <row r="1093" spans="1:14">
      <c r="A1093" s="113" t="s">
        <v>1313</v>
      </c>
      <c r="B1093" s="113" t="s">
        <v>384</v>
      </c>
      <c r="C1093" s="113">
        <v>30.65</v>
      </c>
      <c r="D1093" s="113">
        <v>32.1</v>
      </c>
      <c r="E1093" s="113">
        <v>30.35</v>
      </c>
      <c r="F1093" s="113">
        <v>31.55</v>
      </c>
      <c r="G1093" s="113">
        <v>31.5</v>
      </c>
      <c r="H1093" s="113">
        <v>30.7</v>
      </c>
      <c r="I1093" s="113">
        <v>132948</v>
      </c>
      <c r="J1093" s="113">
        <v>4170112.25</v>
      </c>
      <c r="K1093" s="115">
        <v>43516</v>
      </c>
      <c r="L1093" s="113">
        <v>1934</v>
      </c>
      <c r="M1093" s="113" t="s">
        <v>1314</v>
      </c>
      <c r="N1093" s="351"/>
    </row>
    <row r="1094" spans="1:14">
      <c r="A1094" s="113" t="s">
        <v>1315</v>
      </c>
      <c r="B1094" s="113" t="s">
        <v>384</v>
      </c>
      <c r="C1094" s="113">
        <v>8.0500000000000007</v>
      </c>
      <c r="D1094" s="113">
        <v>8.25</v>
      </c>
      <c r="E1094" s="113">
        <v>7.75</v>
      </c>
      <c r="F1094" s="113">
        <v>7.85</v>
      </c>
      <c r="G1094" s="113">
        <v>7.9</v>
      </c>
      <c r="H1094" s="113">
        <v>7.95</v>
      </c>
      <c r="I1094" s="113">
        <v>295657</v>
      </c>
      <c r="J1094" s="113">
        <v>2374082.9</v>
      </c>
      <c r="K1094" s="115">
        <v>43516</v>
      </c>
      <c r="L1094" s="113">
        <v>739</v>
      </c>
      <c r="M1094" s="113" t="s">
        <v>1316</v>
      </c>
      <c r="N1094" s="351"/>
    </row>
    <row r="1095" spans="1:14">
      <c r="A1095" s="113" t="s">
        <v>2825</v>
      </c>
      <c r="B1095" s="113" t="s">
        <v>384</v>
      </c>
      <c r="C1095" s="113">
        <v>50.95</v>
      </c>
      <c r="D1095" s="113">
        <v>52.9</v>
      </c>
      <c r="E1095" s="113">
        <v>48.5</v>
      </c>
      <c r="F1095" s="113">
        <v>49.35</v>
      </c>
      <c r="G1095" s="113">
        <v>49.05</v>
      </c>
      <c r="H1095" s="113">
        <v>50.85</v>
      </c>
      <c r="I1095" s="113">
        <v>9712</v>
      </c>
      <c r="J1095" s="113">
        <v>491217.45</v>
      </c>
      <c r="K1095" s="115">
        <v>43516</v>
      </c>
      <c r="L1095" s="113">
        <v>245</v>
      </c>
      <c r="M1095" s="113" t="s">
        <v>2826</v>
      </c>
      <c r="N1095" s="351"/>
    </row>
    <row r="1096" spans="1:14">
      <c r="A1096" s="113" t="s">
        <v>1317</v>
      </c>
      <c r="B1096" s="113" t="s">
        <v>384</v>
      </c>
      <c r="C1096" s="113">
        <v>640</v>
      </c>
      <c r="D1096" s="113">
        <v>644.85</v>
      </c>
      <c r="E1096" s="113">
        <v>618</v>
      </c>
      <c r="F1096" s="113">
        <v>622.70000000000005</v>
      </c>
      <c r="G1096" s="113">
        <v>626.29999999999995</v>
      </c>
      <c r="H1096" s="113">
        <v>640.6</v>
      </c>
      <c r="I1096" s="113">
        <v>199582</v>
      </c>
      <c r="J1096" s="113">
        <v>125169698.8</v>
      </c>
      <c r="K1096" s="115">
        <v>43516</v>
      </c>
      <c r="L1096" s="113">
        <v>18878</v>
      </c>
      <c r="M1096" s="113" t="s">
        <v>3074</v>
      </c>
      <c r="N1096" s="351"/>
    </row>
    <row r="1097" spans="1:14">
      <c r="A1097" s="113" t="s">
        <v>3280</v>
      </c>
      <c r="B1097" s="113" t="s">
        <v>384</v>
      </c>
      <c r="C1097" s="113">
        <v>23.5</v>
      </c>
      <c r="D1097" s="113">
        <v>23.5</v>
      </c>
      <c r="E1097" s="113">
        <v>21.4</v>
      </c>
      <c r="F1097" s="113">
        <v>21.7</v>
      </c>
      <c r="G1097" s="113">
        <v>21.4</v>
      </c>
      <c r="H1097" s="113">
        <v>22.5</v>
      </c>
      <c r="I1097" s="113">
        <v>6593</v>
      </c>
      <c r="J1097" s="113">
        <v>146250.54999999999</v>
      </c>
      <c r="K1097" s="115">
        <v>43516</v>
      </c>
      <c r="L1097" s="113">
        <v>66</v>
      </c>
      <c r="M1097" s="113" t="s">
        <v>3281</v>
      </c>
      <c r="N1097" s="351"/>
    </row>
    <row r="1098" spans="1:14">
      <c r="A1098" s="113" t="s">
        <v>126</v>
      </c>
      <c r="B1098" s="113" t="s">
        <v>384</v>
      </c>
      <c r="C1098" s="113">
        <v>215.2</v>
      </c>
      <c r="D1098" s="113">
        <v>217.65</v>
      </c>
      <c r="E1098" s="113">
        <v>211.2</v>
      </c>
      <c r="F1098" s="113">
        <v>211.85</v>
      </c>
      <c r="G1098" s="113">
        <v>213.65</v>
      </c>
      <c r="H1098" s="113">
        <v>214.6</v>
      </c>
      <c r="I1098" s="113">
        <v>5400774</v>
      </c>
      <c r="J1098" s="113">
        <v>1150666037.9000001</v>
      </c>
      <c r="K1098" s="115">
        <v>43516</v>
      </c>
      <c r="L1098" s="113">
        <v>34211</v>
      </c>
      <c r="M1098" s="113" t="s">
        <v>1318</v>
      </c>
      <c r="N1098" s="351"/>
    </row>
    <row r="1099" spans="1:14">
      <c r="A1099" s="113" t="s">
        <v>127</v>
      </c>
      <c r="B1099" s="113" t="s">
        <v>384</v>
      </c>
      <c r="C1099" s="113">
        <v>108.15</v>
      </c>
      <c r="D1099" s="113">
        <v>109.75</v>
      </c>
      <c r="E1099" s="113">
        <v>107.15</v>
      </c>
      <c r="F1099" s="113">
        <v>108.8</v>
      </c>
      <c r="G1099" s="113">
        <v>108.9</v>
      </c>
      <c r="H1099" s="113">
        <v>107.45</v>
      </c>
      <c r="I1099" s="113">
        <v>7847205</v>
      </c>
      <c r="J1099" s="113">
        <v>849828095</v>
      </c>
      <c r="K1099" s="115">
        <v>43516</v>
      </c>
      <c r="L1099" s="113">
        <v>41311</v>
      </c>
      <c r="M1099" s="113" t="s">
        <v>1319</v>
      </c>
      <c r="N1099" s="351"/>
    </row>
    <row r="1100" spans="1:14">
      <c r="A1100" s="113" t="s">
        <v>1320</v>
      </c>
      <c r="B1100" s="113" t="s">
        <v>384</v>
      </c>
      <c r="C1100" s="113">
        <v>2968</v>
      </c>
      <c r="D1100" s="113">
        <v>2968</v>
      </c>
      <c r="E1100" s="113">
        <v>2890.7</v>
      </c>
      <c r="F1100" s="113">
        <v>2910.55</v>
      </c>
      <c r="G1100" s="113">
        <v>2900</v>
      </c>
      <c r="H1100" s="113">
        <v>2927.1</v>
      </c>
      <c r="I1100" s="113">
        <v>21138</v>
      </c>
      <c r="J1100" s="113">
        <v>61737278.75</v>
      </c>
      <c r="K1100" s="115">
        <v>43516</v>
      </c>
      <c r="L1100" s="113">
        <v>4935</v>
      </c>
      <c r="M1100" s="113" t="s">
        <v>1321</v>
      </c>
      <c r="N1100" s="351"/>
    </row>
    <row r="1101" spans="1:14">
      <c r="A1101" s="113" t="s">
        <v>2827</v>
      </c>
      <c r="B1101" s="113" t="s">
        <v>384</v>
      </c>
      <c r="C1101" s="113">
        <v>52.5</v>
      </c>
      <c r="D1101" s="113">
        <v>54.25</v>
      </c>
      <c r="E1101" s="113">
        <v>51</v>
      </c>
      <c r="F1101" s="113">
        <v>52.7</v>
      </c>
      <c r="G1101" s="113">
        <v>53.4</v>
      </c>
      <c r="H1101" s="113">
        <v>52.95</v>
      </c>
      <c r="I1101" s="113">
        <v>11252</v>
      </c>
      <c r="J1101" s="113">
        <v>595454.30000000005</v>
      </c>
      <c r="K1101" s="115">
        <v>43516</v>
      </c>
      <c r="L1101" s="113">
        <v>168</v>
      </c>
      <c r="M1101" s="113" t="s">
        <v>2828</v>
      </c>
      <c r="N1101" s="351"/>
    </row>
    <row r="1102" spans="1:14">
      <c r="A1102" s="113" t="s">
        <v>316</v>
      </c>
      <c r="B1102" s="113" t="s">
        <v>384</v>
      </c>
      <c r="C1102" s="113">
        <v>14.25</v>
      </c>
      <c r="D1102" s="113">
        <v>14.6</v>
      </c>
      <c r="E1102" s="113">
        <v>14.15</v>
      </c>
      <c r="F1102" s="113">
        <v>14.4</v>
      </c>
      <c r="G1102" s="113">
        <v>14.5</v>
      </c>
      <c r="H1102" s="113">
        <v>14.15</v>
      </c>
      <c r="I1102" s="113">
        <v>345309</v>
      </c>
      <c r="J1102" s="113">
        <v>4957202.3</v>
      </c>
      <c r="K1102" s="115">
        <v>43516</v>
      </c>
      <c r="L1102" s="113">
        <v>1243</v>
      </c>
      <c r="M1102" s="113" t="s">
        <v>3075</v>
      </c>
      <c r="N1102" s="351"/>
    </row>
    <row r="1103" spans="1:14">
      <c r="A1103" s="113" t="s">
        <v>1322</v>
      </c>
      <c r="B1103" s="113" t="s">
        <v>384</v>
      </c>
      <c r="C1103" s="113">
        <v>74.8</v>
      </c>
      <c r="D1103" s="113">
        <v>75.599999999999994</v>
      </c>
      <c r="E1103" s="113">
        <v>72.150000000000006</v>
      </c>
      <c r="F1103" s="113">
        <v>72.95</v>
      </c>
      <c r="G1103" s="113">
        <v>73.05</v>
      </c>
      <c r="H1103" s="113">
        <v>72.55</v>
      </c>
      <c r="I1103" s="113">
        <v>25186</v>
      </c>
      <c r="J1103" s="113">
        <v>1864594.8</v>
      </c>
      <c r="K1103" s="115">
        <v>43516</v>
      </c>
      <c r="L1103" s="113">
        <v>552</v>
      </c>
      <c r="M1103" s="113" t="s">
        <v>1323</v>
      </c>
      <c r="N1103" s="351"/>
    </row>
    <row r="1104" spans="1:14">
      <c r="A1104" s="113" t="s">
        <v>208</v>
      </c>
      <c r="B1104" s="113" t="s">
        <v>384</v>
      </c>
      <c r="C1104" s="113">
        <v>9911.2000000000007</v>
      </c>
      <c r="D1104" s="113">
        <v>10050</v>
      </c>
      <c r="E1104" s="113">
        <v>9835</v>
      </c>
      <c r="F1104" s="113">
        <v>9988.6</v>
      </c>
      <c r="G1104" s="113">
        <v>9999</v>
      </c>
      <c r="H1104" s="113">
        <v>9917.15</v>
      </c>
      <c r="I1104" s="113">
        <v>1659</v>
      </c>
      <c r="J1104" s="113">
        <v>16457961.1</v>
      </c>
      <c r="K1104" s="115">
        <v>43516</v>
      </c>
      <c r="L1104" s="113">
        <v>748</v>
      </c>
      <c r="M1104" s="113" t="s">
        <v>1324</v>
      </c>
      <c r="N1104" s="351"/>
    </row>
    <row r="1105" spans="1:14">
      <c r="A1105" s="113" t="s">
        <v>1325</v>
      </c>
      <c r="B1105" s="113" t="s">
        <v>384</v>
      </c>
      <c r="C1105" s="113">
        <v>133.05000000000001</v>
      </c>
      <c r="D1105" s="113">
        <v>139</v>
      </c>
      <c r="E1105" s="113">
        <v>133.05000000000001</v>
      </c>
      <c r="F1105" s="113">
        <v>137.9</v>
      </c>
      <c r="G1105" s="113">
        <v>139</v>
      </c>
      <c r="H1105" s="113">
        <v>132</v>
      </c>
      <c r="I1105" s="113">
        <v>2695</v>
      </c>
      <c r="J1105" s="113">
        <v>367911.5</v>
      </c>
      <c r="K1105" s="115">
        <v>43516</v>
      </c>
      <c r="L1105" s="113">
        <v>26</v>
      </c>
      <c r="M1105" s="113" t="s">
        <v>1326</v>
      </c>
      <c r="N1105" s="351"/>
    </row>
    <row r="1106" spans="1:14">
      <c r="A1106" s="113" t="s">
        <v>1327</v>
      </c>
      <c r="B1106" s="113" t="s">
        <v>384</v>
      </c>
      <c r="C1106" s="113">
        <v>141</v>
      </c>
      <c r="D1106" s="113">
        <v>152</v>
      </c>
      <c r="E1106" s="113">
        <v>141</v>
      </c>
      <c r="F1106" s="113">
        <v>149.19999999999999</v>
      </c>
      <c r="G1106" s="113">
        <v>151.5</v>
      </c>
      <c r="H1106" s="113">
        <v>140.05000000000001</v>
      </c>
      <c r="I1106" s="113">
        <v>1024924</v>
      </c>
      <c r="J1106" s="113">
        <v>150585618.55000001</v>
      </c>
      <c r="K1106" s="115">
        <v>43516</v>
      </c>
      <c r="L1106" s="113">
        <v>17180</v>
      </c>
      <c r="M1106" s="113" t="s">
        <v>2572</v>
      </c>
      <c r="N1106" s="351"/>
    </row>
    <row r="1107" spans="1:14">
      <c r="A1107" s="113" t="s">
        <v>1328</v>
      </c>
      <c r="B1107" s="113" t="s">
        <v>384</v>
      </c>
      <c r="C1107" s="113">
        <v>599.75</v>
      </c>
      <c r="D1107" s="113">
        <v>609</v>
      </c>
      <c r="E1107" s="113">
        <v>596</v>
      </c>
      <c r="F1107" s="113">
        <v>600.75</v>
      </c>
      <c r="G1107" s="113">
        <v>602</v>
      </c>
      <c r="H1107" s="113">
        <v>596.25</v>
      </c>
      <c r="I1107" s="113">
        <v>66221</v>
      </c>
      <c r="J1107" s="113">
        <v>39920568.100000001</v>
      </c>
      <c r="K1107" s="115">
        <v>43516</v>
      </c>
      <c r="L1107" s="113">
        <v>2388</v>
      </c>
      <c r="M1107" s="113" t="s">
        <v>1329</v>
      </c>
      <c r="N1107" s="351"/>
    </row>
    <row r="1108" spans="1:14">
      <c r="A1108" s="113" t="s">
        <v>206</v>
      </c>
      <c r="B1108" s="113" t="s">
        <v>384</v>
      </c>
      <c r="C1108" s="113">
        <v>1056.5</v>
      </c>
      <c r="D1108" s="113">
        <v>1084.7</v>
      </c>
      <c r="E1108" s="113">
        <v>1056.5</v>
      </c>
      <c r="F1108" s="113">
        <v>1074.95</v>
      </c>
      <c r="G1108" s="113">
        <v>1080</v>
      </c>
      <c r="H1108" s="113">
        <v>1056.3</v>
      </c>
      <c r="I1108" s="113">
        <v>385171</v>
      </c>
      <c r="J1108" s="113">
        <v>412590532.19999999</v>
      </c>
      <c r="K1108" s="115">
        <v>43516</v>
      </c>
      <c r="L1108" s="113">
        <v>15852</v>
      </c>
      <c r="M1108" s="113" t="s">
        <v>1330</v>
      </c>
      <c r="N1108" s="351"/>
    </row>
    <row r="1109" spans="1:14">
      <c r="A1109" s="113" t="s">
        <v>1331</v>
      </c>
      <c r="B1109" s="113" t="s">
        <v>384</v>
      </c>
      <c r="C1109" s="113">
        <v>878</v>
      </c>
      <c r="D1109" s="113">
        <v>903</v>
      </c>
      <c r="E1109" s="113">
        <v>871.45</v>
      </c>
      <c r="F1109" s="113">
        <v>900.4</v>
      </c>
      <c r="G1109" s="113">
        <v>898.65</v>
      </c>
      <c r="H1109" s="113">
        <v>870.35</v>
      </c>
      <c r="I1109" s="113">
        <v>101536</v>
      </c>
      <c r="J1109" s="113">
        <v>90970933.049999997</v>
      </c>
      <c r="K1109" s="115">
        <v>43516</v>
      </c>
      <c r="L1109" s="113">
        <v>8646</v>
      </c>
      <c r="M1109" s="113" t="s">
        <v>1332</v>
      </c>
      <c r="N1109" s="351"/>
    </row>
    <row r="1110" spans="1:14">
      <c r="A1110" s="113" t="s">
        <v>3282</v>
      </c>
      <c r="B1110" s="113" t="s">
        <v>3195</v>
      </c>
      <c r="C1110" s="113">
        <v>1959.95</v>
      </c>
      <c r="D1110" s="113">
        <v>1959.95</v>
      </c>
      <c r="E1110" s="113">
        <v>1915</v>
      </c>
      <c r="F1110" s="113">
        <v>1943.3</v>
      </c>
      <c r="G1110" s="113">
        <v>1944</v>
      </c>
      <c r="H1110" s="113">
        <v>1922.8</v>
      </c>
      <c r="I1110" s="113">
        <v>244</v>
      </c>
      <c r="J1110" s="113">
        <v>472691.15</v>
      </c>
      <c r="K1110" s="115">
        <v>43516</v>
      </c>
      <c r="L1110" s="113">
        <v>22</v>
      </c>
      <c r="M1110" s="113" t="s">
        <v>3283</v>
      </c>
      <c r="N1110" s="351"/>
    </row>
    <row r="1111" spans="1:14">
      <c r="A1111" s="113" t="s">
        <v>3076</v>
      </c>
      <c r="B1111" s="113" t="s">
        <v>3195</v>
      </c>
      <c r="C1111" s="113">
        <v>6.1</v>
      </c>
      <c r="D1111" s="113">
        <v>6.35</v>
      </c>
      <c r="E1111" s="113">
        <v>5.85</v>
      </c>
      <c r="F1111" s="113">
        <v>6</v>
      </c>
      <c r="G1111" s="113">
        <v>6.3</v>
      </c>
      <c r="H1111" s="113">
        <v>6.1</v>
      </c>
      <c r="I1111" s="113">
        <v>10749</v>
      </c>
      <c r="J1111" s="113">
        <v>64642.6</v>
      </c>
      <c r="K1111" s="115">
        <v>43516</v>
      </c>
      <c r="L1111" s="113">
        <v>35</v>
      </c>
      <c r="M1111" s="113" t="s">
        <v>3077</v>
      </c>
      <c r="N1111" s="351"/>
    </row>
    <row r="1112" spans="1:14">
      <c r="A1112" s="113" t="s">
        <v>2171</v>
      </c>
      <c r="B1112" s="113" t="s">
        <v>384</v>
      </c>
      <c r="C1112" s="113">
        <v>126.1</v>
      </c>
      <c r="D1112" s="113">
        <v>131.9</v>
      </c>
      <c r="E1112" s="113">
        <v>125.8</v>
      </c>
      <c r="F1112" s="113">
        <v>130.4</v>
      </c>
      <c r="G1112" s="113">
        <v>131</v>
      </c>
      <c r="H1112" s="113">
        <v>127</v>
      </c>
      <c r="I1112" s="113">
        <v>3168</v>
      </c>
      <c r="J1112" s="113">
        <v>407470.15</v>
      </c>
      <c r="K1112" s="115">
        <v>43516</v>
      </c>
      <c r="L1112" s="113">
        <v>145</v>
      </c>
      <c r="M1112" s="113" t="s">
        <v>2172</v>
      </c>
      <c r="N1112" s="351"/>
    </row>
    <row r="1113" spans="1:14">
      <c r="A1113" s="113" t="s">
        <v>1333</v>
      </c>
      <c r="B1113" s="113" t="s">
        <v>384</v>
      </c>
      <c r="C1113" s="113">
        <v>20.100000000000001</v>
      </c>
      <c r="D1113" s="113">
        <v>21</v>
      </c>
      <c r="E1113" s="113">
        <v>20</v>
      </c>
      <c r="F1113" s="113">
        <v>20</v>
      </c>
      <c r="G1113" s="113">
        <v>20.05</v>
      </c>
      <c r="H1113" s="113">
        <v>20.100000000000001</v>
      </c>
      <c r="I1113" s="113">
        <v>26342</v>
      </c>
      <c r="J1113" s="113">
        <v>537064.35</v>
      </c>
      <c r="K1113" s="115">
        <v>43516</v>
      </c>
      <c r="L1113" s="113">
        <v>417</v>
      </c>
      <c r="M1113" s="113" t="s">
        <v>1334</v>
      </c>
      <c r="N1113" s="351"/>
    </row>
    <row r="1114" spans="1:14">
      <c r="A1114" s="113" t="s">
        <v>3284</v>
      </c>
      <c r="B1114" s="113" t="s">
        <v>3195</v>
      </c>
      <c r="C1114" s="113">
        <v>26.95</v>
      </c>
      <c r="D1114" s="113">
        <v>28.25</v>
      </c>
      <c r="E1114" s="113">
        <v>26.9</v>
      </c>
      <c r="F1114" s="113">
        <v>27.35</v>
      </c>
      <c r="G1114" s="113">
        <v>27.25</v>
      </c>
      <c r="H1114" s="113">
        <v>27.1</v>
      </c>
      <c r="I1114" s="113">
        <v>3329</v>
      </c>
      <c r="J1114" s="113">
        <v>90818.9</v>
      </c>
      <c r="K1114" s="115">
        <v>43516</v>
      </c>
      <c r="L1114" s="113">
        <v>14</v>
      </c>
      <c r="M1114" s="113" t="s">
        <v>3285</v>
      </c>
      <c r="N1114" s="351"/>
    </row>
    <row r="1115" spans="1:14">
      <c r="A1115" s="113" t="s">
        <v>2726</v>
      </c>
      <c r="B1115" s="113" t="s">
        <v>384</v>
      </c>
      <c r="C1115" s="113">
        <v>53.05</v>
      </c>
      <c r="D1115" s="113">
        <v>53.5</v>
      </c>
      <c r="E1115" s="113">
        <v>50.05</v>
      </c>
      <c r="F1115" s="113">
        <v>52.15</v>
      </c>
      <c r="G1115" s="113">
        <v>52.25</v>
      </c>
      <c r="H1115" s="113">
        <v>53.25</v>
      </c>
      <c r="I1115" s="113">
        <v>39141</v>
      </c>
      <c r="J1115" s="113">
        <v>2014253.2</v>
      </c>
      <c r="K1115" s="115">
        <v>43516</v>
      </c>
      <c r="L1115" s="113">
        <v>693</v>
      </c>
      <c r="M1115" s="113" t="s">
        <v>1335</v>
      </c>
      <c r="N1115" s="351"/>
    </row>
    <row r="1116" spans="1:14">
      <c r="A1116" s="113" t="s">
        <v>3514</v>
      </c>
      <c r="B1116" s="113" t="s">
        <v>3195</v>
      </c>
      <c r="C1116" s="113">
        <v>151</v>
      </c>
      <c r="D1116" s="113">
        <v>155</v>
      </c>
      <c r="E1116" s="113">
        <v>151</v>
      </c>
      <c r="F1116" s="113">
        <v>151.55000000000001</v>
      </c>
      <c r="G1116" s="113">
        <v>151.5</v>
      </c>
      <c r="H1116" s="113">
        <v>155.05000000000001</v>
      </c>
      <c r="I1116" s="113">
        <v>55</v>
      </c>
      <c r="J1116" s="113">
        <v>8382.2000000000007</v>
      </c>
      <c r="K1116" s="115">
        <v>43516</v>
      </c>
      <c r="L1116" s="113">
        <v>10</v>
      </c>
      <c r="M1116" s="113" t="s">
        <v>3515</v>
      </c>
      <c r="N1116" s="351"/>
    </row>
    <row r="1117" spans="1:14">
      <c r="A1117" s="113" t="s">
        <v>2862</v>
      </c>
      <c r="B1117" s="113" t="s">
        <v>384</v>
      </c>
      <c r="C1117" s="113">
        <v>165.55</v>
      </c>
      <c r="D1117" s="113">
        <v>167.5</v>
      </c>
      <c r="E1117" s="113">
        <v>163</v>
      </c>
      <c r="F1117" s="113">
        <v>163.25</v>
      </c>
      <c r="G1117" s="113">
        <v>164</v>
      </c>
      <c r="H1117" s="113">
        <v>163.55000000000001</v>
      </c>
      <c r="I1117" s="113">
        <v>2209</v>
      </c>
      <c r="J1117" s="113">
        <v>362154.35</v>
      </c>
      <c r="K1117" s="115">
        <v>43516</v>
      </c>
      <c r="L1117" s="113">
        <v>94</v>
      </c>
      <c r="M1117" s="113" t="s">
        <v>2863</v>
      </c>
      <c r="N1117" s="351"/>
    </row>
    <row r="1118" spans="1:14">
      <c r="A1118" s="113" t="s">
        <v>128</v>
      </c>
      <c r="B1118" s="113" t="s">
        <v>384</v>
      </c>
      <c r="C1118" s="113">
        <v>70.400000000000006</v>
      </c>
      <c r="D1118" s="113">
        <v>71.45</v>
      </c>
      <c r="E1118" s="113">
        <v>70.25</v>
      </c>
      <c r="F1118" s="113">
        <v>71.099999999999994</v>
      </c>
      <c r="G1118" s="113">
        <v>71.2</v>
      </c>
      <c r="H1118" s="113">
        <v>69.95</v>
      </c>
      <c r="I1118" s="113">
        <v>14646666</v>
      </c>
      <c r="J1118" s="113">
        <v>1038190222.3</v>
      </c>
      <c r="K1118" s="115">
        <v>43516</v>
      </c>
      <c r="L1118" s="113">
        <v>37791</v>
      </c>
      <c r="M1118" s="113" t="s">
        <v>3078</v>
      </c>
      <c r="N1118" s="351"/>
    </row>
    <row r="1119" spans="1:14">
      <c r="A1119" s="113" t="s">
        <v>1336</v>
      </c>
      <c r="B1119" s="113" t="s">
        <v>384</v>
      </c>
      <c r="C1119" s="113">
        <v>29.6</v>
      </c>
      <c r="D1119" s="113">
        <v>30.3</v>
      </c>
      <c r="E1119" s="113">
        <v>29.5</v>
      </c>
      <c r="F1119" s="113">
        <v>29.65</v>
      </c>
      <c r="G1119" s="113">
        <v>29.8</v>
      </c>
      <c r="H1119" s="113">
        <v>29.6</v>
      </c>
      <c r="I1119" s="113">
        <v>196626</v>
      </c>
      <c r="J1119" s="113">
        <v>5861741.3499999996</v>
      </c>
      <c r="K1119" s="115">
        <v>43516</v>
      </c>
      <c r="L1119" s="113">
        <v>718</v>
      </c>
      <c r="M1119" s="113" t="s">
        <v>1337</v>
      </c>
      <c r="N1119" s="351"/>
    </row>
    <row r="1120" spans="1:14">
      <c r="A1120" s="113" t="s">
        <v>1926</v>
      </c>
      <c r="B1120" s="113" t="s">
        <v>384</v>
      </c>
      <c r="C1120" s="113">
        <v>868.55</v>
      </c>
      <c r="D1120" s="113">
        <v>887.7</v>
      </c>
      <c r="E1120" s="113">
        <v>856.85</v>
      </c>
      <c r="F1120" s="113">
        <v>869.8</v>
      </c>
      <c r="G1120" s="113">
        <v>867</v>
      </c>
      <c r="H1120" s="113">
        <v>869.8</v>
      </c>
      <c r="I1120" s="113">
        <v>70515</v>
      </c>
      <c r="J1120" s="113">
        <v>61722340.200000003</v>
      </c>
      <c r="K1120" s="115">
        <v>43516</v>
      </c>
      <c r="L1120" s="113">
        <v>6693</v>
      </c>
      <c r="M1120" s="113" t="s">
        <v>1927</v>
      </c>
      <c r="N1120" s="351"/>
    </row>
    <row r="1121" spans="1:14">
      <c r="A1121" s="113" t="s">
        <v>3151</v>
      </c>
      <c r="B1121" s="113" t="s">
        <v>384</v>
      </c>
      <c r="C1121" s="113">
        <v>16.7</v>
      </c>
      <c r="D1121" s="113">
        <v>16.7</v>
      </c>
      <c r="E1121" s="113">
        <v>15.35</v>
      </c>
      <c r="F1121" s="113">
        <v>15.7</v>
      </c>
      <c r="G1121" s="113">
        <v>15.65</v>
      </c>
      <c r="H1121" s="113">
        <v>16.25</v>
      </c>
      <c r="I1121" s="113">
        <v>2116</v>
      </c>
      <c r="J1121" s="113">
        <v>33717.65</v>
      </c>
      <c r="K1121" s="115">
        <v>43516</v>
      </c>
      <c r="L1121" s="113">
        <v>28</v>
      </c>
      <c r="M1121" s="113" t="s">
        <v>3152</v>
      </c>
      <c r="N1121" s="351"/>
    </row>
    <row r="1122" spans="1:14">
      <c r="A1122" s="113" t="s">
        <v>1338</v>
      </c>
      <c r="B1122" s="113" t="s">
        <v>384</v>
      </c>
      <c r="C1122" s="113">
        <v>132.94999999999999</v>
      </c>
      <c r="D1122" s="113">
        <v>135.1</v>
      </c>
      <c r="E1122" s="113">
        <v>131.15</v>
      </c>
      <c r="F1122" s="113">
        <v>131.9</v>
      </c>
      <c r="G1122" s="113">
        <v>131.75</v>
      </c>
      <c r="H1122" s="113">
        <v>131.85</v>
      </c>
      <c r="I1122" s="113">
        <v>137117</v>
      </c>
      <c r="J1122" s="113">
        <v>18180691.350000001</v>
      </c>
      <c r="K1122" s="115">
        <v>43516</v>
      </c>
      <c r="L1122" s="113">
        <v>1316</v>
      </c>
      <c r="M1122" s="113" t="s">
        <v>1875</v>
      </c>
      <c r="N1122" s="351"/>
    </row>
    <row r="1123" spans="1:14">
      <c r="A1123" s="113" t="s">
        <v>3177</v>
      </c>
      <c r="B1123" s="113" t="s">
        <v>384</v>
      </c>
      <c r="C1123" s="113">
        <v>480</v>
      </c>
      <c r="D1123" s="113">
        <v>532.1</v>
      </c>
      <c r="E1123" s="113">
        <v>480</v>
      </c>
      <c r="F1123" s="113">
        <v>494.45</v>
      </c>
      <c r="G1123" s="113">
        <v>486.1</v>
      </c>
      <c r="H1123" s="113">
        <v>480</v>
      </c>
      <c r="I1123" s="113">
        <v>4964</v>
      </c>
      <c r="J1123" s="113">
        <v>2452596.0499999998</v>
      </c>
      <c r="K1123" s="115">
        <v>43516</v>
      </c>
      <c r="L1123" s="113">
        <v>214</v>
      </c>
      <c r="M1123" s="113" t="s">
        <v>3178</v>
      </c>
      <c r="N1123" s="351"/>
    </row>
    <row r="1124" spans="1:14">
      <c r="A1124" s="113" t="s">
        <v>1935</v>
      </c>
      <c r="B1124" s="113" t="s">
        <v>384</v>
      </c>
      <c r="C1124" s="113">
        <v>150</v>
      </c>
      <c r="D1124" s="113">
        <v>155</v>
      </c>
      <c r="E1124" s="113">
        <v>144.05000000000001</v>
      </c>
      <c r="F1124" s="113">
        <v>151.4</v>
      </c>
      <c r="G1124" s="113">
        <v>151.9</v>
      </c>
      <c r="H1124" s="113">
        <v>147.1</v>
      </c>
      <c r="I1124" s="113">
        <v>4643</v>
      </c>
      <c r="J1124" s="113">
        <v>695019.1</v>
      </c>
      <c r="K1124" s="115">
        <v>43516</v>
      </c>
      <c r="L1124" s="113">
        <v>259</v>
      </c>
      <c r="M1124" s="113" t="s">
        <v>1936</v>
      </c>
      <c r="N1124" s="351"/>
    </row>
    <row r="1125" spans="1:14">
      <c r="A1125" s="113" t="s">
        <v>1852</v>
      </c>
      <c r="B1125" s="113" t="s">
        <v>384</v>
      </c>
      <c r="C1125" s="113">
        <v>161.5</v>
      </c>
      <c r="D1125" s="113">
        <v>161.5</v>
      </c>
      <c r="E1125" s="113">
        <v>155.30000000000001</v>
      </c>
      <c r="F1125" s="113">
        <v>156.5</v>
      </c>
      <c r="G1125" s="113">
        <v>157.5</v>
      </c>
      <c r="H1125" s="113">
        <v>159.15</v>
      </c>
      <c r="I1125" s="113">
        <v>5504</v>
      </c>
      <c r="J1125" s="113">
        <v>871836.7</v>
      </c>
      <c r="K1125" s="115">
        <v>43516</v>
      </c>
      <c r="L1125" s="113">
        <v>285</v>
      </c>
      <c r="M1125" s="113" t="s">
        <v>2248</v>
      </c>
      <c r="N1125" s="351"/>
    </row>
    <row r="1126" spans="1:14">
      <c r="A1126" s="113" t="s">
        <v>1339</v>
      </c>
      <c r="B1126" s="113" t="s">
        <v>384</v>
      </c>
      <c r="C1126" s="113">
        <v>207.05</v>
      </c>
      <c r="D1126" s="113">
        <v>215</v>
      </c>
      <c r="E1126" s="113">
        <v>206.95</v>
      </c>
      <c r="F1126" s="113">
        <v>214.5</v>
      </c>
      <c r="G1126" s="113">
        <v>215</v>
      </c>
      <c r="H1126" s="113">
        <v>207.45</v>
      </c>
      <c r="I1126" s="113">
        <v>23195</v>
      </c>
      <c r="J1126" s="113">
        <v>4890595.95</v>
      </c>
      <c r="K1126" s="115">
        <v>43516</v>
      </c>
      <c r="L1126" s="113">
        <v>164</v>
      </c>
      <c r="M1126" s="113" t="s">
        <v>1340</v>
      </c>
      <c r="N1126" s="351"/>
    </row>
    <row r="1127" spans="1:14">
      <c r="A1127" s="113" t="s">
        <v>1341</v>
      </c>
      <c r="B1127" s="113" t="s">
        <v>384</v>
      </c>
      <c r="C1127" s="113">
        <v>448.05</v>
      </c>
      <c r="D1127" s="113">
        <v>457.1</v>
      </c>
      <c r="E1127" s="113">
        <v>448.05</v>
      </c>
      <c r="F1127" s="113">
        <v>454.8</v>
      </c>
      <c r="G1127" s="113">
        <v>455</v>
      </c>
      <c r="H1127" s="113">
        <v>451.2</v>
      </c>
      <c r="I1127" s="113">
        <v>7219</v>
      </c>
      <c r="J1127" s="113">
        <v>3278507.9</v>
      </c>
      <c r="K1127" s="115">
        <v>43516</v>
      </c>
      <c r="L1127" s="113">
        <v>498</v>
      </c>
      <c r="M1127" s="113" t="s">
        <v>1342</v>
      </c>
      <c r="N1127" s="351"/>
    </row>
    <row r="1128" spans="1:14">
      <c r="A1128" s="113" t="s">
        <v>2829</v>
      </c>
      <c r="B1128" s="113" t="s">
        <v>384</v>
      </c>
      <c r="C1128" s="113">
        <v>131</v>
      </c>
      <c r="D1128" s="113">
        <v>135</v>
      </c>
      <c r="E1128" s="113">
        <v>127.3</v>
      </c>
      <c r="F1128" s="113">
        <v>129.5</v>
      </c>
      <c r="G1128" s="113">
        <v>129.5</v>
      </c>
      <c r="H1128" s="113">
        <v>133.85</v>
      </c>
      <c r="I1128" s="113">
        <v>370</v>
      </c>
      <c r="J1128" s="113">
        <v>49117.4</v>
      </c>
      <c r="K1128" s="115">
        <v>43516</v>
      </c>
      <c r="L1128" s="113">
        <v>57</v>
      </c>
      <c r="M1128" s="113" t="s">
        <v>2830</v>
      </c>
      <c r="N1128" s="351"/>
    </row>
    <row r="1129" spans="1:14">
      <c r="A1129" s="113" t="s">
        <v>129</v>
      </c>
      <c r="B1129" s="113" t="s">
        <v>384</v>
      </c>
      <c r="C1129" s="113">
        <v>180.75</v>
      </c>
      <c r="D1129" s="113">
        <v>182.6</v>
      </c>
      <c r="E1129" s="113">
        <v>178.6</v>
      </c>
      <c r="F1129" s="113">
        <v>181.8</v>
      </c>
      <c r="G1129" s="113">
        <v>181.95</v>
      </c>
      <c r="H1129" s="113">
        <v>179.45</v>
      </c>
      <c r="I1129" s="113">
        <v>5432730</v>
      </c>
      <c r="J1129" s="113">
        <v>981433224.10000002</v>
      </c>
      <c r="K1129" s="115">
        <v>43516</v>
      </c>
      <c r="L1129" s="113">
        <v>49532</v>
      </c>
      <c r="M1129" s="113" t="s">
        <v>3079</v>
      </c>
      <c r="N1129" s="351"/>
    </row>
    <row r="1130" spans="1:14">
      <c r="A1130" s="113" t="s">
        <v>1343</v>
      </c>
      <c r="B1130" s="113" t="s">
        <v>384</v>
      </c>
      <c r="C1130" s="113">
        <v>801.05</v>
      </c>
      <c r="D1130" s="113">
        <v>808.4</v>
      </c>
      <c r="E1130" s="113">
        <v>790</v>
      </c>
      <c r="F1130" s="113">
        <v>797.35</v>
      </c>
      <c r="G1130" s="113">
        <v>795.1</v>
      </c>
      <c r="H1130" s="113">
        <v>802.35</v>
      </c>
      <c r="I1130" s="113">
        <v>980</v>
      </c>
      <c r="J1130" s="113">
        <v>780178.6</v>
      </c>
      <c r="K1130" s="115">
        <v>43516</v>
      </c>
      <c r="L1130" s="113">
        <v>121</v>
      </c>
      <c r="M1130" s="113" t="s">
        <v>1344</v>
      </c>
      <c r="N1130" s="351"/>
    </row>
    <row r="1131" spans="1:14">
      <c r="A1131" s="113" t="s">
        <v>1345</v>
      </c>
      <c r="B1131" s="113" t="s">
        <v>384</v>
      </c>
      <c r="C1131" s="113">
        <v>250.45</v>
      </c>
      <c r="D1131" s="113">
        <v>256.10000000000002</v>
      </c>
      <c r="E1131" s="113">
        <v>249.6</v>
      </c>
      <c r="F1131" s="113">
        <v>254.1</v>
      </c>
      <c r="G1131" s="113">
        <v>254</v>
      </c>
      <c r="H1131" s="113">
        <v>251.4</v>
      </c>
      <c r="I1131" s="113">
        <v>6067</v>
      </c>
      <c r="J1131" s="113">
        <v>1536297.2</v>
      </c>
      <c r="K1131" s="115">
        <v>43516</v>
      </c>
      <c r="L1131" s="113">
        <v>380</v>
      </c>
      <c r="M1131" s="113" t="s">
        <v>1346</v>
      </c>
      <c r="N1131" s="351"/>
    </row>
    <row r="1132" spans="1:14">
      <c r="A1132" s="113" t="s">
        <v>1347</v>
      </c>
      <c r="B1132" s="113" t="s">
        <v>384</v>
      </c>
      <c r="C1132" s="113">
        <v>54.05</v>
      </c>
      <c r="D1132" s="113">
        <v>55.35</v>
      </c>
      <c r="E1132" s="113">
        <v>53.7</v>
      </c>
      <c r="F1132" s="113">
        <v>54.7</v>
      </c>
      <c r="G1132" s="113">
        <v>54.5</v>
      </c>
      <c r="H1132" s="113">
        <v>54</v>
      </c>
      <c r="I1132" s="113">
        <v>87839</v>
      </c>
      <c r="J1132" s="113">
        <v>4788595.3</v>
      </c>
      <c r="K1132" s="115">
        <v>43516</v>
      </c>
      <c r="L1132" s="113">
        <v>737</v>
      </c>
      <c r="M1132" s="113" t="s">
        <v>1348</v>
      </c>
      <c r="N1132" s="351"/>
    </row>
    <row r="1133" spans="1:14">
      <c r="A1133" s="113" t="s">
        <v>3651</v>
      </c>
      <c r="B1133" s="113" t="s">
        <v>3195</v>
      </c>
      <c r="C1133" s="113">
        <v>1.25</v>
      </c>
      <c r="D1133" s="113">
        <v>1.25</v>
      </c>
      <c r="E1133" s="113">
        <v>1.25</v>
      </c>
      <c r="F1133" s="113">
        <v>1.25</v>
      </c>
      <c r="G1133" s="113">
        <v>1.25</v>
      </c>
      <c r="H1133" s="113">
        <v>1.3</v>
      </c>
      <c r="I1133" s="113">
        <v>4900</v>
      </c>
      <c r="J1133" s="113">
        <v>6125</v>
      </c>
      <c r="K1133" s="115">
        <v>43516</v>
      </c>
      <c r="L1133" s="113">
        <v>4</v>
      </c>
      <c r="M1133" s="113" t="s">
        <v>3652</v>
      </c>
      <c r="N1133" s="351"/>
    </row>
    <row r="1134" spans="1:14">
      <c r="A1134" s="113" t="s">
        <v>2017</v>
      </c>
      <c r="B1134" s="113" t="s">
        <v>384</v>
      </c>
      <c r="C1134" s="113">
        <v>8.1</v>
      </c>
      <c r="D1134" s="113">
        <v>9.4</v>
      </c>
      <c r="E1134" s="113">
        <v>8</v>
      </c>
      <c r="F1134" s="113">
        <v>8.9499999999999993</v>
      </c>
      <c r="G1134" s="113">
        <v>9</v>
      </c>
      <c r="H1134" s="113">
        <v>8.3000000000000007</v>
      </c>
      <c r="I1134" s="113">
        <v>19921</v>
      </c>
      <c r="J1134" s="113">
        <v>178532.25</v>
      </c>
      <c r="K1134" s="115">
        <v>43516</v>
      </c>
      <c r="L1134" s="113">
        <v>50</v>
      </c>
      <c r="M1134" s="113" t="s">
        <v>2018</v>
      </c>
      <c r="N1134" s="351"/>
    </row>
    <row r="1135" spans="1:14">
      <c r="A1135" s="113" t="s">
        <v>1349</v>
      </c>
      <c r="B1135" s="113" t="s">
        <v>384</v>
      </c>
      <c r="C1135" s="113">
        <v>140.75</v>
      </c>
      <c r="D1135" s="113">
        <v>143.5</v>
      </c>
      <c r="E1135" s="113">
        <v>139.19999999999999</v>
      </c>
      <c r="F1135" s="113">
        <v>140.19999999999999</v>
      </c>
      <c r="G1135" s="113">
        <v>139.9</v>
      </c>
      <c r="H1135" s="113">
        <v>139.9</v>
      </c>
      <c r="I1135" s="113">
        <v>2611581</v>
      </c>
      <c r="J1135" s="113">
        <v>368148211.80000001</v>
      </c>
      <c r="K1135" s="115">
        <v>43516</v>
      </c>
      <c r="L1135" s="113">
        <v>26972</v>
      </c>
      <c r="M1135" s="113" t="s">
        <v>1350</v>
      </c>
      <c r="N1135" s="351"/>
    </row>
    <row r="1136" spans="1:14">
      <c r="A1136" s="113" t="s">
        <v>2136</v>
      </c>
      <c r="B1136" s="113" t="s">
        <v>384</v>
      </c>
      <c r="C1136" s="113">
        <v>85.5</v>
      </c>
      <c r="D1136" s="113">
        <v>89.2</v>
      </c>
      <c r="E1136" s="113">
        <v>85.15</v>
      </c>
      <c r="F1136" s="113">
        <v>88.95</v>
      </c>
      <c r="G1136" s="113">
        <v>88.8</v>
      </c>
      <c r="H1136" s="113">
        <v>85</v>
      </c>
      <c r="I1136" s="113">
        <v>335587</v>
      </c>
      <c r="J1136" s="113">
        <v>29562628.649999999</v>
      </c>
      <c r="K1136" s="115">
        <v>43516</v>
      </c>
      <c r="L1136" s="113">
        <v>3918</v>
      </c>
      <c r="M1136" s="113" t="s">
        <v>2137</v>
      </c>
      <c r="N1136" s="351"/>
    </row>
    <row r="1137" spans="1:14">
      <c r="A1137" s="113" t="s">
        <v>1351</v>
      </c>
      <c r="B1137" s="113" t="s">
        <v>384</v>
      </c>
      <c r="C1137" s="113">
        <v>3.05</v>
      </c>
      <c r="D1137" s="113">
        <v>3.4</v>
      </c>
      <c r="E1137" s="113">
        <v>3.05</v>
      </c>
      <c r="F1137" s="113">
        <v>3.25</v>
      </c>
      <c r="G1137" s="113">
        <v>3.25</v>
      </c>
      <c r="H1137" s="113">
        <v>3.15</v>
      </c>
      <c r="I1137" s="113">
        <v>94622</v>
      </c>
      <c r="J1137" s="113">
        <v>305808.7</v>
      </c>
      <c r="K1137" s="115">
        <v>43516</v>
      </c>
      <c r="L1137" s="113">
        <v>119</v>
      </c>
      <c r="M1137" s="113" t="s">
        <v>1352</v>
      </c>
      <c r="N1137" s="351"/>
    </row>
    <row r="1138" spans="1:14">
      <c r="A1138" s="113" t="s">
        <v>3286</v>
      </c>
      <c r="B1138" s="113" t="s">
        <v>384</v>
      </c>
      <c r="C1138" s="113">
        <v>0.45</v>
      </c>
      <c r="D1138" s="113">
        <v>0.45</v>
      </c>
      <c r="E1138" s="113">
        <v>0.4</v>
      </c>
      <c r="F1138" s="113">
        <v>0.4</v>
      </c>
      <c r="G1138" s="113">
        <v>0.4</v>
      </c>
      <c r="H1138" s="113">
        <v>0.45</v>
      </c>
      <c r="I1138" s="113">
        <v>142652</v>
      </c>
      <c r="J1138" s="113">
        <v>58580.800000000003</v>
      </c>
      <c r="K1138" s="115">
        <v>43516</v>
      </c>
      <c r="L1138" s="113">
        <v>20</v>
      </c>
      <c r="M1138" s="113" t="s">
        <v>3287</v>
      </c>
      <c r="N1138" s="351"/>
    </row>
    <row r="1139" spans="1:14">
      <c r="A1139" s="113" t="s">
        <v>2693</v>
      </c>
      <c r="B1139" s="113" t="s">
        <v>384</v>
      </c>
      <c r="C1139" s="113">
        <v>146.1</v>
      </c>
      <c r="D1139" s="113">
        <v>156.30000000000001</v>
      </c>
      <c r="E1139" s="113">
        <v>146.1</v>
      </c>
      <c r="F1139" s="113">
        <v>152.35</v>
      </c>
      <c r="G1139" s="113">
        <v>152.1</v>
      </c>
      <c r="H1139" s="113">
        <v>152.44999999999999</v>
      </c>
      <c r="I1139" s="113">
        <v>1960</v>
      </c>
      <c r="J1139" s="113">
        <v>299415.34999999998</v>
      </c>
      <c r="K1139" s="115">
        <v>43516</v>
      </c>
      <c r="L1139" s="113">
        <v>107</v>
      </c>
      <c r="M1139" s="113" t="s">
        <v>2694</v>
      </c>
      <c r="N1139" s="351"/>
    </row>
    <row r="1140" spans="1:14">
      <c r="A1140" s="113" t="s">
        <v>1353</v>
      </c>
      <c r="B1140" s="113" t="s">
        <v>384</v>
      </c>
      <c r="C1140" s="113">
        <v>50.05</v>
      </c>
      <c r="D1140" s="113">
        <v>50.65</v>
      </c>
      <c r="E1140" s="113">
        <v>49</v>
      </c>
      <c r="F1140" s="113">
        <v>49.7</v>
      </c>
      <c r="G1140" s="113">
        <v>49.5</v>
      </c>
      <c r="H1140" s="113">
        <v>50.25</v>
      </c>
      <c r="I1140" s="113">
        <v>33100</v>
      </c>
      <c r="J1140" s="113">
        <v>1645354.45</v>
      </c>
      <c r="K1140" s="115">
        <v>43516</v>
      </c>
      <c r="L1140" s="113">
        <v>107</v>
      </c>
      <c r="M1140" s="113" t="s">
        <v>1354</v>
      </c>
      <c r="N1140" s="351"/>
    </row>
    <row r="1141" spans="1:14">
      <c r="A1141" s="113" t="s">
        <v>3288</v>
      </c>
      <c r="B1141" s="113" t="s">
        <v>384</v>
      </c>
      <c r="C1141" s="113">
        <v>42.1</v>
      </c>
      <c r="D1141" s="113">
        <v>44.6</v>
      </c>
      <c r="E1141" s="113">
        <v>42.1</v>
      </c>
      <c r="F1141" s="113">
        <v>44.6</v>
      </c>
      <c r="G1141" s="113">
        <v>44.6</v>
      </c>
      <c r="H1141" s="113">
        <v>42.5</v>
      </c>
      <c r="I1141" s="113">
        <v>1290</v>
      </c>
      <c r="J1141" s="113">
        <v>56780.800000000003</v>
      </c>
      <c r="K1141" s="115">
        <v>43516</v>
      </c>
      <c r="L1141" s="113">
        <v>15</v>
      </c>
      <c r="M1141" s="113" t="s">
        <v>3289</v>
      </c>
      <c r="N1141" s="351"/>
    </row>
    <row r="1142" spans="1:14">
      <c r="A1142" s="113" t="s">
        <v>1355</v>
      </c>
      <c r="B1142" s="113" t="s">
        <v>384</v>
      </c>
      <c r="C1142" s="113">
        <v>187.95</v>
      </c>
      <c r="D1142" s="113">
        <v>190.85</v>
      </c>
      <c r="E1142" s="113">
        <v>183.05</v>
      </c>
      <c r="F1142" s="113">
        <v>185.55</v>
      </c>
      <c r="G1142" s="113">
        <v>186.4</v>
      </c>
      <c r="H1142" s="113">
        <v>188.2</v>
      </c>
      <c r="I1142" s="113">
        <v>2375</v>
      </c>
      <c r="J1142" s="113">
        <v>443791.15</v>
      </c>
      <c r="K1142" s="115">
        <v>43516</v>
      </c>
      <c r="L1142" s="113">
        <v>335</v>
      </c>
      <c r="M1142" s="113" t="s">
        <v>1356</v>
      </c>
      <c r="N1142" s="351"/>
    </row>
    <row r="1143" spans="1:14">
      <c r="A1143" s="113" t="s">
        <v>1832</v>
      </c>
      <c r="B1143" s="113" t="s">
        <v>384</v>
      </c>
      <c r="C1143" s="113">
        <v>206.8</v>
      </c>
      <c r="D1143" s="113">
        <v>210.3</v>
      </c>
      <c r="E1143" s="113">
        <v>205</v>
      </c>
      <c r="F1143" s="113">
        <v>207.85</v>
      </c>
      <c r="G1143" s="113">
        <v>206</v>
      </c>
      <c r="H1143" s="113">
        <v>205.6</v>
      </c>
      <c r="I1143" s="113">
        <v>5789</v>
      </c>
      <c r="J1143" s="113">
        <v>1201448.1499999999</v>
      </c>
      <c r="K1143" s="115">
        <v>43516</v>
      </c>
      <c r="L1143" s="113">
        <v>240</v>
      </c>
      <c r="M1143" s="113" t="s">
        <v>1833</v>
      </c>
      <c r="N1143" s="351"/>
    </row>
    <row r="1144" spans="1:14">
      <c r="A1144" s="113" t="s">
        <v>1357</v>
      </c>
      <c r="B1144" s="113" t="s">
        <v>384</v>
      </c>
      <c r="C1144" s="113">
        <v>5.65</v>
      </c>
      <c r="D1144" s="113">
        <v>5.9</v>
      </c>
      <c r="E1144" s="113">
        <v>5.5</v>
      </c>
      <c r="F1144" s="113">
        <v>5.9</v>
      </c>
      <c r="G1144" s="113">
        <v>5.9</v>
      </c>
      <c r="H1144" s="113">
        <v>5.65</v>
      </c>
      <c r="I1144" s="113">
        <v>10405</v>
      </c>
      <c r="J1144" s="113">
        <v>61256.5</v>
      </c>
      <c r="K1144" s="115">
        <v>43516</v>
      </c>
      <c r="L1144" s="113">
        <v>39</v>
      </c>
      <c r="M1144" s="113" t="s">
        <v>1358</v>
      </c>
      <c r="N1144" s="351"/>
    </row>
    <row r="1145" spans="1:14">
      <c r="A1145" s="113" t="s">
        <v>2719</v>
      </c>
      <c r="B1145" s="113" t="s">
        <v>384</v>
      </c>
      <c r="C1145" s="113">
        <v>24</v>
      </c>
      <c r="D1145" s="113">
        <v>24.35</v>
      </c>
      <c r="E1145" s="113">
        <v>23.2</v>
      </c>
      <c r="F1145" s="113">
        <v>24.35</v>
      </c>
      <c r="G1145" s="113">
        <v>24.35</v>
      </c>
      <c r="H1145" s="113">
        <v>24.5</v>
      </c>
      <c r="I1145" s="113">
        <v>1568</v>
      </c>
      <c r="J1145" s="113">
        <v>38146.300000000003</v>
      </c>
      <c r="K1145" s="115">
        <v>43516</v>
      </c>
      <c r="L1145" s="113">
        <v>28</v>
      </c>
      <c r="M1145" s="113" t="s">
        <v>2720</v>
      </c>
      <c r="N1145" s="351"/>
    </row>
    <row r="1146" spans="1:14">
      <c r="A1146" s="113" t="s">
        <v>1359</v>
      </c>
      <c r="B1146" s="113" t="s">
        <v>384</v>
      </c>
      <c r="C1146" s="113">
        <v>25.35</v>
      </c>
      <c r="D1146" s="113">
        <v>25.35</v>
      </c>
      <c r="E1146" s="113">
        <v>24</v>
      </c>
      <c r="F1146" s="113">
        <v>24.9</v>
      </c>
      <c r="G1146" s="113">
        <v>24.95</v>
      </c>
      <c r="H1146" s="113">
        <v>25.25</v>
      </c>
      <c r="I1146" s="113">
        <v>12429</v>
      </c>
      <c r="J1146" s="113">
        <v>306657.90000000002</v>
      </c>
      <c r="K1146" s="115">
        <v>43516</v>
      </c>
      <c r="L1146" s="113">
        <v>122</v>
      </c>
      <c r="M1146" s="113" t="s">
        <v>1360</v>
      </c>
      <c r="N1146" s="351"/>
    </row>
    <row r="1147" spans="1:14">
      <c r="A1147" s="113" t="s">
        <v>1361</v>
      </c>
      <c r="B1147" s="113" t="s">
        <v>384</v>
      </c>
      <c r="C1147" s="113">
        <v>214.6</v>
      </c>
      <c r="D1147" s="113">
        <v>218.8</v>
      </c>
      <c r="E1147" s="113">
        <v>209</v>
      </c>
      <c r="F1147" s="113">
        <v>212.25</v>
      </c>
      <c r="G1147" s="113">
        <v>212.35</v>
      </c>
      <c r="H1147" s="113">
        <v>211.8</v>
      </c>
      <c r="I1147" s="113">
        <v>457310</v>
      </c>
      <c r="J1147" s="113">
        <v>97906439.150000006</v>
      </c>
      <c r="K1147" s="115">
        <v>43516</v>
      </c>
      <c r="L1147" s="113">
        <v>10368</v>
      </c>
      <c r="M1147" s="113" t="s">
        <v>1362</v>
      </c>
      <c r="N1147" s="351"/>
    </row>
    <row r="1148" spans="1:14">
      <c r="A1148" s="113" t="s">
        <v>2005</v>
      </c>
      <c r="B1148" s="113" t="s">
        <v>384</v>
      </c>
      <c r="C1148" s="113">
        <v>35.9</v>
      </c>
      <c r="D1148" s="113">
        <v>36.9</v>
      </c>
      <c r="E1148" s="113">
        <v>35.1</v>
      </c>
      <c r="F1148" s="113">
        <v>35.35</v>
      </c>
      <c r="G1148" s="113">
        <v>35.25</v>
      </c>
      <c r="H1148" s="113">
        <v>35.9</v>
      </c>
      <c r="I1148" s="113">
        <v>36081</v>
      </c>
      <c r="J1148" s="113">
        <v>1286216.1000000001</v>
      </c>
      <c r="K1148" s="115">
        <v>43516</v>
      </c>
      <c r="L1148" s="113">
        <v>483</v>
      </c>
      <c r="M1148" s="113" t="s">
        <v>2006</v>
      </c>
      <c r="N1148" s="351"/>
    </row>
    <row r="1149" spans="1:14">
      <c r="A1149" s="113" t="s">
        <v>1969</v>
      </c>
      <c r="B1149" s="113" t="s">
        <v>384</v>
      </c>
      <c r="C1149" s="113">
        <v>41.3</v>
      </c>
      <c r="D1149" s="113">
        <v>42.9</v>
      </c>
      <c r="E1149" s="113">
        <v>40.9</v>
      </c>
      <c r="F1149" s="113">
        <v>42.3</v>
      </c>
      <c r="G1149" s="113">
        <v>42.75</v>
      </c>
      <c r="H1149" s="113">
        <v>41.45</v>
      </c>
      <c r="I1149" s="113">
        <v>39935</v>
      </c>
      <c r="J1149" s="113">
        <v>1680842.05</v>
      </c>
      <c r="K1149" s="115">
        <v>43516</v>
      </c>
      <c r="L1149" s="113">
        <v>124</v>
      </c>
      <c r="M1149" s="113" t="s">
        <v>1970</v>
      </c>
      <c r="N1149" s="351"/>
    </row>
    <row r="1150" spans="1:14">
      <c r="A1150" s="113" t="s">
        <v>2791</v>
      </c>
      <c r="B1150" s="113" t="s">
        <v>3195</v>
      </c>
      <c r="C1150" s="113">
        <v>0.45</v>
      </c>
      <c r="D1150" s="113">
        <v>0.5</v>
      </c>
      <c r="E1150" s="113">
        <v>0.45</v>
      </c>
      <c r="F1150" s="113">
        <v>0.5</v>
      </c>
      <c r="G1150" s="113">
        <v>0.5</v>
      </c>
      <c r="H1150" s="113">
        <v>0.45</v>
      </c>
      <c r="I1150" s="113">
        <v>103199</v>
      </c>
      <c r="J1150" s="113">
        <v>48340.7</v>
      </c>
      <c r="K1150" s="115">
        <v>43516</v>
      </c>
      <c r="L1150" s="113">
        <v>66</v>
      </c>
      <c r="M1150" s="113" t="s">
        <v>2792</v>
      </c>
      <c r="N1150" s="351"/>
    </row>
    <row r="1151" spans="1:14">
      <c r="A1151" s="113" t="s">
        <v>2473</v>
      </c>
      <c r="B1151" s="113" t="s">
        <v>3195</v>
      </c>
      <c r="C1151" s="113">
        <v>1.2</v>
      </c>
      <c r="D1151" s="113">
        <v>1.2</v>
      </c>
      <c r="E1151" s="113">
        <v>1.2</v>
      </c>
      <c r="F1151" s="113">
        <v>1.2</v>
      </c>
      <c r="G1151" s="113">
        <v>1.2</v>
      </c>
      <c r="H1151" s="113">
        <v>1.1499999999999999</v>
      </c>
      <c r="I1151" s="113">
        <v>23231</v>
      </c>
      <c r="J1151" s="113">
        <v>27877.200000000001</v>
      </c>
      <c r="K1151" s="115">
        <v>43516</v>
      </c>
      <c r="L1151" s="113">
        <v>33</v>
      </c>
      <c r="M1151" s="113" t="s">
        <v>2474</v>
      </c>
      <c r="N1151" s="351"/>
    </row>
    <row r="1152" spans="1:14">
      <c r="A1152" s="113" t="s">
        <v>1364</v>
      </c>
      <c r="B1152" s="113" t="s">
        <v>384</v>
      </c>
      <c r="C1152" s="113">
        <v>27.35</v>
      </c>
      <c r="D1152" s="113">
        <v>28</v>
      </c>
      <c r="E1152" s="113">
        <v>26.6</v>
      </c>
      <c r="F1152" s="113">
        <v>27</v>
      </c>
      <c r="G1152" s="113">
        <v>27</v>
      </c>
      <c r="H1152" s="113">
        <v>27.75</v>
      </c>
      <c r="I1152" s="113">
        <v>32021</v>
      </c>
      <c r="J1152" s="113">
        <v>875070.55</v>
      </c>
      <c r="K1152" s="115">
        <v>43516</v>
      </c>
      <c r="L1152" s="113">
        <v>258</v>
      </c>
      <c r="M1152" s="113" t="s">
        <v>1365</v>
      </c>
      <c r="N1152" s="351"/>
    </row>
    <row r="1153" spans="1:14">
      <c r="A1153" s="113" t="s">
        <v>2623</v>
      </c>
      <c r="B1153" s="113" t="s">
        <v>384</v>
      </c>
      <c r="C1153" s="113">
        <v>69</v>
      </c>
      <c r="D1153" s="113">
        <v>70.900000000000006</v>
      </c>
      <c r="E1153" s="113">
        <v>69</v>
      </c>
      <c r="F1153" s="113">
        <v>69.849999999999994</v>
      </c>
      <c r="G1153" s="113">
        <v>69.8</v>
      </c>
      <c r="H1153" s="113">
        <v>68.349999999999994</v>
      </c>
      <c r="I1153" s="113">
        <v>161492</v>
      </c>
      <c r="J1153" s="113">
        <v>11337184.4</v>
      </c>
      <c r="K1153" s="115">
        <v>43516</v>
      </c>
      <c r="L1153" s="113">
        <v>1688</v>
      </c>
      <c r="M1153" s="113" t="s">
        <v>1363</v>
      </c>
      <c r="N1153" s="351"/>
    </row>
    <row r="1154" spans="1:14">
      <c r="A1154" s="113" t="s">
        <v>1366</v>
      </c>
      <c r="B1154" s="113" t="s">
        <v>384</v>
      </c>
      <c r="C1154" s="113">
        <v>25.05</v>
      </c>
      <c r="D1154" s="113">
        <v>25.45</v>
      </c>
      <c r="E1154" s="113">
        <v>25</v>
      </c>
      <c r="F1154" s="113">
        <v>25.4</v>
      </c>
      <c r="G1154" s="113">
        <v>25.45</v>
      </c>
      <c r="H1154" s="113">
        <v>24.95</v>
      </c>
      <c r="I1154" s="113">
        <v>43795</v>
      </c>
      <c r="J1154" s="113">
        <v>1107030.1499999999</v>
      </c>
      <c r="K1154" s="115">
        <v>43516</v>
      </c>
      <c r="L1154" s="113">
        <v>266</v>
      </c>
      <c r="M1154" s="113" t="s">
        <v>1367</v>
      </c>
      <c r="N1154" s="351"/>
    </row>
    <row r="1155" spans="1:14">
      <c r="A1155" s="113" t="s">
        <v>2613</v>
      </c>
      <c r="B1155" s="113" t="s">
        <v>384</v>
      </c>
      <c r="C1155" s="113">
        <v>0.95</v>
      </c>
      <c r="D1155" s="113">
        <v>1.05</v>
      </c>
      <c r="E1155" s="113">
        <v>0.95</v>
      </c>
      <c r="F1155" s="113">
        <v>1.05</v>
      </c>
      <c r="G1155" s="113">
        <v>1.05</v>
      </c>
      <c r="H1155" s="113">
        <v>1</v>
      </c>
      <c r="I1155" s="113">
        <v>97367</v>
      </c>
      <c r="J1155" s="113">
        <v>102083.2</v>
      </c>
      <c r="K1155" s="115">
        <v>43516</v>
      </c>
      <c r="L1155" s="113">
        <v>72</v>
      </c>
      <c r="M1155" s="113" t="s">
        <v>2614</v>
      </c>
      <c r="N1155" s="351"/>
    </row>
    <row r="1156" spans="1:14">
      <c r="A1156" s="113" t="s">
        <v>2831</v>
      </c>
      <c r="B1156" s="113" t="s">
        <v>384</v>
      </c>
      <c r="C1156" s="113">
        <v>385.8</v>
      </c>
      <c r="D1156" s="113">
        <v>388.15</v>
      </c>
      <c r="E1156" s="113">
        <v>381.15</v>
      </c>
      <c r="F1156" s="113">
        <v>385.25</v>
      </c>
      <c r="G1156" s="113">
        <v>381.15</v>
      </c>
      <c r="H1156" s="113">
        <v>386</v>
      </c>
      <c r="I1156" s="113">
        <v>9008</v>
      </c>
      <c r="J1156" s="113">
        <v>3466500.1</v>
      </c>
      <c r="K1156" s="115">
        <v>43516</v>
      </c>
      <c r="L1156" s="113">
        <v>523</v>
      </c>
      <c r="M1156" s="113" t="s">
        <v>2832</v>
      </c>
      <c r="N1156" s="351"/>
    </row>
    <row r="1157" spans="1:14">
      <c r="A1157" s="113" t="s">
        <v>3080</v>
      </c>
      <c r="B1157" s="113" t="s">
        <v>384</v>
      </c>
      <c r="C1157" s="113">
        <v>297</v>
      </c>
      <c r="D1157" s="113">
        <v>304.63</v>
      </c>
      <c r="E1157" s="113">
        <v>295</v>
      </c>
      <c r="F1157" s="113">
        <v>304.45</v>
      </c>
      <c r="G1157" s="113">
        <v>304.63</v>
      </c>
      <c r="H1157" s="113">
        <v>298.01</v>
      </c>
      <c r="I1157" s="113">
        <v>12816</v>
      </c>
      <c r="J1157" s="113">
        <v>3893519.45</v>
      </c>
      <c r="K1157" s="115">
        <v>43516</v>
      </c>
      <c r="L1157" s="113">
        <v>27</v>
      </c>
      <c r="M1157" s="113" t="s">
        <v>3081</v>
      </c>
      <c r="N1157" s="351"/>
    </row>
    <row r="1158" spans="1:14">
      <c r="A1158" s="113" t="s">
        <v>130</v>
      </c>
      <c r="B1158" s="113" t="s">
        <v>384</v>
      </c>
      <c r="C1158" s="113">
        <v>74.8</v>
      </c>
      <c r="D1158" s="113">
        <v>84.9</v>
      </c>
      <c r="E1158" s="113">
        <v>74.3</v>
      </c>
      <c r="F1158" s="113">
        <v>82.05</v>
      </c>
      <c r="G1158" s="113">
        <v>82.7</v>
      </c>
      <c r="H1158" s="113">
        <v>74</v>
      </c>
      <c r="I1158" s="113">
        <v>1819393</v>
      </c>
      <c r="J1158" s="113">
        <v>145057403.80000001</v>
      </c>
      <c r="K1158" s="115">
        <v>43516</v>
      </c>
      <c r="L1158" s="113">
        <v>13672</v>
      </c>
      <c r="M1158" s="113" t="s">
        <v>3082</v>
      </c>
      <c r="N1158" s="351"/>
    </row>
    <row r="1159" spans="1:14">
      <c r="A1159" s="113" t="s">
        <v>3083</v>
      </c>
      <c r="B1159" s="113" t="s">
        <v>384</v>
      </c>
      <c r="C1159" s="113">
        <v>37.5</v>
      </c>
      <c r="D1159" s="113">
        <v>37.5</v>
      </c>
      <c r="E1159" s="113">
        <v>36</v>
      </c>
      <c r="F1159" s="113">
        <v>36.4</v>
      </c>
      <c r="G1159" s="113">
        <v>36.450000000000003</v>
      </c>
      <c r="H1159" s="113">
        <v>36.65</v>
      </c>
      <c r="I1159" s="113">
        <v>17253</v>
      </c>
      <c r="J1159" s="113">
        <v>634606.6</v>
      </c>
      <c r="K1159" s="115">
        <v>43516</v>
      </c>
      <c r="L1159" s="113">
        <v>172</v>
      </c>
      <c r="M1159" s="113" t="s">
        <v>3084</v>
      </c>
      <c r="N1159" s="351"/>
    </row>
    <row r="1160" spans="1:14">
      <c r="A1160" s="113" t="s">
        <v>3085</v>
      </c>
      <c r="B1160" s="113" t="s">
        <v>384</v>
      </c>
      <c r="C1160" s="113">
        <v>649.95000000000005</v>
      </c>
      <c r="D1160" s="113">
        <v>656</v>
      </c>
      <c r="E1160" s="113">
        <v>647.29999999999995</v>
      </c>
      <c r="F1160" s="113">
        <v>652.65</v>
      </c>
      <c r="G1160" s="113">
        <v>651.20000000000005</v>
      </c>
      <c r="H1160" s="113">
        <v>650.35</v>
      </c>
      <c r="I1160" s="113">
        <v>838</v>
      </c>
      <c r="J1160" s="113">
        <v>545975.35</v>
      </c>
      <c r="K1160" s="115">
        <v>43516</v>
      </c>
      <c r="L1160" s="113">
        <v>61</v>
      </c>
      <c r="M1160" s="113" t="s">
        <v>3086</v>
      </c>
      <c r="N1160" s="351"/>
    </row>
    <row r="1161" spans="1:14">
      <c r="A1161" s="113" t="s">
        <v>3087</v>
      </c>
      <c r="B1161" s="113" t="s">
        <v>384</v>
      </c>
      <c r="C1161" s="113">
        <v>1.8</v>
      </c>
      <c r="D1161" s="113">
        <v>1.8</v>
      </c>
      <c r="E1161" s="113">
        <v>1.8</v>
      </c>
      <c r="F1161" s="113">
        <v>1.8</v>
      </c>
      <c r="G1161" s="113">
        <v>1.8</v>
      </c>
      <c r="H1161" s="113">
        <v>1.75</v>
      </c>
      <c r="I1161" s="113">
        <v>7688484</v>
      </c>
      <c r="J1161" s="113">
        <v>13839271.199999999</v>
      </c>
      <c r="K1161" s="115">
        <v>43516</v>
      </c>
      <c r="L1161" s="113">
        <v>299</v>
      </c>
      <c r="M1161" s="113" t="s">
        <v>3088</v>
      </c>
      <c r="N1161" s="351"/>
    </row>
    <row r="1162" spans="1:14">
      <c r="A1162" s="113" t="s">
        <v>3089</v>
      </c>
      <c r="B1162" s="113" t="s">
        <v>384</v>
      </c>
      <c r="C1162" s="113">
        <v>72.400000000000006</v>
      </c>
      <c r="D1162" s="113">
        <v>72.95</v>
      </c>
      <c r="E1162" s="113">
        <v>70.599999999999994</v>
      </c>
      <c r="F1162" s="113">
        <v>71.2</v>
      </c>
      <c r="G1162" s="113">
        <v>70.8</v>
      </c>
      <c r="H1162" s="113">
        <v>71.2</v>
      </c>
      <c r="I1162" s="113">
        <v>108487</v>
      </c>
      <c r="J1162" s="113">
        <v>7816625.3499999996</v>
      </c>
      <c r="K1162" s="115">
        <v>43516</v>
      </c>
      <c r="L1162" s="113">
        <v>953</v>
      </c>
      <c r="M1162" s="113" t="s">
        <v>3090</v>
      </c>
      <c r="N1162" s="351"/>
    </row>
    <row r="1163" spans="1:14">
      <c r="A1163" s="113" t="s">
        <v>3290</v>
      </c>
      <c r="B1163" s="113" t="s">
        <v>384</v>
      </c>
      <c r="C1163" s="113">
        <v>3.5</v>
      </c>
      <c r="D1163" s="113">
        <v>3.5</v>
      </c>
      <c r="E1163" s="113">
        <v>3.25</v>
      </c>
      <c r="F1163" s="113">
        <v>3.45</v>
      </c>
      <c r="G1163" s="113">
        <v>3.5</v>
      </c>
      <c r="H1163" s="113">
        <v>3.5</v>
      </c>
      <c r="I1163" s="113">
        <v>66049</v>
      </c>
      <c r="J1163" s="113">
        <v>225183.45</v>
      </c>
      <c r="K1163" s="115">
        <v>43516</v>
      </c>
      <c r="L1163" s="113">
        <v>104</v>
      </c>
      <c r="M1163" s="113" t="s">
        <v>3291</v>
      </c>
      <c r="N1163" s="351"/>
    </row>
    <row r="1164" spans="1:14">
      <c r="A1164" s="113" t="s">
        <v>1368</v>
      </c>
      <c r="B1164" s="113" t="s">
        <v>384</v>
      </c>
      <c r="C1164" s="113">
        <v>1495.5</v>
      </c>
      <c r="D1164" s="113">
        <v>1519</v>
      </c>
      <c r="E1164" s="113">
        <v>1464</v>
      </c>
      <c r="F1164" s="113">
        <v>1472.5</v>
      </c>
      <c r="G1164" s="113">
        <v>1466.6</v>
      </c>
      <c r="H1164" s="113">
        <v>1490.75</v>
      </c>
      <c r="I1164" s="113">
        <v>594897</v>
      </c>
      <c r="J1164" s="113">
        <v>885193821.75</v>
      </c>
      <c r="K1164" s="115">
        <v>43516</v>
      </c>
      <c r="L1164" s="113">
        <v>28283</v>
      </c>
      <c r="M1164" s="113" t="s">
        <v>3091</v>
      </c>
      <c r="N1164" s="351"/>
    </row>
    <row r="1165" spans="1:14">
      <c r="A1165" s="113" t="s">
        <v>2864</v>
      </c>
      <c r="B1165" s="113" t="s">
        <v>384</v>
      </c>
      <c r="C1165" s="113">
        <v>1486</v>
      </c>
      <c r="D1165" s="113">
        <v>1495</v>
      </c>
      <c r="E1165" s="113">
        <v>1482</v>
      </c>
      <c r="F1165" s="113">
        <v>1487.4</v>
      </c>
      <c r="G1165" s="113">
        <v>1482</v>
      </c>
      <c r="H1165" s="113">
        <v>1480.55</v>
      </c>
      <c r="I1165" s="113">
        <v>372</v>
      </c>
      <c r="J1165" s="113">
        <v>553096.69999999995</v>
      </c>
      <c r="K1165" s="115">
        <v>43516</v>
      </c>
      <c r="L1165" s="113">
        <v>76</v>
      </c>
      <c r="M1165" s="113" t="s">
        <v>2865</v>
      </c>
      <c r="N1165" s="351"/>
    </row>
    <row r="1166" spans="1:14">
      <c r="A1166" s="113" t="s">
        <v>3544</v>
      </c>
      <c r="B1166" s="113" t="s">
        <v>384</v>
      </c>
      <c r="C1166" s="113">
        <v>1083</v>
      </c>
      <c r="D1166" s="113">
        <v>1083</v>
      </c>
      <c r="E1166" s="113">
        <v>1083</v>
      </c>
      <c r="F1166" s="113">
        <v>1083</v>
      </c>
      <c r="G1166" s="113">
        <v>1083</v>
      </c>
      <c r="H1166" s="113">
        <v>1083</v>
      </c>
      <c r="I1166" s="113">
        <v>1</v>
      </c>
      <c r="J1166" s="113">
        <v>1083</v>
      </c>
      <c r="K1166" s="115">
        <v>43516</v>
      </c>
      <c r="L1166" s="113">
        <v>1</v>
      </c>
      <c r="M1166" s="113" t="s">
        <v>3545</v>
      </c>
      <c r="N1166" s="351"/>
    </row>
    <row r="1167" spans="1:14">
      <c r="A1167" s="113" t="s">
        <v>1855</v>
      </c>
      <c r="B1167" s="113" t="s">
        <v>384</v>
      </c>
      <c r="C1167" s="113">
        <v>643</v>
      </c>
      <c r="D1167" s="113">
        <v>669.6</v>
      </c>
      <c r="E1167" s="113">
        <v>643</v>
      </c>
      <c r="F1167" s="113">
        <v>662.2</v>
      </c>
      <c r="G1167" s="113">
        <v>662.5</v>
      </c>
      <c r="H1167" s="113">
        <v>640.20000000000005</v>
      </c>
      <c r="I1167" s="113">
        <v>63896</v>
      </c>
      <c r="J1167" s="113">
        <v>42346116.200000003</v>
      </c>
      <c r="K1167" s="115">
        <v>43516</v>
      </c>
      <c r="L1167" s="113">
        <v>4379</v>
      </c>
      <c r="M1167" s="113" t="s">
        <v>3092</v>
      </c>
      <c r="N1167" s="351"/>
    </row>
    <row r="1168" spans="1:14">
      <c r="A1168" s="113" t="s">
        <v>3093</v>
      </c>
      <c r="B1168" s="113" t="s">
        <v>384</v>
      </c>
      <c r="C1168" s="113">
        <v>176</v>
      </c>
      <c r="D1168" s="113">
        <v>178.4</v>
      </c>
      <c r="E1168" s="113">
        <v>173.7</v>
      </c>
      <c r="F1168" s="113">
        <v>177.65</v>
      </c>
      <c r="G1168" s="113">
        <v>178.4</v>
      </c>
      <c r="H1168" s="113">
        <v>173.6</v>
      </c>
      <c r="I1168" s="113">
        <v>45989</v>
      </c>
      <c r="J1168" s="113">
        <v>8134517.1500000004</v>
      </c>
      <c r="K1168" s="115">
        <v>43516</v>
      </c>
      <c r="L1168" s="113">
        <v>1796</v>
      </c>
      <c r="M1168" s="113" t="s">
        <v>3094</v>
      </c>
      <c r="N1168" s="351"/>
    </row>
    <row r="1169" spans="1:14">
      <c r="A1169" s="113" t="s">
        <v>3516</v>
      </c>
      <c r="B1169" s="113" t="s">
        <v>3195</v>
      </c>
      <c r="C1169" s="113">
        <v>2.65</v>
      </c>
      <c r="D1169" s="113">
        <v>2.65</v>
      </c>
      <c r="E1169" s="113">
        <v>2.65</v>
      </c>
      <c r="F1169" s="113">
        <v>2.65</v>
      </c>
      <c r="G1169" s="113">
        <v>2.65</v>
      </c>
      <c r="H1169" s="113">
        <v>2.5499999999999998</v>
      </c>
      <c r="I1169" s="113">
        <v>5280</v>
      </c>
      <c r="J1169" s="113">
        <v>13992</v>
      </c>
      <c r="K1169" s="115">
        <v>43516</v>
      </c>
      <c r="L1169" s="113">
        <v>4</v>
      </c>
      <c r="M1169" s="113" t="s">
        <v>3517</v>
      </c>
      <c r="N1169" s="351"/>
    </row>
    <row r="1170" spans="1:14">
      <c r="A1170" s="113" t="s">
        <v>1369</v>
      </c>
      <c r="B1170" s="113" t="s">
        <v>384</v>
      </c>
      <c r="C1170" s="113">
        <v>371</v>
      </c>
      <c r="D1170" s="113">
        <v>377</v>
      </c>
      <c r="E1170" s="113">
        <v>363.2</v>
      </c>
      <c r="F1170" s="113">
        <v>368.15</v>
      </c>
      <c r="G1170" s="113">
        <v>368.2</v>
      </c>
      <c r="H1170" s="113">
        <v>369.35</v>
      </c>
      <c r="I1170" s="113">
        <v>344746</v>
      </c>
      <c r="J1170" s="113">
        <v>127111211.40000001</v>
      </c>
      <c r="K1170" s="115">
        <v>43516</v>
      </c>
      <c r="L1170" s="113">
        <v>16522</v>
      </c>
      <c r="M1170" s="113" t="s">
        <v>1370</v>
      </c>
      <c r="N1170" s="351"/>
    </row>
    <row r="1171" spans="1:14">
      <c r="A1171" s="113" t="s">
        <v>2021</v>
      </c>
      <c r="B1171" s="113" t="s">
        <v>384</v>
      </c>
      <c r="C1171" s="113">
        <v>57.95</v>
      </c>
      <c r="D1171" s="113">
        <v>64.7</v>
      </c>
      <c r="E1171" s="113">
        <v>54</v>
      </c>
      <c r="F1171" s="113">
        <v>55.15</v>
      </c>
      <c r="G1171" s="113">
        <v>54.55</v>
      </c>
      <c r="H1171" s="113">
        <v>278.5</v>
      </c>
      <c r="I1171" s="113">
        <v>284256</v>
      </c>
      <c r="J1171" s="113">
        <v>16480359.6</v>
      </c>
      <c r="K1171" s="115">
        <v>43516</v>
      </c>
      <c r="L1171" s="113">
        <v>3260</v>
      </c>
      <c r="M1171" s="113" t="s">
        <v>2023</v>
      </c>
      <c r="N1171" s="351"/>
    </row>
    <row r="1172" spans="1:14">
      <c r="A1172" s="113" t="s">
        <v>1371</v>
      </c>
      <c r="B1172" s="113" t="s">
        <v>384</v>
      </c>
      <c r="C1172" s="113">
        <v>92.9</v>
      </c>
      <c r="D1172" s="113">
        <v>96.2</v>
      </c>
      <c r="E1172" s="113">
        <v>92.5</v>
      </c>
      <c r="F1172" s="113">
        <v>94.8</v>
      </c>
      <c r="G1172" s="113">
        <v>95.15</v>
      </c>
      <c r="H1172" s="113">
        <v>91.9</v>
      </c>
      <c r="I1172" s="113">
        <v>504013</v>
      </c>
      <c r="J1172" s="113">
        <v>47588183.649999999</v>
      </c>
      <c r="K1172" s="115">
        <v>43516</v>
      </c>
      <c r="L1172" s="113">
        <v>11841</v>
      </c>
      <c r="M1172" s="113" t="s">
        <v>1372</v>
      </c>
      <c r="N1172" s="351"/>
    </row>
    <row r="1173" spans="1:14">
      <c r="A1173" s="113" t="s">
        <v>3292</v>
      </c>
      <c r="B1173" s="113" t="s">
        <v>3195</v>
      </c>
      <c r="C1173" s="113">
        <v>0.85</v>
      </c>
      <c r="D1173" s="113">
        <v>0.85</v>
      </c>
      <c r="E1173" s="113">
        <v>0.75</v>
      </c>
      <c r="F1173" s="113">
        <v>0.85</v>
      </c>
      <c r="G1173" s="113">
        <v>0.85</v>
      </c>
      <c r="H1173" s="113">
        <v>0.8</v>
      </c>
      <c r="I1173" s="113">
        <v>6578</v>
      </c>
      <c r="J1173" s="113">
        <v>5288.25</v>
      </c>
      <c r="K1173" s="115">
        <v>43516</v>
      </c>
      <c r="L1173" s="113">
        <v>13</v>
      </c>
      <c r="M1173" s="113" t="s">
        <v>3293</v>
      </c>
      <c r="N1173" s="351"/>
    </row>
    <row r="1174" spans="1:14">
      <c r="A1174" s="113" t="s">
        <v>1373</v>
      </c>
      <c r="B1174" s="113" t="s">
        <v>384</v>
      </c>
      <c r="C1174" s="113">
        <v>559.04999999999995</v>
      </c>
      <c r="D1174" s="113">
        <v>591.20000000000005</v>
      </c>
      <c r="E1174" s="113">
        <v>559.04999999999995</v>
      </c>
      <c r="F1174" s="113">
        <v>565.5</v>
      </c>
      <c r="G1174" s="113">
        <v>567</v>
      </c>
      <c r="H1174" s="113">
        <v>557.95000000000005</v>
      </c>
      <c r="I1174" s="113">
        <v>794817</v>
      </c>
      <c r="J1174" s="113">
        <v>453950747.44999999</v>
      </c>
      <c r="K1174" s="115">
        <v>43516</v>
      </c>
      <c r="L1174" s="113">
        <v>17811</v>
      </c>
      <c r="M1174" s="113" t="s">
        <v>1374</v>
      </c>
      <c r="N1174" s="351"/>
    </row>
    <row r="1175" spans="1:14">
      <c r="A1175" s="113" t="s">
        <v>3294</v>
      </c>
      <c r="B1175" s="113" t="s">
        <v>384</v>
      </c>
      <c r="C1175" s="113">
        <v>19.3</v>
      </c>
      <c r="D1175" s="113">
        <v>19.850000000000001</v>
      </c>
      <c r="E1175" s="113">
        <v>19.3</v>
      </c>
      <c r="F1175" s="113">
        <v>19.399999999999999</v>
      </c>
      <c r="G1175" s="113">
        <v>19.399999999999999</v>
      </c>
      <c r="H1175" s="113">
        <v>19.45</v>
      </c>
      <c r="I1175" s="113">
        <v>2889</v>
      </c>
      <c r="J1175" s="113">
        <v>56500.85</v>
      </c>
      <c r="K1175" s="115">
        <v>43516</v>
      </c>
      <c r="L1175" s="113">
        <v>40</v>
      </c>
      <c r="M1175" s="113" t="s">
        <v>3295</v>
      </c>
      <c r="N1175" s="351"/>
    </row>
    <row r="1176" spans="1:14">
      <c r="A1176" s="113" t="s">
        <v>3296</v>
      </c>
      <c r="B1176" s="113" t="s">
        <v>384</v>
      </c>
      <c r="C1176" s="113">
        <v>40.4</v>
      </c>
      <c r="D1176" s="113">
        <v>40.4</v>
      </c>
      <c r="E1176" s="113">
        <v>40.4</v>
      </c>
      <c r="F1176" s="113">
        <v>40.4</v>
      </c>
      <c r="G1176" s="113">
        <v>40.4</v>
      </c>
      <c r="H1176" s="113">
        <v>38.5</v>
      </c>
      <c r="I1176" s="113">
        <v>900</v>
      </c>
      <c r="J1176" s="113">
        <v>36360</v>
      </c>
      <c r="K1176" s="115">
        <v>43516</v>
      </c>
      <c r="L1176" s="113">
        <v>12</v>
      </c>
      <c r="M1176" s="113" t="s">
        <v>3297</v>
      </c>
      <c r="N1176" s="351"/>
    </row>
    <row r="1177" spans="1:14">
      <c r="A1177" s="113" t="s">
        <v>3797</v>
      </c>
      <c r="B1177" s="113" t="s">
        <v>3195</v>
      </c>
      <c r="C1177" s="113">
        <v>21</v>
      </c>
      <c r="D1177" s="113">
        <v>21</v>
      </c>
      <c r="E1177" s="113">
        <v>21</v>
      </c>
      <c r="F1177" s="113">
        <v>21</v>
      </c>
      <c r="G1177" s="113">
        <v>21</v>
      </c>
      <c r="H1177" s="113">
        <v>21</v>
      </c>
      <c r="I1177" s="113">
        <v>35</v>
      </c>
      <c r="J1177" s="113">
        <v>735</v>
      </c>
      <c r="K1177" s="115">
        <v>43516</v>
      </c>
      <c r="L1177" s="113">
        <v>2</v>
      </c>
      <c r="M1177" s="113" t="s">
        <v>3798</v>
      </c>
      <c r="N1177" s="351"/>
    </row>
    <row r="1178" spans="1:14">
      <c r="A1178" s="113" t="s">
        <v>1375</v>
      </c>
      <c r="B1178" s="113" t="s">
        <v>384</v>
      </c>
      <c r="C1178" s="113">
        <v>153</v>
      </c>
      <c r="D1178" s="113">
        <v>154</v>
      </c>
      <c r="E1178" s="113">
        <v>151</v>
      </c>
      <c r="F1178" s="113">
        <v>152.85</v>
      </c>
      <c r="G1178" s="113">
        <v>152.85</v>
      </c>
      <c r="H1178" s="113">
        <v>153.69999999999999</v>
      </c>
      <c r="I1178" s="113">
        <v>51658</v>
      </c>
      <c r="J1178" s="113">
        <v>7879904.25</v>
      </c>
      <c r="K1178" s="115">
        <v>43516</v>
      </c>
      <c r="L1178" s="113">
        <v>1584</v>
      </c>
      <c r="M1178" s="113" t="s">
        <v>1376</v>
      </c>
      <c r="N1178" s="351"/>
    </row>
    <row r="1179" spans="1:14">
      <c r="A1179" s="113" t="s">
        <v>3298</v>
      </c>
      <c r="B1179" s="113" t="s">
        <v>384</v>
      </c>
      <c r="C1179" s="113">
        <v>20.399999999999999</v>
      </c>
      <c r="D1179" s="113">
        <v>21.4</v>
      </c>
      <c r="E1179" s="113">
        <v>20.399999999999999</v>
      </c>
      <c r="F1179" s="113">
        <v>20.8</v>
      </c>
      <c r="G1179" s="113">
        <v>20.8</v>
      </c>
      <c r="H1179" s="113">
        <v>21.25</v>
      </c>
      <c r="I1179" s="113">
        <v>19364</v>
      </c>
      <c r="J1179" s="113">
        <v>406443.45</v>
      </c>
      <c r="K1179" s="115">
        <v>43516</v>
      </c>
      <c r="L1179" s="113">
        <v>149</v>
      </c>
      <c r="M1179" s="113" t="s">
        <v>3299</v>
      </c>
      <c r="N1179" s="351"/>
    </row>
    <row r="1180" spans="1:14">
      <c r="A1180" s="113" t="s">
        <v>3095</v>
      </c>
      <c r="B1180" s="113" t="s">
        <v>384</v>
      </c>
      <c r="C1180" s="113">
        <v>95.35</v>
      </c>
      <c r="D1180" s="113">
        <v>97.1</v>
      </c>
      <c r="E1180" s="113">
        <v>93</v>
      </c>
      <c r="F1180" s="113">
        <v>96</v>
      </c>
      <c r="G1180" s="113">
        <v>96.9</v>
      </c>
      <c r="H1180" s="113">
        <v>95.2</v>
      </c>
      <c r="I1180" s="113">
        <v>109070</v>
      </c>
      <c r="J1180" s="113">
        <v>10353061.949999999</v>
      </c>
      <c r="K1180" s="115">
        <v>43516</v>
      </c>
      <c r="L1180" s="113">
        <v>1104</v>
      </c>
      <c r="M1180" s="113" t="s">
        <v>3096</v>
      </c>
      <c r="N1180" s="351"/>
    </row>
    <row r="1181" spans="1:14">
      <c r="A1181" s="113" t="s">
        <v>212</v>
      </c>
      <c r="B1181" s="113" t="s">
        <v>384</v>
      </c>
      <c r="C1181" s="113">
        <v>606.35</v>
      </c>
      <c r="D1181" s="113">
        <v>626.1</v>
      </c>
      <c r="E1181" s="113">
        <v>602.79999999999995</v>
      </c>
      <c r="F1181" s="113">
        <v>622.75</v>
      </c>
      <c r="G1181" s="113">
        <v>625</v>
      </c>
      <c r="H1181" s="113">
        <v>606.35</v>
      </c>
      <c r="I1181" s="113">
        <v>257911</v>
      </c>
      <c r="J1181" s="113">
        <v>159234980.75</v>
      </c>
      <c r="K1181" s="115">
        <v>43516</v>
      </c>
      <c r="L1181" s="113">
        <v>18039</v>
      </c>
      <c r="M1181" s="113" t="s">
        <v>1377</v>
      </c>
      <c r="N1181" s="351"/>
    </row>
    <row r="1182" spans="1:14">
      <c r="A1182" s="113" t="s">
        <v>1378</v>
      </c>
      <c r="B1182" s="113" t="s">
        <v>384</v>
      </c>
      <c r="C1182" s="113">
        <v>180.45</v>
      </c>
      <c r="D1182" s="113">
        <v>184.2</v>
      </c>
      <c r="E1182" s="113">
        <v>178.3</v>
      </c>
      <c r="F1182" s="113">
        <v>182.05</v>
      </c>
      <c r="G1182" s="113">
        <v>182.4</v>
      </c>
      <c r="H1182" s="113">
        <v>180.45</v>
      </c>
      <c r="I1182" s="113">
        <v>10872</v>
      </c>
      <c r="J1182" s="113">
        <v>1971539</v>
      </c>
      <c r="K1182" s="115">
        <v>43516</v>
      </c>
      <c r="L1182" s="113">
        <v>545</v>
      </c>
      <c r="M1182" s="113" t="s">
        <v>1379</v>
      </c>
      <c r="N1182" s="351"/>
    </row>
    <row r="1183" spans="1:14">
      <c r="A1183" s="113" t="s">
        <v>1380</v>
      </c>
      <c r="B1183" s="113" t="s">
        <v>384</v>
      </c>
      <c r="C1183" s="113">
        <v>221</v>
      </c>
      <c r="D1183" s="113">
        <v>233</v>
      </c>
      <c r="E1183" s="113">
        <v>220.9</v>
      </c>
      <c r="F1183" s="113">
        <v>224.25</v>
      </c>
      <c r="G1183" s="113">
        <v>225.5</v>
      </c>
      <c r="H1183" s="113">
        <v>219.85</v>
      </c>
      <c r="I1183" s="113">
        <v>9417</v>
      </c>
      <c r="J1183" s="113">
        <v>2130111.9</v>
      </c>
      <c r="K1183" s="115">
        <v>43516</v>
      </c>
      <c r="L1183" s="113">
        <v>402</v>
      </c>
      <c r="M1183" s="113" t="s">
        <v>1381</v>
      </c>
      <c r="N1183" s="351"/>
    </row>
    <row r="1184" spans="1:14">
      <c r="A1184" s="113" t="s">
        <v>3799</v>
      </c>
      <c r="B1184" s="113" t="s">
        <v>3195</v>
      </c>
      <c r="C1184" s="113">
        <v>2.95</v>
      </c>
      <c r="D1184" s="113">
        <v>2.95</v>
      </c>
      <c r="E1184" s="113">
        <v>2.95</v>
      </c>
      <c r="F1184" s="113">
        <v>2.95</v>
      </c>
      <c r="G1184" s="113">
        <v>2.95</v>
      </c>
      <c r="H1184" s="113">
        <v>2.95</v>
      </c>
      <c r="I1184" s="113">
        <v>18</v>
      </c>
      <c r="J1184" s="113">
        <v>53.1</v>
      </c>
      <c r="K1184" s="115">
        <v>43516</v>
      </c>
      <c r="L1184" s="113">
        <v>1</v>
      </c>
      <c r="M1184" s="113" t="s">
        <v>3800</v>
      </c>
      <c r="N1184" s="351"/>
    </row>
    <row r="1185" spans="1:14">
      <c r="A1185" s="113" t="s">
        <v>1382</v>
      </c>
      <c r="B1185" s="113" t="s">
        <v>384</v>
      </c>
      <c r="C1185" s="113">
        <v>105.8</v>
      </c>
      <c r="D1185" s="113">
        <v>109.5</v>
      </c>
      <c r="E1185" s="113">
        <v>104.55</v>
      </c>
      <c r="F1185" s="113">
        <v>105.6</v>
      </c>
      <c r="G1185" s="113">
        <v>104.95</v>
      </c>
      <c r="H1185" s="113">
        <v>104.55</v>
      </c>
      <c r="I1185" s="113">
        <v>73647</v>
      </c>
      <c r="J1185" s="113">
        <v>7801424.6500000004</v>
      </c>
      <c r="K1185" s="115">
        <v>43516</v>
      </c>
      <c r="L1185" s="113">
        <v>1491</v>
      </c>
      <c r="M1185" s="113" t="s">
        <v>1383</v>
      </c>
      <c r="N1185" s="351"/>
    </row>
    <row r="1186" spans="1:14">
      <c r="A1186" s="113" t="s">
        <v>3300</v>
      </c>
      <c r="B1186" s="113" t="s">
        <v>384</v>
      </c>
      <c r="C1186" s="113">
        <v>3.15</v>
      </c>
      <c r="D1186" s="113">
        <v>3.2</v>
      </c>
      <c r="E1186" s="113">
        <v>3.1</v>
      </c>
      <c r="F1186" s="113">
        <v>3.15</v>
      </c>
      <c r="G1186" s="113">
        <v>3.15</v>
      </c>
      <c r="H1186" s="113">
        <v>3.15</v>
      </c>
      <c r="I1186" s="113">
        <v>141453</v>
      </c>
      <c r="J1186" s="113">
        <v>445921.65</v>
      </c>
      <c r="K1186" s="115">
        <v>43516</v>
      </c>
      <c r="L1186" s="113">
        <v>146</v>
      </c>
      <c r="M1186" s="113" t="s">
        <v>3301</v>
      </c>
      <c r="N1186" s="351"/>
    </row>
    <row r="1187" spans="1:14">
      <c r="A1187" s="113" t="s">
        <v>1384</v>
      </c>
      <c r="B1187" s="113" t="s">
        <v>384</v>
      </c>
      <c r="C1187" s="113">
        <v>450.15</v>
      </c>
      <c r="D1187" s="113">
        <v>457</v>
      </c>
      <c r="E1187" s="113">
        <v>450</v>
      </c>
      <c r="F1187" s="113">
        <v>450</v>
      </c>
      <c r="G1187" s="113">
        <v>450</v>
      </c>
      <c r="H1187" s="113">
        <v>450</v>
      </c>
      <c r="I1187" s="113">
        <v>222</v>
      </c>
      <c r="J1187" s="113">
        <v>100084.25</v>
      </c>
      <c r="K1187" s="115">
        <v>43516</v>
      </c>
      <c r="L1187" s="113">
        <v>25</v>
      </c>
      <c r="M1187" s="113" t="s">
        <v>1385</v>
      </c>
      <c r="N1187" s="351"/>
    </row>
    <row r="1188" spans="1:14">
      <c r="A1188" s="113" t="s">
        <v>1386</v>
      </c>
      <c r="B1188" s="113" t="s">
        <v>384</v>
      </c>
      <c r="C1188" s="113">
        <v>995</v>
      </c>
      <c r="D1188" s="113">
        <v>998.95</v>
      </c>
      <c r="E1188" s="113">
        <v>970.15</v>
      </c>
      <c r="F1188" s="113">
        <v>985.5</v>
      </c>
      <c r="G1188" s="113">
        <v>985</v>
      </c>
      <c r="H1188" s="113">
        <v>983.05</v>
      </c>
      <c r="I1188" s="113">
        <v>487</v>
      </c>
      <c r="J1188" s="113">
        <v>478281.85</v>
      </c>
      <c r="K1188" s="115">
        <v>43516</v>
      </c>
      <c r="L1188" s="113">
        <v>241</v>
      </c>
      <c r="M1188" s="113" t="s">
        <v>1387</v>
      </c>
      <c r="N1188" s="351"/>
    </row>
    <row r="1189" spans="1:14">
      <c r="A1189" s="113" t="s">
        <v>1388</v>
      </c>
      <c r="B1189" s="113" t="s">
        <v>384</v>
      </c>
      <c r="C1189" s="113">
        <v>860.1</v>
      </c>
      <c r="D1189" s="113">
        <v>860.1</v>
      </c>
      <c r="E1189" s="113">
        <v>845</v>
      </c>
      <c r="F1189" s="113">
        <v>853.25</v>
      </c>
      <c r="G1189" s="113">
        <v>845</v>
      </c>
      <c r="H1189" s="113">
        <v>855</v>
      </c>
      <c r="I1189" s="113">
        <v>631</v>
      </c>
      <c r="J1189" s="113">
        <v>537615.5</v>
      </c>
      <c r="K1189" s="115">
        <v>43516</v>
      </c>
      <c r="L1189" s="113">
        <v>73</v>
      </c>
      <c r="M1189" s="113" t="s">
        <v>1389</v>
      </c>
      <c r="N1189" s="351"/>
    </row>
    <row r="1190" spans="1:14">
      <c r="A1190" s="113" t="s">
        <v>1390</v>
      </c>
      <c r="B1190" s="113" t="s">
        <v>384</v>
      </c>
      <c r="C1190" s="113">
        <v>688</v>
      </c>
      <c r="D1190" s="113">
        <v>691.5</v>
      </c>
      <c r="E1190" s="113">
        <v>681.5</v>
      </c>
      <c r="F1190" s="113">
        <v>688.5</v>
      </c>
      <c r="G1190" s="113">
        <v>686.5</v>
      </c>
      <c r="H1190" s="113">
        <v>683.6</v>
      </c>
      <c r="I1190" s="113">
        <v>377606</v>
      </c>
      <c r="J1190" s="113">
        <v>259436534.5</v>
      </c>
      <c r="K1190" s="115">
        <v>43516</v>
      </c>
      <c r="L1190" s="113">
        <v>7848</v>
      </c>
      <c r="M1190" s="113" t="s">
        <v>1391</v>
      </c>
      <c r="N1190" s="351"/>
    </row>
    <row r="1191" spans="1:14">
      <c r="A1191" s="113" t="s">
        <v>1392</v>
      </c>
      <c r="B1191" s="113" t="s">
        <v>384</v>
      </c>
      <c r="C1191" s="113">
        <v>525</v>
      </c>
      <c r="D1191" s="113">
        <v>533.6</v>
      </c>
      <c r="E1191" s="113">
        <v>520.95000000000005</v>
      </c>
      <c r="F1191" s="113">
        <v>528.45000000000005</v>
      </c>
      <c r="G1191" s="113">
        <v>531</v>
      </c>
      <c r="H1191" s="113">
        <v>527.79999999999995</v>
      </c>
      <c r="I1191" s="113">
        <v>3190</v>
      </c>
      <c r="J1191" s="113">
        <v>1680010.6</v>
      </c>
      <c r="K1191" s="115">
        <v>43516</v>
      </c>
      <c r="L1191" s="113">
        <v>270</v>
      </c>
      <c r="M1191" s="113" t="s">
        <v>1393</v>
      </c>
      <c r="N1191" s="351"/>
    </row>
    <row r="1192" spans="1:14">
      <c r="A1192" s="113" t="s">
        <v>1887</v>
      </c>
      <c r="B1192" s="113" t="s">
        <v>384</v>
      </c>
      <c r="C1192" s="113">
        <v>550</v>
      </c>
      <c r="D1192" s="113">
        <v>556.29999999999995</v>
      </c>
      <c r="E1192" s="113">
        <v>546.65</v>
      </c>
      <c r="F1192" s="113">
        <v>554.75</v>
      </c>
      <c r="G1192" s="113">
        <v>553.95000000000005</v>
      </c>
      <c r="H1192" s="113">
        <v>546.65</v>
      </c>
      <c r="I1192" s="113">
        <v>759871</v>
      </c>
      <c r="J1192" s="113">
        <v>419808762.05000001</v>
      </c>
      <c r="K1192" s="115">
        <v>43516</v>
      </c>
      <c r="L1192" s="113">
        <v>21422</v>
      </c>
      <c r="M1192" s="113" t="s">
        <v>2833</v>
      </c>
      <c r="N1192" s="351"/>
    </row>
    <row r="1193" spans="1:14">
      <c r="A1193" s="113" t="s">
        <v>1394</v>
      </c>
      <c r="B1193" s="113" t="s">
        <v>384</v>
      </c>
      <c r="C1193" s="113">
        <v>51.45</v>
      </c>
      <c r="D1193" s="113">
        <v>51.85</v>
      </c>
      <c r="E1193" s="113">
        <v>51</v>
      </c>
      <c r="F1193" s="113">
        <v>51.45</v>
      </c>
      <c r="G1193" s="113">
        <v>51.55</v>
      </c>
      <c r="H1193" s="113">
        <v>51.3</v>
      </c>
      <c r="I1193" s="113">
        <v>588055</v>
      </c>
      <c r="J1193" s="113">
        <v>30269623.949999999</v>
      </c>
      <c r="K1193" s="115">
        <v>43516</v>
      </c>
      <c r="L1193" s="113">
        <v>5049</v>
      </c>
      <c r="M1193" s="113" t="s">
        <v>3097</v>
      </c>
      <c r="N1193" s="351"/>
    </row>
    <row r="1194" spans="1:14">
      <c r="A1194" s="113" t="s">
        <v>131</v>
      </c>
      <c r="B1194" s="113" t="s">
        <v>384</v>
      </c>
      <c r="C1194" s="113">
        <v>6.1</v>
      </c>
      <c r="D1194" s="113">
        <v>6.15</v>
      </c>
      <c r="E1194" s="113">
        <v>5.45</v>
      </c>
      <c r="F1194" s="113">
        <v>5.75</v>
      </c>
      <c r="G1194" s="113">
        <v>6</v>
      </c>
      <c r="H1194" s="113">
        <v>6</v>
      </c>
      <c r="I1194" s="113">
        <v>134464383</v>
      </c>
      <c r="J1194" s="113">
        <v>768801965.79999995</v>
      </c>
      <c r="K1194" s="115">
        <v>43516</v>
      </c>
      <c r="L1194" s="113">
        <v>52194</v>
      </c>
      <c r="M1194" s="113" t="s">
        <v>3098</v>
      </c>
      <c r="N1194" s="351"/>
    </row>
    <row r="1195" spans="1:14">
      <c r="A1195" s="113" t="s">
        <v>132</v>
      </c>
      <c r="B1195" s="113" t="s">
        <v>384</v>
      </c>
      <c r="C1195" s="113">
        <v>125</v>
      </c>
      <c r="D1195" s="113">
        <v>128.9</v>
      </c>
      <c r="E1195" s="113">
        <v>124.5</v>
      </c>
      <c r="F1195" s="113">
        <v>127.75</v>
      </c>
      <c r="G1195" s="113">
        <v>128.1</v>
      </c>
      <c r="H1195" s="113">
        <v>124.75</v>
      </c>
      <c r="I1195" s="113">
        <v>7707975</v>
      </c>
      <c r="J1195" s="113">
        <v>975528350.10000002</v>
      </c>
      <c r="K1195" s="115">
        <v>43516</v>
      </c>
      <c r="L1195" s="113">
        <v>36869</v>
      </c>
      <c r="M1195" s="113" t="s">
        <v>3099</v>
      </c>
      <c r="N1195" s="351"/>
    </row>
    <row r="1196" spans="1:14">
      <c r="A1196" s="113" t="s">
        <v>1396</v>
      </c>
      <c r="B1196" s="113" t="s">
        <v>384</v>
      </c>
      <c r="C1196" s="113">
        <v>83.15</v>
      </c>
      <c r="D1196" s="113">
        <v>84</v>
      </c>
      <c r="E1196" s="113">
        <v>82.4</v>
      </c>
      <c r="F1196" s="113">
        <v>83.25</v>
      </c>
      <c r="G1196" s="113">
        <v>83.65</v>
      </c>
      <c r="H1196" s="113">
        <v>82.05</v>
      </c>
      <c r="I1196" s="113">
        <v>179770</v>
      </c>
      <c r="J1196" s="113">
        <v>14966707.800000001</v>
      </c>
      <c r="K1196" s="115">
        <v>43516</v>
      </c>
      <c r="L1196" s="113">
        <v>3267</v>
      </c>
      <c r="M1196" s="113" t="s">
        <v>1397</v>
      </c>
      <c r="N1196" s="351"/>
    </row>
    <row r="1197" spans="1:14">
      <c r="A1197" s="113" t="s">
        <v>3302</v>
      </c>
      <c r="B1197" s="113" t="s">
        <v>384</v>
      </c>
      <c r="C1197" s="113">
        <v>25</v>
      </c>
      <c r="D1197" s="113">
        <v>25</v>
      </c>
      <c r="E1197" s="113">
        <v>24.25</v>
      </c>
      <c r="F1197" s="113">
        <v>25</v>
      </c>
      <c r="G1197" s="113">
        <v>25</v>
      </c>
      <c r="H1197" s="113">
        <v>23.85</v>
      </c>
      <c r="I1197" s="113">
        <v>576887</v>
      </c>
      <c r="J1197" s="113">
        <v>14391415.25</v>
      </c>
      <c r="K1197" s="115">
        <v>43516</v>
      </c>
      <c r="L1197" s="113">
        <v>921</v>
      </c>
      <c r="M1197" s="113" t="s">
        <v>3303</v>
      </c>
      <c r="N1197" s="351"/>
    </row>
    <row r="1198" spans="1:14">
      <c r="A1198" s="113" t="s">
        <v>3599</v>
      </c>
      <c r="B1198" s="113" t="s">
        <v>3195</v>
      </c>
      <c r="C1198" s="113">
        <v>3.25</v>
      </c>
      <c r="D1198" s="113">
        <v>3.25</v>
      </c>
      <c r="E1198" s="113">
        <v>3.25</v>
      </c>
      <c r="F1198" s="113">
        <v>3.25</v>
      </c>
      <c r="G1198" s="113">
        <v>3.25</v>
      </c>
      <c r="H1198" s="113">
        <v>3.25</v>
      </c>
      <c r="I1198" s="113">
        <v>110</v>
      </c>
      <c r="J1198" s="113">
        <v>357.5</v>
      </c>
      <c r="K1198" s="115">
        <v>43516</v>
      </c>
      <c r="L1198" s="113">
        <v>2</v>
      </c>
      <c r="M1198" s="113" t="s">
        <v>3600</v>
      </c>
      <c r="N1198" s="351"/>
    </row>
    <row r="1199" spans="1:14">
      <c r="A1199" s="113" t="s">
        <v>1398</v>
      </c>
      <c r="B1199" s="113" t="s">
        <v>384</v>
      </c>
      <c r="C1199" s="113">
        <v>748</v>
      </c>
      <c r="D1199" s="113">
        <v>755.85</v>
      </c>
      <c r="E1199" s="113">
        <v>741</v>
      </c>
      <c r="F1199" s="113">
        <v>747.25</v>
      </c>
      <c r="G1199" s="113">
        <v>749</v>
      </c>
      <c r="H1199" s="113">
        <v>752.9</v>
      </c>
      <c r="I1199" s="113">
        <v>7763</v>
      </c>
      <c r="J1199" s="113">
        <v>5808083.8499999996</v>
      </c>
      <c r="K1199" s="115">
        <v>43516</v>
      </c>
      <c r="L1199" s="113">
        <v>1178</v>
      </c>
      <c r="M1199" s="113" t="s">
        <v>1399</v>
      </c>
      <c r="N1199" s="351"/>
    </row>
    <row r="1200" spans="1:14">
      <c r="A1200" s="113" t="s">
        <v>133</v>
      </c>
      <c r="B1200" s="113" t="s">
        <v>384</v>
      </c>
      <c r="C1200" s="113">
        <v>152.1</v>
      </c>
      <c r="D1200" s="113">
        <v>152.5</v>
      </c>
      <c r="E1200" s="113">
        <v>135.1</v>
      </c>
      <c r="F1200" s="113">
        <v>144.94999999999999</v>
      </c>
      <c r="G1200" s="113">
        <v>144.94999999999999</v>
      </c>
      <c r="H1200" s="113">
        <v>151.44999999999999</v>
      </c>
      <c r="I1200" s="113">
        <v>30429253</v>
      </c>
      <c r="J1200" s="113">
        <v>4321016034.6000004</v>
      </c>
      <c r="K1200" s="115">
        <v>43516</v>
      </c>
      <c r="L1200" s="113">
        <v>200871</v>
      </c>
      <c r="M1200" s="113" t="s">
        <v>1400</v>
      </c>
      <c r="N1200" s="351"/>
    </row>
    <row r="1201" spans="1:14">
      <c r="A1201" s="113" t="s">
        <v>2721</v>
      </c>
      <c r="B1201" s="113" t="s">
        <v>384</v>
      </c>
      <c r="C1201" s="113">
        <v>111.17</v>
      </c>
      <c r="D1201" s="113">
        <v>111.17</v>
      </c>
      <c r="E1201" s="113">
        <v>110.38</v>
      </c>
      <c r="F1201" s="113">
        <v>111.17</v>
      </c>
      <c r="G1201" s="113">
        <v>111.17</v>
      </c>
      <c r="H1201" s="113">
        <v>109.89</v>
      </c>
      <c r="I1201" s="113">
        <v>41</v>
      </c>
      <c r="J1201" s="113">
        <v>4554.0200000000004</v>
      </c>
      <c r="K1201" s="115">
        <v>43516</v>
      </c>
      <c r="L1201" s="113">
        <v>5</v>
      </c>
      <c r="M1201" s="113" t="s">
        <v>2722</v>
      </c>
      <c r="N1201" s="351"/>
    </row>
    <row r="1202" spans="1:14">
      <c r="A1202" s="113" t="s">
        <v>2209</v>
      </c>
      <c r="B1202" s="113" t="s">
        <v>384</v>
      </c>
      <c r="C1202" s="113">
        <v>49.42</v>
      </c>
      <c r="D1202" s="113">
        <v>49.42</v>
      </c>
      <c r="E1202" s="113">
        <v>48.94</v>
      </c>
      <c r="F1202" s="113">
        <v>49.37</v>
      </c>
      <c r="G1202" s="113">
        <v>49.37</v>
      </c>
      <c r="H1202" s="113">
        <v>49.14</v>
      </c>
      <c r="I1202" s="113">
        <v>1584</v>
      </c>
      <c r="J1202" s="113">
        <v>77907.33</v>
      </c>
      <c r="K1202" s="115">
        <v>43516</v>
      </c>
      <c r="L1202" s="113">
        <v>29</v>
      </c>
      <c r="M1202" s="113" t="s">
        <v>2210</v>
      </c>
      <c r="N1202" s="351"/>
    </row>
    <row r="1203" spans="1:14">
      <c r="A1203" s="113" t="s">
        <v>2760</v>
      </c>
      <c r="B1203" s="113" t="s">
        <v>384</v>
      </c>
      <c r="C1203" s="113">
        <v>28.26</v>
      </c>
      <c r="D1203" s="113">
        <v>28.3</v>
      </c>
      <c r="E1203" s="113">
        <v>28.24</v>
      </c>
      <c r="F1203" s="113">
        <v>28.24</v>
      </c>
      <c r="G1203" s="113">
        <v>28.24</v>
      </c>
      <c r="H1203" s="113">
        <v>28.16</v>
      </c>
      <c r="I1203" s="113">
        <v>138</v>
      </c>
      <c r="J1203" s="113">
        <v>3903.98</v>
      </c>
      <c r="K1203" s="115">
        <v>43516</v>
      </c>
      <c r="L1203" s="113">
        <v>5</v>
      </c>
      <c r="M1203" s="113" t="s">
        <v>2761</v>
      </c>
      <c r="N1203" s="351"/>
    </row>
    <row r="1204" spans="1:14">
      <c r="A1204" s="113" t="s">
        <v>134</v>
      </c>
      <c r="B1204" s="113" t="s">
        <v>384</v>
      </c>
      <c r="C1204" s="113">
        <v>1223.8499999999999</v>
      </c>
      <c r="D1204" s="113">
        <v>1240</v>
      </c>
      <c r="E1204" s="113">
        <v>1219</v>
      </c>
      <c r="F1204" s="113">
        <v>1234.3499999999999</v>
      </c>
      <c r="G1204" s="113">
        <v>1235.55</v>
      </c>
      <c r="H1204" s="113">
        <v>1216.0999999999999</v>
      </c>
      <c r="I1204" s="113">
        <v>6298179</v>
      </c>
      <c r="J1204" s="113">
        <v>7736005977.1499996</v>
      </c>
      <c r="K1204" s="115">
        <v>43516</v>
      </c>
      <c r="L1204" s="113">
        <v>157634</v>
      </c>
      <c r="M1204" s="113" t="s">
        <v>1401</v>
      </c>
      <c r="N1204" s="351"/>
    </row>
    <row r="1205" spans="1:14">
      <c r="A1205" s="113" t="s">
        <v>1402</v>
      </c>
      <c r="B1205" s="113" t="s">
        <v>384</v>
      </c>
      <c r="C1205" s="113">
        <v>20.3</v>
      </c>
      <c r="D1205" s="113">
        <v>20.399999999999999</v>
      </c>
      <c r="E1205" s="113">
        <v>19.8</v>
      </c>
      <c r="F1205" s="113">
        <v>19.850000000000001</v>
      </c>
      <c r="G1205" s="113">
        <v>19.899999999999999</v>
      </c>
      <c r="H1205" s="113">
        <v>20.100000000000001</v>
      </c>
      <c r="I1205" s="113">
        <v>82734</v>
      </c>
      <c r="J1205" s="113">
        <v>1651934.15</v>
      </c>
      <c r="K1205" s="115">
        <v>43516</v>
      </c>
      <c r="L1205" s="113">
        <v>409</v>
      </c>
      <c r="M1205" s="113" t="s">
        <v>1403</v>
      </c>
      <c r="N1205" s="351"/>
    </row>
    <row r="1206" spans="1:14">
      <c r="A1206" s="113" t="s">
        <v>135</v>
      </c>
      <c r="B1206" s="113" t="s">
        <v>384</v>
      </c>
      <c r="C1206" s="113">
        <v>123</v>
      </c>
      <c r="D1206" s="113">
        <v>124.2</v>
      </c>
      <c r="E1206" s="113">
        <v>111.55</v>
      </c>
      <c r="F1206" s="113">
        <v>119.6</v>
      </c>
      <c r="G1206" s="113">
        <v>120.1</v>
      </c>
      <c r="H1206" s="113">
        <v>122.25</v>
      </c>
      <c r="I1206" s="113">
        <v>26845895</v>
      </c>
      <c r="J1206" s="113">
        <v>3143172064.25</v>
      </c>
      <c r="K1206" s="115">
        <v>43516</v>
      </c>
      <c r="L1206" s="113">
        <v>164362</v>
      </c>
      <c r="M1206" s="113" t="s">
        <v>1404</v>
      </c>
      <c r="N1206" s="351"/>
    </row>
    <row r="1207" spans="1:14">
      <c r="A1207" s="113" t="s">
        <v>2754</v>
      </c>
      <c r="B1207" s="113" t="s">
        <v>384</v>
      </c>
      <c r="C1207" s="113">
        <v>465</v>
      </c>
      <c r="D1207" s="113">
        <v>561.99</v>
      </c>
      <c r="E1207" s="113">
        <v>465</v>
      </c>
      <c r="F1207" s="113">
        <v>553.42999999999995</v>
      </c>
      <c r="G1207" s="113">
        <v>548.86</v>
      </c>
      <c r="H1207" s="113">
        <v>543.26</v>
      </c>
      <c r="I1207" s="113">
        <v>1461</v>
      </c>
      <c r="J1207" s="113">
        <v>786260.88</v>
      </c>
      <c r="K1207" s="115">
        <v>43516</v>
      </c>
      <c r="L1207" s="113">
        <v>39</v>
      </c>
      <c r="M1207" s="113" t="s">
        <v>2755</v>
      </c>
      <c r="N1207" s="351"/>
    </row>
    <row r="1208" spans="1:14">
      <c r="A1208" s="113" t="s">
        <v>3375</v>
      </c>
      <c r="B1208" s="113" t="s">
        <v>384</v>
      </c>
      <c r="C1208" s="113">
        <v>83.35</v>
      </c>
      <c r="D1208" s="113">
        <v>84</v>
      </c>
      <c r="E1208" s="113">
        <v>80.5</v>
      </c>
      <c r="F1208" s="113">
        <v>81.55</v>
      </c>
      <c r="G1208" s="113">
        <v>81.55</v>
      </c>
      <c r="H1208" s="113">
        <v>83.35</v>
      </c>
      <c r="I1208" s="113">
        <v>1782</v>
      </c>
      <c r="J1208" s="113">
        <v>147143.15</v>
      </c>
      <c r="K1208" s="115">
        <v>43516</v>
      </c>
      <c r="L1208" s="113">
        <v>46</v>
      </c>
      <c r="M1208" s="113" t="s">
        <v>3376</v>
      </c>
      <c r="N1208" s="351"/>
    </row>
    <row r="1209" spans="1:14">
      <c r="A1209" s="113" t="s">
        <v>1405</v>
      </c>
      <c r="B1209" s="113" t="s">
        <v>384</v>
      </c>
      <c r="C1209" s="113">
        <v>10.25</v>
      </c>
      <c r="D1209" s="113">
        <v>10.3</v>
      </c>
      <c r="E1209" s="113">
        <v>9.85</v>
      </c>
      <c r="F1209" s="113">
        <v>10</v>
      </c>
      <c r="G1209" s="113">
        <v>10</v>
      </c>
      <c r="H1209" s="113">
        <v>10.15</v>
      </c>
      <c r="I1209" s="113">
        <v>784101</v>
      </c>
      <c r="J1209" s="113">
        <v>7874325.0999999996</v>
      </c>
      <c r="K1209" s="115">
        <v>43516</v>
      </c>
      <c r="L1209" s="113">
        <v>1155</v>
      </c>
      <c r="M1209" s="113" t="s">
        <v>1406</v>
      </c>
      <c r="N1209" s="351"/>
    </row>
    <row r="1210" spans="1:14">
      <c r="A1210" s="113" t="s">
        <v>1407</v>
      </c>
      <c r="B1210" s="113" t="s">
        <v>384</v>
      </c>
      <c r="C1210" s="113">
        <v>318.7</v>
      </c>
      <c r="D1210" s="113">
        <v>319.89999999999998</v>
      </c>
      <c r="E1210" s="113">
        <v>310.25</v>
      </c>
      <c r="F1210" s="113">
        <v>314.7</v>
      </c>
      <c r="G1210" s="113">
        <v>314.7</v>
      </c>
      <c r="H1210" s="113">
        <v>315.05</v>
      </c>
      <c r="I1210" s="113">
        <v>471000</v>
      </c>
      <c r="J1210" s="113">
        <v>148390374.25</v>
      </c>
      <c r="K1210" s="115">
        <v>43516</v>
      </c>
      <c r="L1210" s="113">
        <v>11322</v>
      </c>
      <c r="M1210" s="113" t="s">
        <v>2834</v>
      </c>
      <c r="N1210" s="351"/>
    </row>
    <row r="1211" spans="1:14">
      <c r="A1211" s="113" t="s">
        <v>3100</v>
      </c>
      <c r="B1211" s="113" t="s">
        <v>384</v>
      </c>
      <c r="C1211" s="113">
        <v>540.04999999999995</v>
      </c>
      <c r="D1211" s="113">
        <v>557.4</v>
      </c>
      <c r="E1211" s="113">
        <v>536</v>
      </c>
      <c r="F1211" s="113">
        <v>546.5</v>
      </c>
      <c r="G1211" s="113">
        <v>552</v>
      </c>
      <c r="H1211" s="113">
        <v>541.70000000000005</v>
      </c>
      <c r="I1211" s="113">
        <v>681</v>
      </c>
      <c r="J1211" s="113">
        <v>370088.25</v>
      </c>
      <c r="K1211" s="115">
        <v>43516</v>
      </c>
      <c r="L1211" s="113">
        <v>132</v>
      </c>
      <c r="M1211" s="113" t="s">
        <v>3101</v>
      </c>
      <c r="N1211" s="351"/>
    </row>
    <row r="1212" spans="1:14">
      <c r="A1212" s="113" t="s">
        <v>1869</v>
      </c>
      <c r="B1212" s="113" t="s">
        <v>384</v>
      </c>
      <c r="C1212" s="113">
        <v>90</v>
      </c>
      <c r="D1212" s="113">
        <v>94</v>
      </c>
      <c r="E1212" s="113">
        <v>88.1</v>
      </c>
      <c r="F1212" s="113">
        <v>93.3</v>
      </c>
      <c r="G1212" s="113">
        <v>94</v>
      </c>
      <c r="H1212" s="113">
        <v>88.65</v>
      </c>
      <c r="I1212" s="113">
        <v>98695</v>
      </c>
      <c r="J1212" s="113">
        <v>8902741.8499999996</v>
      </c>
      <c r="K1212" s="115">
        <v>43516</v>
      </c>
      <c r="L1212" s="113">
        <v>4645</v>
      </c>
      <c r="M1212" s="113" t="s">
        <v>1870</v>
      </c>
      <c r="N1212" s="351"/>
    </row>
    <row r="1213" spans="1:14">
      <c r="A1213" s="113" t="s">
        <v>1924</v>
      </c>
      <c r="B1213" s="113" t="s">
        <v>384</v>
      </c>
      <c r="C1213" s="113">
        <v>360</v>
      </c>
      <c r="D1213" s="113">
        <v>377</v>
      </c>
      <c r="E1213" s="113">
        <v>360</v>
      </c>
      <c r="F1213" s="113">
        <v>367</v>
      </c>
      <c r="G1213" s="113">
        <v>367</v>
      </c>
      <c r="H1213" s="113">
        <v>377.95</v>
      </c>
      <c r="I1213" s="113">
        <v>105</v>
      </c>
      <c r="J1213" s="113">
        <v>39117.449999999997</v>
      </c>
      <c r="K1213" s="115">
        <v>43516</v>
      </c>
      <c r="L1213" s="113">
        <v>14</v>
      </c>
      <c r="M1213" s="113" t="s">
        <v>1925</v>
      </c>
      <c r="N1213" s="351"/>
    </row>
    <row r="1214" spans="1:14">
      <c r="A1214" s="113" t="s">
        <v>2217</v>
      </c>
      <c r="B1214" s="113" t="s">
        <v>384</v>
      </c>
      <c r="C1214" s="113">
        <v>25.7</v>
      </c>
      <c r="D1214" s="113">
        <v>25.95</v>
      </c>
      <c r="E1214" s="113">
        <v>24.3</v>
      </c>
      <c r="F1214" s="113">
        <v>24.8</v>
      </c>
      <c r="G1214" s="113">
        <v>24.8</v>
      </c>
      <c r="H1214" s="113">
        <v>25.7</v>
      </c>
      <c r="I1214" s="113">
        <v>359325</v>
      </c>
      <c r="J1214" s="113">
        <v>8931058.0999999996</v>
      </c>
      <c r="K1214" s="115">
        <v>43516</v>
      </c>
      <c r="L1214" s="113">
        <v>1769</v>
      </c>
      <c r="M1214" s="113" t="s">
        <v>2218</v>
      </c>
      <c r="N1214" s="351"/>
    </row>
    <row r="1215" spans="1:14">
      <c r="A1215" s="113" t="s">
        <v>1408</v>
      </c>
      <c r="B1215" s="113" t="s">
        <v>384</v>
      </c>
      <c r="C1215" s="113">
        <v>55.85</v>
      </c>
      <c r="D1215" s="113">
        <v>58.7</v>
      </c>
      <c r="E1215" s="113">
        <v>55.85</v>
      </c>
      <c r="F1215" s="113">
        <v>58.25</v>
      </c>
      <c r="G1215" s="113">
        <v>58.3</v>
      </c>
      <c r="H1215" s="113">
        <v>56.2</v>
      </c>
      <c r="I1215" s="113">
        <v>125227</v>
      </c>
      <c r="J1215" s="113">
        <v>7188931.7999999998</v>
      </c>
      <c r="K1215" s="115">
        <v>43516</v>
      </c>
      <c r="L1215" s="113">
        <v>1084</v>
      </c>
      <c r="M1215" s="113" t="s">
        <v>1409</v>
      </c>
      <c r="N1215" s="351"/>
    </row>
    <row r="1216" spans="1:14">
      <c r="A1216" s="113" t="s">
        <v>1410</v>
      </c>
      <c r="B1216" s="113" t="s">
        <v>384</v>
      </c>
      <c r="C1216" s="113">
        <v>267.2</v>
      </c>
      <c r="D1216" s="113">
        <v>269.8</v>
      </c>
      <c r="E1216" s="113">
        <v>264.05</v>
      </c>
      <c r="F1216" s="113">
        <v>267.60000000000002</v>
      </c>
      <c r="G1216" s="113">
        <v>268.39999999999998</v>
      </c>
      <c r="H1216" s="113">
        <v>265.60000000000002</v>
      </c>
      <c r="I1216" s="113">
        <v>92943</v>
      </c>
      <c r="J1216" s="113">
        <v>24808531.300000001</v>
      </c>
      <c r="K1216" s="115">
        <v>43516</v>
      </c>
      <c r="L1216" s="113">
        <v>2523</v>
      </c>
      <c r="M1216" s="113" t="s">
        <v>1411</v>
      </c>
      <c r="N1216" s="351"/>
    </row>
    <row r="1217" spans="1:14">
      <c r="A1217" s="113" t="s">
        <v>2835</v>
      </c>
      <c r="B1217" s="113" t="s">
        <v>384</v>
      </c>
      <c r="C1217" s="113">
        <v>206.4</v>
      </c>
      <c r="D1217" s="113">
        <v>211.8</v>
      </c>
      <c r="E1217" s="113">
        <v>206.4</v>
      </c>
      <c r="F1217" s="113">
        <v>210.85</v>
      </c>
      <c r="G1217" s="113">
        <v>210.5</v>
      </c>
      <c r="H1217" s="113">
        <v>206.4</v>
      </c>
      <c r="I1217" s="113">
        <v>984516</v>
      </c>
      <c r="J1217" s="113">
        <v>205497283.94999999</v>
      </c>
      <c r="K1217" s="115">
        <v>43516</v>
      </c>
      <c r="L1217" s="113">
        <v>12235</v>
      </c>
      <c r="M1217" s="113" t="s">
        <v>2836</v>
      </c>
      <c r="N1217" s="351"/>
    </row>
    <row r="1218" spans="1:14">
      <c r="A1218" s="113" t="s">
        <v>3102</v>
      </c>
      <c r="B1218" s="113" t="s">
        <v>384</v>
      </c>
      <c r="C1218" s="113">
        <v>294.75</v>
      </c>
      <c r="D1218" s="113">
        <v>299.5</v>
      </c>
      <c r="E1218" s="113">
        <v>292.5</v>
      </c>
      <c r="F1218" s="113">
        <v>293.14999999999998</v>
      </c>
      <c r="G1218" s="113">
        <v>295</v>
      </c>
      <c r="H1218" s="113">
        <v>294.55</v>
      </c>
      <c r="I1218" s="113">
        <v>487</v>
      </c>
      <c r="J1218" s="113">
        <v>143219.54999999999</v>
      </c>
      <c r="K1218" s="115">
        <v>43516</v>
      </c>
      <c r="L1218" s="113">
        <v>32</v>
      </c>
      <c r="M1218" s="113" t="s">
        <v>3103</v>
      </c>
      <c r="N1218" s="351"/>
    </row>
    <row r="1219" spans="1:14">
      <c r="A1219" s="113" t="s">
        <v>2475</v>
      </c>
      <c r="B1219" s="113" t="s">
        <v>384</v>
      </c>
      <c r="C1219" s="113">
        <v>7.4</v>
      </c>
      <c r="D1219" s="113">
        <v>8.1999999999999993</v>
      </c>
      <c r="E1219" s="113">
        <v>7.1</v>
      </c>
      <c r="F1219" s="113">
        <v>7.25</v>
      </c>
      <c r="G1219" s="113">
        <v>7.25</v>
      </c>
      <c r="H1219" s="113">
        <v>7.4</v>
      </c>
      <c r="I1219" s="113">
        <v>3409</v>
      </c>
      <c r="J1219" s="113">
        <v>25909</v>
      </c>
      <c r="K1219" s="115">
        <v>43516</v>
      </c>
      <c r="L1219" s="113">
        <v>19</v>
      </c>
      <c r="M1219" s="113" t="s">
        <v>2476</v>
      </c>
      <c r="N1219" s="351"/>
    </row>
    <row r="1220" spans="1:14">
      <c r="A1220" s="113" t="s">
        <v>1412</v>
      </c>
      <c r="B1220" s="113" t="s">
        <v>384</v>
      </c>
      <c r="C1220" s="113">
        <v>434.2</v>
      </c>
      <c r="D1220" s="113">
        <v>448.3</v>
      </c>
      <c r="E1220" s="113">
        <v>426.05</v>
      </c>
      <c r="F1220" s="113">
        <v>444.4</v>
      </c>
      <c r="G1220" s="113">
        <v>443</v>
      </c>
      <c r="H1220" s="113">
        <v>434.2</v>
      </c>
      <c r="I1220" s="113">
        <v>12873</v>
      </c>
      <c r="J1220" s="113">
        <v>5595358.7999999998</v>
      </c>
      <c r="K1220" s="115">
        <v>43516</v>
      </c>
      <c r="L1220" s="113">
        <v>1654</v>
      </c>
      <c r="M1220" s="113" t="s">
        <v>1413</v>
      </c>
      <c r="N1220" s="351"/>
    </row>
    <row r="1221" spans="1:14">
      <c r="A1221" s="113" t="s">
        <v>2307</v>
      </c>
      <c r="B1221" s="113" t="s">
        <v>384</v>
      </c>
      <c r="C1221" s="113">
        <v>20.7</v>
      </c>
      <c r="D1221" s="113">
        <v>21.4</v>
      </c>
      <c r="E1221" s="113">
        <v>20.399999999999999</v>
      </c>
      <c r="F1221" s="113">
        <v>20.5</v>
      </c>
      <c r="G1221" s="113">
        <v>20.5</v>
      </c>
      <c r="H1221" s="113">
        <v>20.95</v>
      </c>
      <c r="I1221" s="113">
        <v>95945</v>
      </c>
      <c r="J1221" s="113">
        <v>1988887.2</v>
      </c>
      <c r="K1221" s="115">
        <v>43516</v>
      </c>
      <c r="L1221" s="113">
        <v>558</v>
      </c>
      <c r="M1221" s="113" t="s">
        <v>2308</v>
      </c>
      <c r="N1221" s="351"/>
    </row>
    <row r="1222" spans="1:14">
      <c r="A1222" s="113" t="s">
        <v>1414</v>
      </c>
      <c r="B1222" s="113" t="s">
        <v>384</v>
      </c>
      <c r="C1222" s="113">
        <v>316</v>
      </c>
      <c r="D1222" s="113">
        <v>340</v>
      </c>
      <c r="E1222" s="113">
        <v>316</v>
      </c>
      <c r="F1222" s="113">
        <v>337.8</v>
      </c>
      <c r="G1222" s="113">
        <v>337</v>
      </c>
      <c r="H1222" s="113">
        <v>317.35000000000002</v>
      </c>
      <c r="I1222" s="113">
        <v>6889</v>
      </c>
      <c r="J1222" s="113">
        <v>2278118.3999999999</v>
      </c>
      <c r="K1222" s="115">
        <v>43516</v>
      </c>
      <c r="L1222" s="113">
        <v>894</v>
      </c>
      <c r="M1222" s="113" t="s">
        <v>1415</v>
      </c>
      <c r="N1222" s="351"/>
    </row>
    <row r="1223" spans="1:14">
      <c r="A1223" s="113" t="s">
        <v>2268</v>
      </c>
      <c r="B1223" s="113" t="s">
        <v>384</v>
      </c>
      <c r="C1223" s="113">
        <v>150.1</v>
      </c>
      <c r="D1223" s="113">
        <v>156.5</v>
      </c>
      <c r="E1223" s="113">
        <v>150.1</v>
      </c>
      <c r="F1223" s="113">
        <v>154.35</v>
      </c>
      <c r="G1223" s="113">
        <v>155.5</v>
      </c>
      <c r="H1223" s="113">
        <v>152.44999999999999</v>
      </c>
      <c r="I1223" s="113">
        <v>109432</v>
      </c>
      <c r="J1223" s="113">
        <v>16841543.399999999</v>
      </c>
      <c r="K1223" s="115">
        <v>43516</v>
      </c>
      <c r="L1223" s="113">
        <v>2928</v>
      </c>
      <c r="M1223" s="113" t="s">
        <v>2269</v>
      </c>
      <c r="N1223" s="351"/>
    </row>
    <row r="1224" spans="1:14">
      <c r="A1224" s="113" t="s">
        <v>2191</v>
      </c>
      <c r="B1224" s="113" t="s">
        <v>384</v>
      </c>
      <c r="C1224" s="113">
        <v>9</v>
      </c>
      <c r="D1224" s="113">
        <v>9</v>
      </c>
      <c r="E1224" s="113">
        <v>8.5</v>
      </c>
      <c r="F1224" s="113">
        <v>8.6999999999999993</v>
      </c>
      <c r="G1224" s="113">
        <v>8.6999999999999993</v>
      </c>
      <c r="H1224" s="113">
        <v>8.85</v>
      </c>
      <c r="I1224" s="113">
        <v>768306</v>
      </c>
      <c r="J1224" s="113">
        <v>6653337.5999999996</v>
      </c>
      <c r="K1224" s="115">
        <v>43516</v>
      </c>
      <c r="L1224" s="113">
        <v>1603</v>
      </c>
      <c r="M1224" s="113" t="s">
        <v>1395</v>
      </c>
      <c r="N1224" s="351"/>
    </row>
    <row r="1225" spans="1:14">
      <c r="A1225" s="113" t="s">
        <v>3582</v>
      </c>
      <c r="B1225" s="113" t="s">
        <v>3195</v>
      </c>
      <c r="C1225" s="113">
        <v>1.2</v>
      </c>
      <c r="D1225" s="113">
        <v>1.2</v>
      </c>
      <c r="E1225" s="113">
        <v>1.1499999999999999</v>
      </c>
      <c r="F1225" s="113">
        <v>1.1499999999999999</v>
      </c>
      <c r="G1225" s="113">
        <v>1.1499999999999999</v>
      </c>
      <c r="H1225" s="113">
        <v>1.2</v>
      </c>
      <c r="I1225" s="113">
        <v>550</v>
      </c>
      <c r="J1225" s="113">
        <v>635</v>
      </c>
      <c r="K1225" s="115">
        <v>43516</v>
      </c>
      <c r="L1225" s="113">
        <v>2</v>
      </c>
      <c r="M1225" s="113" t="s">
        <v>3583</v>
      </c>
      <c r="N1225" s="351"/>
    </row>
    <row r="1226" spans="1:14">
      <c r="A1226" s="113" t="s">
        <v>1416</v>
      </c>
      <c r="B1226" s="113" t="s">
        <v>384</v>
      </c>
      <c r="C1226" s="113">
        <v>91</v>
      </c>
      <c r="D1226" s="113">
        <v>96.8</v>
      </c>
      <c r="E1226" s="113">
        <v>91</v>
      </c>
      <c r="F1226" s="113">
        <v>93.05</v>
      </c>
      <c r="G1226" s="113">
        <v>92.8</v>
      </c>
      <c r="H1226" s="113">
        <v>92.65</v>
      </c>
      <c r="I1226" s="113">
        <v>23303</v>
      </c>
      <c r="J1226" s="113">
        <v>2175960.4</v>
      </c>
      <c r="K1226" s="115">
        <v>43516</v>
      </c>
      <c r="L1226" s="113">
        <v>436</v>
      </c>
      <c r="M1226" s="113" t="s">
        <v>1417</v>
      </c>
      <c r="N1226" s="351"/>
    </row>
    <row r="1227" spans="1:14">
      <c r="A1227" s="113" t="s">
        <v>2477</v>
      </c>
      <c r="B1227" s="113" t="s">
        <v>384</v>
      </c>
      <c r="C1227" s="113">
        <v>2.65</v>
      </c>
      <c r="D1227" s="113">
        <v>2.65</v>
      </c>
      <c r="E1227" s="113">
        <v>2.35</v>
      </c>
      <c r="F1227" s="113">
        <v>2.4500000000000002</v>
      </c>
      <c r="G1227" s="113">
        <v>2.65</v>
      </c>
      <c r="H1227" s="113">
        <v>2.5499999999999998</v>
      </c>
      <c r="I1227" s="113">
        <v>12958</v>
      </c>
      <c r="J1227" s="113">
        <v>34169.449999999997</v>
      </c>
      <c r="K1227" s="115">
        <v>43516</v>
      </c>
      <c r="L1227" s="113">
        <v>59</v>
      </c>
      <c r="M1227" s="113" t="s">
        <v>2478</v>
      </c>
      <c r="N1227" s="351"/>
    </row>
    <row r="1228" spans="1:14">
      <c r="A1228" s="113" t="s">
        <v>1418</v>
      </c>
      <c r="B1228" s="113" t="s">
        <v>384</v>
      </c>
      <c r="C1228" s="113">
        <v>5.4</v>
      </c>
      <c r="D1228" s="113">
        <v>5.4</v>
      </c>
      <c r="E1228" s="113">
        <v>5.4</v>
      </c>
      <c r="F1228" s="113">
        <v>5.4</v>
      </c>
      <c r="G1228" s="113">
        <v>5.4</v>
      </c>
      <c r="H1228" s="113">
        <v>5.15</v>
      </c>
      <c r="I1228" s="113">
        <v>131678</v>
      </c>
      <c r="J1228" s="113">
        <v>711061.2</v>
      </c>
      <c r="K1228" s="115">
        <v>43516</v>
      </c>
      <c r="L1228" s="113">
        <v>266</v>
      </c>
      <c r="M1228" s="113" t="s">
        <v>1419</v>
      </c>
      <c r="N1228" s="351"/>
    </row>
    <row r="1229" spans="1:14">
      <c r="A1229" s="113" t="s">
        <v>2019</v>
      </c>
      <c r="B1229" s="113" t="s">
        <v>384</v>
      </c>
      <c r="C1229" s="113">
        <v>70.55</v>
      </c>
      <c r="D1229" s="113">
        <v>70.55</v>
      </c>
      <c r="E1229" s="113">
        <v>63.25</v>
      </c>
      <c r="F1229" s="113">
        <v>64.45</v>
      </c>
      <c r="G1229" s="113">
        <v>64.25</v>
      </c>
      <c r="H1229" s="113">
        <v>65</v>
      </c>
      <c r="I1229" s="113">
        <v>3869</v>
      </c>
      <c r="J1229" s="113">
        <v>249785.15</v>
      </c>
      <c r="K1229" s="115">
        <v>43516</v>
      </c>
      <c r="L1229" s="113">
        <v>128</v>
      </c>
      <c r="M1229" s="113" t="s">
        <v>2020</v>
      </c>
      <c r="N1229" s="351"/>
    </row>
    <row r="1230" spans="1:14">
      <c r="A1230" s="113" t="s">
        <v>1420</v>
      </c>
      <c r="B1230" s="113" t="s">
        <v>384</v>
      </c>
      <c r="C1230" s="113">
        <v>209</v>
      </c>
      <c r="D1230" s="113">
        <v>215</v>
      </c>
      <c r="E1230" s="113">
        <v>209</v>
      </c>
      <c r="F1230" s="113">
        <v>213.9</v>
      </c>
      <c r="G1230" s="113">
        <v>215</v>
      </c>
      <c r="H1230" s="113">
        <v>210.8</v>
      </c>
      <c r="I1230" s="113">
        <v>4501</v>
      </c>
      <c r="J1230" s="113">
        <v>959643.4</v>
      </c>
      <c r="K1230" s="115">
        <v>43516</v>
      </c>
      <c r="L1230" s="113">
        <v>155</v>
      </c>
      <c r="M1230" s="113" t="s">
        <v>1421</v>
      </c>
      <c r="N1230" s="351"/>
    </row>
    <row r="1231" spans="1:14">
      <c r="A1231" s="113" t="s">
        <v>136</v>
      </c>
      <c r="B1231" s="113" t="s">
        <v>384</v>
      </c>
      <c r="C1231" s="113">
        <v>11.05</v>
      </c>
      <c r="D1231" s="113">
        <v>11.15</v>
      </c>
      <c r="E1231" s="113">
        <v>10.25</v>
      </c>
      <c r="F1231" s="113">
        <v>10.75</v>
      </c>
      <c r="G1231" s="113">
        <v>10.7</v>
      </c>
      <c r="H1231" s="113">
        <v>10.8</v>
      </c>
      <c r="I1231" s="113">
        <v>60434670</v>
      </c>
      <c r="J1231" s="113">
        <v>648082244.29999995</v>
      </c>
      <c r="K1231" s="115">
        <v>43516</v>
      </c>
      <c r="L1231" s="113">
        <v>36245</v>
      </c>
      <c r="M1231" s="113" t="s">
        <v>1422</v>
      </c>
      <c r="N1231" s="351"/>
    </row>
    <row r="1232" spans="1:14">
      <c r="A1232" s="113" t="s">
        <v>1423</v>
      </c>
      <c r="B1232" s="113" t="s">
        <v>384</v>
      </c>
      <c r="C1232" s="113">
        <v>99</v>
      </c>
      <c r="D1232" s="113">
        <v>105.95</v>
      </c>
      <c r="E1232" s="113">
        <v>99</v>
      </c>
      <c r="F1232" s="113">
        <v>104.95</v>
      </c>
      <c r="G1232" s="113">
        <v>105.95</v>
      </c>
      <c r="H1232" s="113">
        <v>100.5</v>
      </c>
      <c r="I1232" s="113">
        <v>16228</v>
      </c>
      <c r="J1232" s="113">
        <v>1693031.15</v>
      </c>
      <c r="K1232" s="115">
        <v>43516</v>
      </c>
      <c r="L1232" s="113">
        <v>331</v>
      </c>
      <c r="M1232" s="113" t="s">
        <v>1424</v>
      </c>
      <c r="N1232" s="351"/>
    </row>
    <row r="1233" spans="1:14">
      <c r="A1233" s="113" t="s">
        <v>3179</v>
      </c>
      <c r="B1233" s="113" t="s">
        <v>384</v>
      </c>
      <c r="C1233" s="113">
        <v>18.149999999999999</v>
      </c>
      <c r="D1233" s="113">
        <v>18.22</v>
      </c>
      <c r="E1233" s="113">
        <v>18.149999999999999</v>
      </c>
      <c r="F1233" s="113">
        <v>18.22</v>
      </c>
      <c r="G1233" s="113">
        <v>18.22</v>
      </c>
      <c r="H1233" s="113">
        <v>18.18</v>
      </c>
      <c r="I1233" s="113">
        <v>24187</v>
      </c>
      <c r="J1233" s="113">
        <v>440195.57</v>
      </c>
      <c r="K1233" s="115">
        <v>43516</v>
      </c>
      <c r="L1233" s="113">
        <v>13</v>
      </c>
      <c r="M1233" s="113" t="s">
        <v>3180</v>
      </c>
      <c r="N1233" s="351"/>
    </row>
    <row r="1234" spans="1:14">
      <c r="A1234" s="113" t="s">
        <v>3104</v>
      </c>
      <c r="B1234" s="113" t="s">
        <v>384</v>
      </c>
      <c r="C1234" s="113">
        <v>26.9</v>
      </c>
      <c r="D1234" s="113">
        <v>27.4</v>
      </c>
      <c r="E1234" s="113">
        <v>26.65</v>
      </c>
      <c r="F1234" s="113">
        <v>27.15</v>
      </c>
      <c r="G1234" s="113">
        <v>27.15</v>
      </c>
      <c r="H1234" s="113">
        <v>26.55</v>
      </c>
      <c r="I1234" s="113">
        <v>15386</v>
      </c>
      <c r="J1234" s="113">
        <v>417469.15</v>
      </c>
      <c r="K1234" s="115">
        <v>43516</v>
      </c>
      <c r="L1234" s="113">
        <v>187</v>
      </c>
      <c r="M1234" s="113" t="s">
        <v>3105</v>
      </c>
      <c r="N1234" s="351"/>
    </row>
    <row r="1235" spans="1:14">
      <c r="A1235" s="113" t="s">
        <v>1425</v>
      </c>
      <c r="B1235" s="113" t="s">
        <v>384</v>
      </c>
      <c r="C1235" s="113">
        <v>155</v>
      </c>
      <c r="D1235" s="113">
        <v>160</v>
      </c>
      <c r="E1235" s="113">
        <v>154.30000000000001</v>
      </c>
      <c r="F1235" s="113">
        <v>157.65</v>
      </c>
      <c r="G1235" s="113">
        <v>158.5</v>
      </c>
      <c r="H1235" s="113">
        <v>155.65</v>
      </c>
      <c r="I1235" s="113">
        <v>9991</v>
      </c>
      <c r="J1235" s="113">
        <v>1572909.8</v>
      </c>
      <c r="K1235" s="115">
        <v>43516</v>
      </c>
      <c r="L1235" s="113">
        <v>251</v>
      </c>
      <c r="M1235" s="113" t="s">
        <v>1426</v>
      </c>
      <c r="N1235" s="351"/>
    </row>
    <row r="1236" spans="1:14">
      <c r="A1236" s="113" t="s">
        <v>1427</v>
      </c>
      <c r="B1236" s="113" t="s">
        <v>384</v>
      </c>
      <c r="C1236" s="113">
        <v>49.35</v>
      </c>
      <c r="D1236" s="113">
        <v>49.75</v>
      </c>
      <c r="E1236" s="113">
        <v>48.1</v>
      </c>
      <c r="F1236" s="113">
        <v>48.6</v>
      </c>
      <c r="G1236" s="113">
        <v>49.2</v>
      </c>
      <c r="H1236" s="113">
        <v>49.4</v>
      </c>
      <c r="I1236" s="113">
        <v>6349</v>
      </c>
      <c r="J1236" s="113">
        <v>311957.90000000002</v>
      </c>
      <c r="K1236" s="115">
        <v>43516</v>
      </c>
      <c r="L1236" s="113">
        <v>94</v>
      </c>
      <c r="M1236" s="113" t="s">
        <v>1428</v>
      </c>
      <c r="N1236" s="351"/>
    </row>
    <row r="1237" spans="1:14">
      <c r="A1237" s="113" t="s">
        <v>2479</v>
      </c>
      <c r="B1237" s="113" t="s">
        <v>384</v>
      </c>
      <c r="C1237" s="113">
        <v>2.5499999999999998</v>
      </c>
      <c r="D1237" s="113">
        <v>2.75</v>
      </c>
      <c r="E1237" s="113">
        <v>2.5</v>
      </c>
      <c r="F1237" s="113">
        <v>2.65</v>
      </c>
      <c r="G1237" s="113">
        <v>2.7</v>
      </c>
      <c r="H1237" s="113">
        <v>2.65</v>
      </c>
      <c r="I1237" s="113">
        <v>486189</v>
      </c>
      <c r="J1237" s="113">
        <v>1267471.45</v>
      </c>
      <c r="K1237" s="115">
        <v>43516</v>
      </c>
      <c r="L1237" s="113">
        <v>371</v>
      </c>
      <c r="M1237" s="113" t="s">
        <v>2480</v>
      </c>
      <c r="N1237" s="351"/>
    </row>
    <row r="1238" spans="1:14">
      <c r="A1238" s="113" t="s">
        <v>1429</v>
      </c>
      <c r="B1238" s="113" t="s">
        <v>384</v>
      </c>
      <c r="C1238" s="113">
        <v>2.7</v>
      </c>
      <c r="D1238" s="113">
        <v>2.8</v>
      </c>
      <c r="E1238" s="113">
        <v>2.6</v>
      </c>
      <c r="F1238" s="113">
        <v>2.7</v>
      </c>
      <c r="G1238" s="113">
        <v>2.7</v>
      </c>
      <c r="H1238" s="113">
        <v>2.75</v>
      </c>
      <c r="I1238" s="113">
        <v>2034406</v>
      </c>
      <c r="J1238" s="113">
        <v>5434086.25</v>
      </c>
      <c r="K1238" s="115">
        <v>43516</v>
      </c>
      <c r="L1238" s="113">
        <v>819</v>
      </c>
      <c r="M1238" s="113" t="s">
        <v>1430</v>
      </c>
      <c r="N1238" s="351"/>
    </row>
    <row r="1239" spans="1:14">
      <c r="A1239" s="113" t="s">
        <v>1431</v>
      </c>
      <c r="B1239" s="113" t="s">
        <v>384</v>
      </c>
      <c r="C1239" s="113">
        <v>266.89999999999998</v>
      </c>
      <c r="D1239" s="113">
        <v>273.05</v>
      </c>
      <c r="E1239" s="113">
        <v>262</v>
      </c>
      <c r="F1239" s="113">
        <v>264.45</v>
      </c>
      <c r="G1239" s="113">
        <v>262.85000000000002</v>
      </c>
      <c r="H1239" s="113">
        <v>267.7</v>
      </c>
      <c r="I1239" s="113">
        <v>6939</v>
      </c>
      <c r="J1239" s="113">
        <v>1854854.05</v>
      </c>
      <c r="K1239" s="115">
        <v>43516</v>
      </c>
      <c r="L1239" s="113">
        <v>386</v>
      </c>
      <c r="M1239" s="113" t="s">
        <v>1432</v>
      </c>
      <c r="N1239" s="351"/>
    </row>
    <row r="1240" spans="1:14">
      <c r="A1240" s="113" t="s">
        <v>3304</v>
      </c>
      <c r="B1240" s="113" t="s">
        <v>3195</v>
      </c>
      <c r="C1240" s="113">
        <v>2.5499999999999998</v>
      </c>
      <c r="D1240" s="113">
        <v>2.5499999999999998</v>
      </c>
      <c r="E1240" s="113">
        <v>2.35</v>
      </c>
      <c r="F1240" s="113">
        <v>2.4</v>
      </c>
      <c r="G1240" s="113">
        <v>2.35</v>
      </c>
      <c r="H1240" s="113">
        <v>2.4500000000000002</v>
      </c>
      <c r="I1240" s="113">
        <v>10237</v>
      </c>
      <c r="J1240" s="113">
        <v>24943.85</v>
      </c>
      <c r="K1240" s="115">
        <v>43516</v>
      </c>
      <c r="L1240" s="113">
        <v>35</v>
      </c>
      <c r="M1240" s="113" t="s">
        <v>3305</v>
      </c>
      <c r="N1240" s="351"/>
    </row>
    <row r="1241" spans="1:14">
      <c r="A1241" s="113" t="s">
        <v>1433</v>
      </c>
      <c r="B1241" s="113" t="s">
        <v>384</v>
      </c>
      <c r="C1241" s="113">
        <v>88.55</v>
      </c>
      <c r="D1241" s="113">
        <v>90.9</v>
      </c>
      <c r="E1241" s="113">
        <v>86.3</v>
      </c>
      <c r="F1241" s="113">
        <v>87.05</v>
      </c>
      <c r="G1241" s="113">
        <v>87</v>
      </c>
      <c r="H1241" s="113">
        <v>88.5</v>
      </c>
      <c r="I1241" s="113">
        <v>34766</v>
      </c>
      <c r="J1241" s="113">
        <v>3056710.45</v>
      </c>
      <c r="K1241" s="115">
        <v>43516</v>
      </c>
      <c r="L1241" s="113">
        <v>766</v>
      </c>
      <c r="M1241" s="113" t="s">
        <v>1434</v>
      </c>
      <c r="N1241" s="351"/>
    </row>
    <row r="1242" spans="1:14">
      <c r="A1242" s="113" t="s">
        <v>1435</v>
      </c>
      <c r="B1242" s="113" t="s">
        <v>3195</v>
      </c>
      <c r="C1242" s="113">
        <v>5.9</v>
      </c>
      <c r="D1242" s="113">
        <v>6</v>
      </c>
      <c r="E1242" s="113">
        <v>5.7</v>
      </c>
      <c r="F1242" s="113">
        <v>5.85</v>
      </c>
      <c r="G1242" s="113">
        <v>5.9</v>
      </c>
      <c r="H1242" s="113">
        <v>5.85</v>
      </c>
      <c r="I1242" s="113">
        <v>545895</v>
      </c>
      <c r="J1242" s="113">
        <v>3182091.45</v>
      </c>
      <c r="K1242" s="115">
        <v>43516</v>
      </c>
      <c r="L1242" s="113">
        <v>745</v>
      </c>
      <c r="M1242" s="113" t="s">
        <v>1436</v>
      </c>
      <c r="N1242" s="351"/>
    </row>
    <row r="1243" spans="1:14">
      <c r="A1243" s="113" t="s">
        <v>1437</v>
      </c>
      <c r="B1243" s="113" t="s">
        <v>384</v>
      </c>
      <c r="C1243" s="113">
        <v>309.5</v>
      </c>
      <c r="D1243" s="113">
        <v>310.5</v>
      </c>
      <c r="E1243" s="113">
        <v>306.14999999999998</v>
      </c>
      <c r="F1243" s="113">
        <v>307.8</v>
      </c>
      <c r="G1243" s="113">
        <v>308</v>
      </c>
      <c r="H1243" s="113">
        <v>307.2</v>
      </c>
      <c r="I1243" s="113">
        <v>3631</v>
      </c>
      <c r="J1243" s="113">
        <v>1119718.45</v>
      </c>
      <c r="K1243" s="115">
        <v>43516</v>
      </c>
      <c r="L1243" s="113">
        <v>286</v>
      </c>
      <c r="M1243" s="113" t="s">
        <v>1438</v>
      </c>
      <c r="N1243" s="351"/>
    </row>
    <row r="1244" spans="1:14">
      <c r="A1244" s="113" t="s">
        <v>1439</v>
      </c>
      <c r="B1244" s="113" t="s">
        <v>384</v>
      </c>
      <c r="C1244" s="113">
        <v>459</v>
      </c>
      <c r="D1244" s="113">
        <v>464.9</v>
      </c>
      <c r="E1244" s="113">
        <v>447</v>
      </c>
      <c r="F1244" s="113">
        <v>459.35</v>
      </c>
      <c r="G1244" s="113">
        <v>454.55</v>
      </c>
      <c r="H1244" s="113">
        <v>457.05</v>
      </c>
      <c r="I1244" s="113">
        <v>39337</v>
      </c>
      <c r="J1244" s="113">
        <v>18067103.600000001</v>
      </c>
      <c r="K1244" s="115">
        <v>43516</v>
      </c>
      <c r="L1244" s="113">
        <v>433</v>
      </c>
      <c r="M1244" s="113" t="s">
        <v>1440</v>
      </c>
      <c r="N1244" s="351"/>
    </row>
    <row r="1245" spans="1:14">
      <c r="A1245" s="113" t="s">
        <v>2615</v>
      </c>
      <c r="B1245" s="113" t="s">
        <v>384</v>
      </c>
      <c r="C1245" s="113">
        <v>2.9</v>
      </c>
      <c r="D1245" s="113">
        <v>3</v>
      </c>
      <c r="E1245" s="113">
        <v>2.9</v>
      </c>
      <c r="F1245" s="113">
        <v>3</v>
      </c>
      <c r="G1245" s="113">
        <v>3</v>
      </c>
      <c r="H1245" s="113">
        <v>2.9</v>
      </c>
      <c r="I1245" s="113">
        <v>40005</v>
      </c>
      <c r="J1245" s="113">
        <v>118001.8</v>
      </c>
      <c r="K1245" s="115">
        <v>43516</v>
      </c>
      <c r="L1245" s="113">
        <v>39</v>
      </c>
      <c r="M1245" s="113" t="s">
        <v>2616</v>
      </c>
      <c r="N1245" s="351"/>
    </row>
    <row r="1246" spans="1:14">
      <c r="A1246" s="113" t="s">
        <v>1441</v>
      </c>
      <c r="B1246" s="113" t="s">
        <v>384</v>
      </c>
      <c r="C1246" s="113">
        <v>165.85</v>
      </c>
      <c r="D1246" s="113">
        <v>177.9</v>
      </c>
      <c r="E1246" s="113">
        <v>165</v>
      </c>
      <c r="F1246" s="113">
        <v>172.25</v>
      </c>
      <c r="G1246" s="113">
        <v>171.95</v>
      </c>
      <c r="H1246" s="113">
        <v>165.5</v>
      </c>
      <c r="I1246" s="113">
        <v>169953</v>
      </c>
      <c r="J1246" s="113">
        <v>29531531.949999999</v>
      </c>
      <c r="K1246" s="115">
        <v>43516</v>
      </c>
      <c r="L1246" s="113">
        <v>4689</v>
      </c>
      <c r="M1246" s="113" t="s">
        <v>1442</v>
      </c>
      <c r="N1246" s="351"/>
    </row>
    <row r="1247" spans="1:14">
      <c r="A1247" s="113" t="s">
        <v>1443</v>
      </c>
      <c r="B1247" s="113" t="s">
        <v>384</v>
      </c>
      <c r="C1247" s="113">
        <v>83</v>
      </c>
      <c r="D1247" s="113">
        <v>84.4</v>
      </c>
      <c r="E1247" s="113">
        <v>81.400000000000006</v>
      </c>
      <c r="F1247" s="113">
        <v>83.35</v>
      </c>
      <c r="G1247" s="113">
        <v>83.1</v>
      </c>
      <c r="H1247" s="113">
        <v>83</v>
      </c>
      <c r="I1247" s="113">
        <v>3723</v>
      </c>
      <c r="J1247" s="113">
        <v>308762.15000000002</v>
      </c>
      <c r="K1247" s="115">
        <v>43516</v>
      </c>
      <c r="L1247" s="113">
        <v>97</v>
      </c>
      <c r="M1247" s="113" t="s">
        <v>1444</v>
      </c>
      <c r="N1247" s="351"/>
    </row>
    <row r="1248" spans="1:14">
      <c r="A1248" s="113" t="s">
        <v>3424</v>
      </c>
      <c r="B1248" s="113" t="s">
        <v>384</v>
      </c>
      <c r="C1248" s="113">
        <v>100.8</v>
      </c>
      <c r="D1248" s="113">
        <v>101.05</v>
      </c>
      <c r="E1248" s="113">
        <v>97.5</v>
      </c>
      <c r="F1248" s="113">
        <v>97.75</v>
      </c>
      <c r="G1248" s="113">
        <v>97.5</v>
      </c>
      <c r="H1248" s="113">
        <v>97.7</v>
      </c>
      <c r="I1248" s="113">
        <v>22103</v>
      </c>
      <c r="J1248" s="113">
        <v>2204937.35</v>
      </c>
      <c r="K1248" s="115">
        <v>43516</v>
      </c>
      <c r="L1248" s="113">
        <v>200</v>
      </c>
      <c r="M1248" s="113" t="s">
        <v>3425</v>
      </c>
      <c r="N1248" s="351"/>
    </row>
    <row r="1249" spans="1:14">
      <c r="A1249" s="113" t="s">
        <v>1445</v>
      </c>
      <c r="B1249" s="113" t="s">
        <v>384</v>
      </c>
      <c r="C1249" s="113">
        <v>545.70000000000005</v>
      </c>
      <c r="D1249" s="113">
        <v>562.95000000000005</v>
      </c>
      <c r="E1249" s="113">
        <v>545.70000000000005</v>
      </c>
      <c r="F1249" s="113">
        <v>550.25</v>
      </c>
      <c r="G1249" s="113">
        <v>550.1</v>
      </c>
      <c r="H1249" s="113">
        <v>546.75</v>
      </c>
      <c r="I1249" s="113">
        <v>1538</v>
      </c>
      <c r="J1249" s="113">
        <v>848740.15</v>
      </c>
      <c r="K1249" s="115">
        <v>43516</v>
      </c>
      <c r="L1249" s="113">
        <v>101</v>
      </c>
      <c r="M1249" s="113" t="s">
        <v>1446</v>
      </c>
      <c r="N1249" s="351"/>
    </row>
    <row r="1250" spans="1:14">
      <c r="A1250" s="113" t="s">
        <v>137</v>
      </c>
      <c r="B1250" s="113" t="s">
        <v>384</v>
      </c>
      <c r="C1250" s="113">
        <v>46.4</v>
      </c>
      <c r="D1250" s="113">
        <v>48.5</v>
      </c>
      <c r="E1250" s="113">
        <v>46.2</v>
      </c>
      <c r="F1250" s="113">
        <v>47.9</v>
      </c>
      <c r="G1250" s="113">
        <v>47.85</v>
      </c>
      <c r="H1250" s="113">
        <v>46.2</v>
      </c>
      <c r="I1250" s="113">
        <v>26058078</v>
      </c>
      <c r="J1250" s="113">
        <v>1242561076.7</v>
      </c>
      <c r="K1250" s="115">
        <v>43516</v>
      </c>
      <c r="L1250" s="113">
        <v>36622</v>
      </c>
      <c r="M1250" s="113" t="s">
        <v>1447</v>
      </c>
      <c r="N1250" s="351"/>
    </row>
    <row r="1251" spans="1:14">
      <c r="A1251" s="113" t="s">
        <v>3306</v>
      </c>
      <c r="B1251" s="113" t="s">
        <v>384</v>
      </c>
      <c r="C1251" s="113">
        <v>8.5500000000000007</v>
      </c>
      <c r="D1251" s="113">
        <v>8.85</v>
      </c>
      <c r="E1251" s="113">
        <v>8.4</v>
      </c>
      <c r="F1251" s="113">
        <v>8.75</v>
      </c>
      <c r="G1251" s="113">
        <v>8.8000000000000007</v>
      </c>
      <c r="H1251" s="113">
        <v>8.35</v>
      </c>
      <c r="I1251" s="113">
        <v>80757</v>
      </c>
      <c r="J1251" s="113">
        <v>695040.4</v>
      </c>
      <c r="K1251" s="115">
        <v>43516</v>
      </c>
      <c r="L1251" s="113">
        <v>300</v>
      </c>
      <c r="M1251" s="113" t="s">
        <v>3307</v>
      </c>
      <c r="N1251" s="351"/>
    </row>
    <row r="1252" spans="1:14">
      <c r="A1252" s="113" t="s">
        <v>1448</v>
      </c>
      <c r="B1252" s="113" t="s">
        <v>384</v>
      </c>
      <c r="C1252" s="113">
        <v>265</v>
      </c>
      <c r="D1252" s="113">
        <v>265.05</v>
      </c>
      <c r="E1252" s="113">
        <v>258</v>
      </c>
      <c r="F1252" s="113">
        <v>260.39999999999998</v>
      </c>
      <c r="G1252" s="113">
        <v>258</v>
      </c>
      <c r="H1252" s="113">
        <v>259.3</v>
      </c>
      <c r="I1252" s="113">
        <v>3205</v>
      </c>
      <c r="J1252" s="113">
        <v>836868.7</v>
      </c>
      <c r="K1252" s="115">
        <v>43516</v>
      </c>
      <c r="L1252" s="113">
        <v>186</v>
      </c>
      <c r="M1252" s="113" t="s">
        <v>1449</v>
      </c>
      <c r="N1252" s="351"/>
    </row>
    <row r="1253" spans="1:14">
      <c r="A1253" s="113" t="s">
        <v>2481</v>
      </c>
      <c r="B1253" s="113" t="s">
        <v>384</v>
      </c>
      <c r="C1253" s="113">
        <v>35.35</v>
      </c>
      <c r="D1253" s="113">
        <v>36.25</v>
      </c>
      <c r="E1253" s="113">
        <v>34.200000000000003</v>
      </c>
      <c r="F1253" s="113">
        <v>34.6</v>
      </c>
      <c r="G1253" s="113">
        <v>34.9</v>
      </c>
      <c r="H1253" s="113">
        <v>35.9</v>
      </c>
      <c r="I1253" s="113">
        <v>255233</v>
      </c>
      <c r="J1253" s="113">
        <v>8936051.8000000007</v>
      </c>
      <c r="K1253" s="115">
        <v>43516</v>
      </c>
      <c r="L1253" s="113">
        <v>1283</v>
      </c>
      <c r="M1253" s="113" t="s">
        <v>3166</v>
      </c>
      <c r="N1253" s="351"/>
    </row>
    <row r="1254" spans="1:14">
      <c r="A1254" s="113" t="s">
        <v>3106</v>
      </c>
      <c r="B1254" s="113" t="s">
        <v>384</v>
      </c>
      <c r="C1254" s="113">
        <v>239.95</v>
      </c>
      <c r="D1254" s="113">
        <v>240.75</v>
      </c>
      <c r="E1254" s="113">
        <v>230</v>
      </c>
      <c r="F1254" s="113">
        <v>233.8</v>
      </c>
      <c r="G1254" s="113">
        <v>232</v>
      </c>
      <c r="H1254" s="113">
        <v>238.15</v>
      </c>
      <c r="I1254" s="113">
        <v>20119</v>
      </c>
      <c r="J1254" s="113">
        <v>4709997.6500000004</v>
      </c>
      <c r="K1254" s="115">
        <v>43516</v>
      </c>
      <c r="L1254" s="113">
        <v>589</v>
      </c>
      <c r="M1254" s="113" t="s">
        <v>3107</v>
      </c>
      <c r="N1254" s="351"/>
    </row>
    <row r="1255" spans="1:14">
      <c r="A1255" s="113" t="s">
        <v>2482</v>
      </c>
      <c r="B1255" s="113" t="s">
        <v>384</v>
      </c>
      <c r="C1255" s="113">
        <v>64</v>
      </c>
      <c r="D1255" s="113">
        <v>70</v>
      </c>
      <c r="E1255" s="113">
        <v>62.3</v>
      </c>
      <c r="F1255" s="113">
        <v>63.55</v>
      </c>
      <c r="G1255" s="113">
        <v>63.1</v>
      </c>
      <c r="H1255" s="113">
        <v>65.849999999999994</v>
      </c>
      <c r="I1255" s="113">
        <v>703</v>
      </c>
      <c r="J1255" s="113">
        <v>44986.6</v>
      </c>
      <c r="K1255" s="115">
        <v>43516</v>
      </c>
      <c r="L1255" s="113">
        <v>51</v>
      </c>
      <c r="M1255" s="113" t="s">
        <v>2483</v>
      </c>
      <c r="N1255" s="351"/>
    </row>
    <row r="1256" spans="1:14">
      <c r="A1256" s="113" t="s">
        <v>2484</v>
      </c>
      <c r="B1256" s="113" t="s">
        <v>384</v>
      </c>
      <c r="C1256" s="113">
        <v>5.15</v>
      </c>
      <c r="D1256" s="113">
        <v>5.15</v>
      </c>
      <c r="E1256" s="113">
        <v>4.4000000000000004</v>
      </c>
      <c r="F1256" s="113">
        <v>4.75</v>
      </c>
      <c r="G1256" s="113">
        <v>4.7</v>
      </c>
      <c r="H1256" s="113">
        <v>4.8499999999999996</v>
      </c>
      <c r="I1256" s="113">
        <v>81142</v>
      </c>
      <c r="J1256" s="113">
        <v>396704.05</v>
      </c>
      <c r="K1256" s="115">
        <v>43516</v>
      </c>
      <c r="L1256" s="113">
        <v>103</v>
      </c>
      <c r="M1256" s="113" t="s">
        <v>2485</v>
      </c>
      <c r="N1256" s="351"/>
    </row>
    <row r="1257" spans="1:14">
      <c r="A1257" s="113" t="s">
        <v>1450</v>
      </c>
      <c r="B1257" s="113" t="s">
        <v>384</v>
      </c>
      <c r="C1257" s="113">
        <v>107.95</v>
      </c>
      <c r="D1257" s="113">
        <v>111.9</v>
      </c>
      <c r="E1257" s="113">
        <v>107.2</v>
      </c>
      <c r="F1257" s="113">
        <v>110.25</v>
      </c>
      <c r="G1257" s="113">
        <v>111.35</v>
      </c>
      <c r="H1257" s="113">
        <v>106.95</v>
      </c>
      <c r="I1257" s="113">
        <v>11121</v>
      </c>
      <c r="J1257" s="113">
        <v>1217957.1499999999</v>
      </c>
      <c r="K1257" s="115">
        <v>43516</v>
      </c>
      <c r="L1257" s="113">
        <v>217</v>
      </c>
      <c r="M1257" s="113" t="s">
        <v>1451</v>
      </c>
      <c r="N1257" s="351"/>
    </row>
    <row r="1258" spans="1:14">
      <c r="A1258" s="113" t="s">
        <v>2309</v>
      </c>
      <c r="B1258" s="113" t="s">
        <v>384</v>
      </c>
      <c r="C1258" s="113">
        <v>3.4</v>
      </c>
      <c r="D1258" s="113">
        <v>3.7</v>
      </c>
      <c r="E1258" s="113">
        <v>3.3</v>
      </c>
      <c r="F1258" s="113">
        <v>3.4</v>
      </c>
      <c r="G1258" s="113">
        <v>3.4</v>
      </c>
      <c r="H1258" s="113">
        <v>3.35</v>
      </c>
      <c r="I1258" s="113">
        <v>13716</v>
      </c>
      <c r="J1258" s="113">
        <v>47511</v>
      </c>
      <c r="K1258" s="115">
        <v>43516</v>
      </c>
      <c r="L1258" s="113">
        <v>41</v>
      </c>
      <c r="M1258" s="113" t="s">
        <v>2310</v>
      </c>
      <c r="N1258" s="351"/>
    </row>
    <row r="1259" spans="1:14">
      <c r="A1259" s="113" t="s">
        <v>2152</v>
      </c>
      <c r="B1259" s="113" t="s">
        <v>384</v>
      </c>
      <c r="C1259" s="113">
        <v>15.6</v>
      </c>
      <c r="D1259" s="113">
        <v>15.6</v>
      </c>
      <c r="E1259" s="113">
        <v>14</v>
      </c>
      <c r="F1259" s="113">
        <v>14.4</v>
      </c>
      <c r="G1259" s="113">
        <v>14.3</v>
      </c>
      <c r="H1259" s="113">
        <v>15</v>
      </c>
      <c r="I1259" s="113">
        <v>73004</v>
      </c>
      <c r="J1259" s="113">
        <v>1076525.8500000001</v>
      </c>
      <c r="K1259" s="115">
        <v>43516</v>
      </c>
      <c r="L1259" s="113">
        <v>231</v>
      </c>
      <c r="M1259" s="113" t="s">
        <v>2153</v>
      </c>
      <c r="N1259" s="351"/>
    </row>
    <row r="1260" spans="1:14">
      <c r="A1260" s="113" t="s">
        <v>1452</v>
      </c>
      <c r="B1260" s="113" t="s">
        <v>384</v>
      </c>
      <c r="C1260" s="113">
        <v>660.3</v>
      </c>
      <c r="D1260" s="113">
        <v>678.95</v>
      </c>
      <c r="E1260" s="113">
        <v>653.95000000000005</v>
      </c>
      <c r="F1260" s="113">
        <v>655.6</v>
      </c>
      <c r="G1260" s="113">
        <v>654</v>
      </c>
      <c r="H1260" s="113">
        <v>665.65</v>
      </c>
      <c r="I1260" s="113">
        <v>1108</v>
      </c>
      <c r="J1260" s="113">
        <v>729122.05</v>
      </c>
      <c r="K1260" s="115">
        <v>43516</v>
      </c>
      <c r="L1260" s="113">
        <v>158</v>
      </c>
      <c r="M1260" s="113" t="s">
        <v>1453</v>
      </c>
      <c r="N1260" s="351"/>
    </row>
    <row r="1261" spans="1:14">
      <c r="A1261" s="113" t="s">
        <v>2837</v>
      </c>
      <c r="B1261" s="113" t="s">
        <v>384</v>
      </c>
      <c r="C1261" s="113">
        <v>272.7</v>
      </c>
      <c r="D1261" s="113">
        <v>273</v>
      </c>
      <c r="E1261" s="113">
        <v>267</v>
      </c>
      <c r="F1261" s="113">
        <v>267.3</v>
      </c>
      <c r="G1261" s="113">
        <v>269.95</v>
      </c>
      <c r="H1261" s="113">
        <v>272.5</v>
      </c>
      <c r="I1261" s="113">
        <v>3577</v>
      </c>
      <c r="J1261" s="113">
        <v>959363.2</v>
      </c>
      <c r="K1261" s="115">
        <v>43516</v>
      </c>
      <c r="L1261" s="113">
        <v>676</v>
      </c>
      <c r="M1261" s="113" t="s">
        <v>2838</v>
      </c>
      <c r="N1261" s="351"/>
    </row>
    <row r="1262" spans="1:14">
      <c r="A1262" s="113" t="s">
        <v>3108</v>
      </c>
      <c r="B1262" s="113" t="s">
        <v>384</v>
      </c>
      <c r="C1262" s="113">
        <v>56.1</v>
      </c>
      <c r="D1262" s="113">
        <v>56.1</v>
      </c>
      <c r="E1262" s="113">
        <v>54.25</v>
      </c>
      <c r="F1262" s="113">
        <v>54.35</v>
      </c>
      <c r="G1262" s="113">
        <v>54.3</v>
      </c>
      <c r="H1262" s="113">
        <v>54</v>
      </c>
      <c r="I1262" s="113">
        <v>1132</v>
      </c>
      <c r="J1262" s="113">
        <v>61880.35</v>
      </c>
      <c r="K1262" s="115">
        <v>43516</v>
      </c>
      <c r="L1262" s="113">
        <v>57</v>
      </c>
      <c r="M1262" s="113" t="s">
        <v>3109</v>
      </c>
      <c r="N1262" s="351"/>
    </row>
    <row r="1263" spans="1:14">
      <c r="A1263" s="113" t="s">
        <v>1454</v>
      </c>
      <c r="B1263" s="113" t="s">
        <v>384</v>
      </c>
      <c r="C1263" s="113">
        <v>51.7</v>
      </c>
      <c r="D1263" s="113">
        <v>53.25</v>
      </c>
      <c r="E1263" s="113">
        <v>51.7</v>
      </c>
      <c r="F1263" s="113">
        <v>52.85</v>
      </c>
      <c r="G1263" s="113">
        <v>53.25</v>
      </c>
      <c r="H1263" s="113">
        <v>52.35</v>
      </c>
      <c r="I1263" s="113">
        <v>32732</v>
      </c>
      <c r="J1263" s="113">
        <v>1719313.2</v>
      </c>
      <c r="K1263" s="115">
        <v>43516</v>
      </c>
      <c r="L1263" s="113">
        <v>393</v>
      </c>
      <c r="M1263" s="113" t="s">
        <v>3110</v>
      </c>
      <c r="N1263" s="351"/>
    </row>
    <row r="1264" spans="1:14">
      <c r="A1264" s="113" t="s">
        <v>3132</v>
      </c>
      <c r="B1264" s="113" t="s">
        <v>384</v>
      </c>
      <c r="C1264" s="113">
        <v>25.8</v>
      </c>
      <c r="D1264" s="113">
        <v>25.8</v>
      </c>
      <c r="E1264" s="113">
        <v>21.7</v>
      </c>
      <c r="F1264" s="113">
        <v>22.65</v>
      </c>
      <c r="G1264" s="113">
        <v>23</v>
      </c>
      <c r="H1264" s="113">
        <v>22.7</v>
      </c>
      <c r="I1264" s="113">
        <v>439</v>
      </c>
      <c r="J1264" s="113">
        <v>10104.799999999999</v>
      </c>
      <c r="K1264" s="115">
        <v>43516</v>
      </c>
      <c r="L1264" s="113">
        <v>24</v>
      </c>
      <c r="M1264" s="113" t="s">
        <v>3133</v>
      </c>
      <c r="N1264" s="351"/>
    </row>
    <row r="1265" spans="1:14">
      <c r="A1265" s="113" t="s">
        <v>1455</v>
      </c>
      <c r="B1265" s="113" t="s">
        <v>384</v>
      </c>
      <c r="C1265" s="113">
        <v>84.45</v>
      </c>
      <c r="D1265" s="113">
        <v>86</v>
      </c>
      <c r="E1265" s="113">
        <v>83.2</v>
      </c>
      <c r="F1265" s="113">
        <v>84.2</v>
      </c>
      <c r="G1265" s="113">
        <v>86</v>
      </c>
      <c r="H1265" s="113">
        <v>84.3</v>
      </c>
      <c r="I1265" s="113">
        <v>6232</v>
      </c>
      <c r="J1265" s="113">
        <v>524053.45</v>
      </c>
      <c r="K1265" s="115">
        <v>43516</v>
      </c>
      <c r="L1265" s="113">
        <v>284</v>
      </c>
      <c r="M1265" s="113" t="s">
        <v>1456</v>
      </c>
      <c r="N1265" s="351"/>
    </row>
    <row r="1266" spans="1:14">
      <c r="A1266" s="113" t="s">
        <v>209</v>
      </c>
      <c r="B1266" s="113" t="s">
        <v>384</v>
      </c>
      <c r="C1266" s="113">
        <v>5920.25</v>
      </c>
      <c r="D1266" s="113">
        <v>5999</v>
      </c>
      <c r="E1266" s="113">
        <v>5880.05</v>
      </c>
      <c r="F1266" s="113">
        <v>5979</v>
      </c>
      <c r="G1266" s="113">
        <v>5984.4</v>
      </c>
      <c r="H1266" s="113">
        <v>5899.95</v>
      </c>
      <c r="I1266" s="113">
        <v>23446</v>
      </c>
      <c r="J1266" s="113">
        <v>138485659.05000001</v>
      </c>
      <c r="K1266" s="115">
        <v>43516</v>
      </c>
      <c r="L1266" s="113">
        <v>1350</v>
      </c>
      <c r="M1266" s="113" t="s">
        <v>1457</v>
      </c>
      <c r="N1266" s="351"/>
    </row>
    <row r="1267" spans="1:14">
      <c r="A1267" s="113" t="s">
        <v>2486</v>
      </c>
      <c r="B1267" s="113" t="s">
        <v>384</v>
      </c>
      <c r="C1267" s="113">
        <v>8.75</v>
      </c>
      <c r="D1267" s="113">
        <v>8.9</v>
      </c>
      <c r="E1267" s="113">
        <v>8.35</v>
      </c>
      <c r="F1267" s="113">
        <v>8.5</v>
      </c>
      <c r="G1267" s="113">
        <v>8.6</v>
      </c>
      <c r="H1267" s="113">
        <v>8.65</v>
      </c>
      <c r="I1267" s="113">
        <v>1125558</v>
      </c>
      <c r="J1267" s="113">
        <v>9746339.8000000007</v>
      </c>
      <c r="K1267" s="115">
        <v>43516</v>
      </c>
      <c r="L1267" s="113">
        <v>1405</v>
      </c>
      <c r="M1267" s="113" t="s">
        <v>2487</v>
      </c>
      <c r="N1267" s="351"/>
    </row>
    <row r="1268" spans="1:14">
      <c r="A1268" s="113" t="s">
        <v>1458</v>
      </c>
      <c r="B1268" s="113" t="s">
        <v>384</v>
      </c>
      <c r="C1268" s="113">
        <v>239</v>
      </c>
      <c r="D1268" s="113">
        <v>243</v>
      </c>
      <c r="E1268" s="113">
        <v>235.7</v>
      </c>
      <c r="F1268" s="113">
        <v>239.1</v>
      </c>
      <c r="G1268" s="113">
        <v>240.8</v>
      </c>
      <c r="H1268" s="113">
        <v>237.4</v>
      </c>
      <c r="I1268" s="113">
        <v>30209</v>
      </c>
      <c r="J1268" s="113">
        <v>7227505.2999999998</v>
      </c>
      <c r="K1268" s="115">
        <v>43516</v>
      </c>
      <c r="L1268" s="113">
        <v>677</v>
      </c>
      <c r="M1268" s="113" t="s">
        <v>1459</v>
      </c>
      <c r="N1268" s="351"/>
    </row>
    <row r="1269" spans="1:14">
      <c r="A1269" s="113" t="s">
        <v>1460</v>
      </c>
      <c r="B1269" s="113" t="s">
        <v>384</v>
      </c>
      <c r="C1269" s="113">
        <v>526.54999999999995</v>
      </c>
      <c r="D1269" s="113">
        <v>536</v>
      </c>
      <c r="E1269" s="113">
        <v>526.54999999999995</v>
      </c>
      <c r="F1269" s="113">
        <v>531.15</v>
      </c>
      <c r="G1269" s="113">
        <v>530</v>
      </c>
      <c r="H1269" s="113">
        <v>529.45000000000005</v>
      </c>
      <c r="I1269" s="113">
        <v>4566</v>
      </c>
      <c r="J1269" s="113">
        <v>2424273.25</v>
      </c>
      <c r="K1269" s="115">
        <v>43516</v>
      </c>
      <c r="L1269" s="113">
        <v>360</v>
      </c>
      <c r="M1269" s="113" t="s">
        <v>1461</v>
      </c>
      <c r="N1269" s="351"/>
    </row>
    <row r="1270" spans="1:14">
      <c r="A1270" s="113" t="s">
        <v>1462</v>
      </c>
      <c r="B1270" s="113" t="s">
        <v>384</v>
      </c>
      <c r="C1270" s="113">
        <v>24.3</v>
      </c>
      <c r="D1270" s="113">
        <v>24.5</v>
      </c>
      <c r="E1270" s="113">
        <v>24.1</v>
      </c>
      <c r="F1270" s="113">
        <v>24.25</v>
      </c>
      <c r="G1270" s="113">
        <v>24.25</v>
      </c>
      <c r="H1270" s="113">
        <v>24.2</v>
      </c>
      <c r="I1270" s="113">
        <v>10369</v>
      </c>
      <c r="J1270" s="113">
        <v>251830.1</v>
      </c>
      <c r="K1270" s="115">
        <v>43516</v>
      </c>
      <c r="L1270" s="113">
        <v>55</v>
      </c>
      <c r="M1270" s="113" t="s">
        <v>1463</v>
      </c>
      <c r="N1270" s="351"/>
    </row>
    <row r="1271" spans="1:14">
      <c r="A1271" s="113" t="s">
        <v>1464</v>
      </c>
      <c r="B1271" s="113" t="s">
        <v>384</v>
      </c>
      <c r="C1271" s="113">
        <v>588</v>
      </c>
      <c r="D1271" s="113">
        <v>594.5</v>
      </c>
      <c r="E1271" s="113">
        <v>582.85</v>
      </c>
      <c r="F1271" s="113">
        <v>586.9</v>
      </c>
      <c r="G1271" s="113">
        <v>583.1</v>
      </c>
      <c r="H1271" s="113">
        <v>593.15</v>
      </c>
      <c r="I1271" s="113">
        <v>2680</v>
      </c>
      <c r="J1271" s="113">
        <v>1575699.25</v>
      </c>
      <c r="K1271" s="115">
        <v>43516</v>
      </c>
      <c r="L1271" s="113">
        <v>973</v>
      </c>
      <c r="M1271" s="113" t="s">
        <v>1465</v>
      </c>
      <c r="N1271" s="351"/>
    </row>
    <row r="1272" spans="1:14">
      <c r="A1272" s="113" t="s">
        <v>2488</v>
      </c>
      <c r="B1272" s="113" t="s">
        <v>384</v>
      </c>
      <c r="C1272" s="113">
        <v>113.7</v>
      </c>
      <c r="D1272" s="113">
        <v>113.7</v>
      </c>
      <c r="E1272" s="113">
        <v>106.55</v>
      </c>
      <c r="F1272" s="113">
        <v>107.95</v>
      </c>
      <c r="G1272" s="113">
        <v>108</v>
      </c>
      <c r="H1272" s="113">
        <v>107.95</v>
      </c>
      <c r="I1272" s="113">
        <v>9804</v>
      </c>
      <c r="J1272" s="113">
        <v>1058164.8</v>
      </c>
      <c r="K1272" s="115">
        <v>43516</v>
      </c>
      <c r="L1272" s="113">
        <v>19</v>
      </c>
      <c r="M1272" s="113" t="s">
        <v>2489</v>
      </c>
      <c r="N1272" s="351"/>
    </row>
    <row r="1273" spans="1:14">
      <c r="A1273" s="113" t="s">
        <v>1466</v>
      </c>
      <c r="B1273" s="113" t="s">
        <v>384</v>
      </c>
      <c r="C1273" s="113">
        <v>9.35</v>
      </c>
      <c r="D1273" s="113">
        <v>9.4</v>
      </c>
      <c r="E1273" s="113">
        <v>9.0500000000000007</v>
      </c>
      <c r="F1273" s="113">
        <v>9.1</v>
      </c>
      <c r="G1273" s="113">
        <v>9.1</v>
      </c>
      <c r="H1273" s="113">
        <v>9.4499999999999993</v>
      </c>
      <c r="I1273" s="113">
        <v>1790</v>
      </c>
      <c r="J1273" s="113">
        <v>16365.7</v>
      </c>
      <c r="K1273" s="115">
        <v>43516</v>
      </c>
      <c r="L1273" s="113">
        <v>14</v>
      </c>
      <c r="M1273" s="113" t="s">
        <v>1467</v>
      </c>
      <c r="N1273" s="351"/>
    </row>
    <row r="1274" spans="1:14">
      <c r="A1274" s="113" t="s">
        <v>1468</v>
      </c>
      <c r="B1274" s="113" t="s">
        <v>384</v>
      </c>
      <c r="C1274" s="113">
        <v>226.05</v>
      </c>
      <c r="D1274" s="113">
        <v>228.85</v>
      </c>
      <c r="E1274" s="113">
        <v>224.25</v>
      </c>
      <c r="F1274" s="113">
        <v>227.7</v>
      </c>
      <c r="G1274" s="113">
        <v>228.3</v>
      </c>
      <c r="H1274" s="113">
        <v>224.2</v>
      </c>
      <c r="I1274" s="113">
        <v>16783</v>
      </c>
      <c r="J1274" s="113">
        <v>3794412.7</v>
      </c>
      <c r="K1274" s="115">
        <v>43516</v>
      </c>
      <c r="L1274" s="113">
        <v>461</v>
      </c>
      <c r="M1274" s="113" t="s">
        <v>1469</v>
      </c>
      <c r="N1274" s="351"/>
    </row>
    <row r="1275" spans="1:14">
      <c r="A1275" s="113" t="s">
        <v>3308</v>
      </c>
      <c r="B1275" s="113" t="s">
        <v>384</v>
      </c>
      <c r="C1275" s="113">
        <v>93</v>
      </c>
      <c r="D1275" s="113">
        <v>93</v>
      </c>
      <c r="E1275" s="113">
        <v>92.64</v>
      </c>
      <c r="F1275" s="113">
        <v>92.85</v>
      </c>
      <c r="G1275" s="113">
        <v>92.85</v>
      </c>
      <c r="H1275" s="113">
        <v>92.64</v>
      </c>
      <c r="I1275" s="113">
        <v>800</v>
      </c>
      <c r="J1275" s="113">
        <v>74170.460000000006</v>
      </c>
      <c r="K1275" s="115">
        <v>43516</v>
      </c>
      <c r="L1275" s="113">
        <v>26</v>
      </c>
      <c r="M1275" s="113" t="s">
        <v>3309</v>
      </c>
      <c r="N1275" s="351"/>
    </row>
    <row r="1276" spans="1:14">
      <c r="A1276" s="113" t="s">
        <v>2211</v>
      </c>
      <c r="B1276" s="113" t="s">
        <v>384</v>
      </c>
      <c r="C1276" s="113">
        <v>564.6</v>
      </c>
      <c r="D1276" s="113">
        <v>571.1</v>
      </c>
      <c r="E1276" s="113">
        <v>556</v>
      </c>
      <c r="F1276" s="113">
        <v>561.6</v>
      </c>
      <c r="G1276" s="113">
        <v>559.9</v>
      </c>
      <c r="H1276" s="113">
        <v>562.45000000000005</v>
      </c>
      <c r="I1276" s="113">
        <v>1156061</v>
      </c>
      <c r="J1276" s="113">
        <v>650248609.95000005</v>
      </c>
      <c r="K1276" s="115">
        <v>43516</v>
      </c>
      <c r="L1276" s="113">
        <v>10445</v>
      </c>
      <c r="M1276" s="113" t="s">
        <v>2212</v>
      </c>
      <c r="N1276" s="351"/>
    </row>
    <row r="1277" spans="1:14">
      <c r="A1277" s="113" t="s">
        <v>138</v>
      </c>
      <c r="B1277" s="113" t="s">
        <v>384</v>
      </c>
      <c r="C1277" s="113">
        <v>264.5</v>
      </c>
      <c r="D1277" s="113">
        <v>268.3</v>
      </c>
      <c r="E1277" s="113">
        <v>264.3</v>
      </c>
      <c r="F1277" s="113">
        <v>267.7</v>
      </c>
      <c r="G1277" s="113">
        <v>268</v>
      </c>
      <c r="H1277" s="113">
        <v>262.89999999999998</v>
      </c>
      <c r="I1277" s="113">
        <v>15514595</v>
      </c>
      <c r="J1277" s="113">
        <v>4131307693.6999998</v>
      </c>
      <c r="K1277" s="115">
        <v>43516</v>
      </c>
      <c r="L1277" s="113">
        <v>134477</v>
      </c>
      <c r="M1277" s="113" t="s">
        <v>1470</v>
      </c>
      <c r="N1277" s="351"/>
    </row>
    <row r="1278" spans="1:14">
      <c r="A1278" s="113" t="s">
        <v>3146</v>
      </c>
      <c r="B1278" s="113" t="s">
        <v>384</v>
      </c>
      <c r="C1278" s="113">
        <v>0.65</v>
      </c>
      <c r="D1278" s="113">
        <v>0.65</v>
      </c>
      <c r="E1278" s="113">
        <v>0.6</v>
      </c>
      <c r="F1278" s="113">
        <v>0.65</v>
      </c>
      <c r="G1278" s="113">
        <v>0.65</v>
      </c>
      <c r="H1278" s="113">
        <v>0.65</v>
      </c>
      <c r="I1278" s="113">
        <v>3018</v>
      </c>
      <c r="J1278" s="113">
        <v>1861.2</v>
      </c>
      <c r="K1278" s="115">
        <v>43516</v>
      </c>
      <c r="L1278" s="113">
        <v>7</v>
      </c>
      <c r="M1278" s="113" t="s">
        <v>3147</v>
      </c>
      <c r="N1278" s="351"/>
    </row>
    <row r="1279" spans="1:14">
      <c r="A1279" s="113" t="s">
        <v>2125</v>
      </c>
      <c r="B1279" s="113" t="s">
        <v>384</v>
      </c>
      <c r="C1279" s="113">
        <v>5310</v>
      </c>
      <c r="D1279" s="113">
        <v>5310</v>
      </c>
      <c r="E1279" s="113">
        <v>5152.6000000000004</v>
      </c>
      <c r="F1279" s="113">
        <v>5216.8</v>
      </c>
      <c r="G1279" s="113">
        <v>5290</v>
      </c>
      <c r="H1279" s="113">
        <v>5275.1</v>
      </c>
      <c r="I1279" s="113">
        <v>7587</v>
      </c>
      <c r="J1279" s="113">
        <v>39453156</v>
      </c>
      <c r="K1279" s="115">
        <v>43516</v>
      </c>
      <c r="L1279" s="113">
        <v>4204</v>
      </c>
      <c r="M1279" s="113" t="s">
        <v>742</v>
      </c>
      <c r="N1279" s="351"/>
    </row>
    <row r="1280" spans="1:14">
      <c r="A1280" s="113" t="s">
        <v>2050</v>
      </c>
      <c r="B1280" s="113" t="s">
        <v>384</v>
      </c>
      <c r="C1280" s="113">
        <v>185.65</v>
      </c>
      <c r="D1280" s="113">
        <v>187.25</v>
      </c>
      <c r="E1280" s="113">
        <v>178</v>
      </c>
      <c r="F1280" s="113">
        <v>179.35</v>
      </c>
      <c r="G1280" s="113">
        <v>179</v>
      </c>
      <c r="H1280" s="113">
        <v>185.55</v>
      </c>
      <c r="I1280" s="113">
        <v>8763</v>
      </c>
      <c r="J1280" s="113">
        <v>1591166.15</v>
      </c>
      <c r="K1280" s="115">
        <v>43516</v>
      </c>
      <c r="L1280" s="113">
        <v>494</v>
      </c>
      <c r="M1280" s="113" t="s">
        <v>2052</v>
      </c>
      <c r="N1280" s="351"/>
    </row>
    <row r="1281" spans="1:14">
      <c r="A1281" s="113" t="s">
        <v>1471</v>
      </c>
      <c r="B1281" s="113" t="s">
        <v>384</v>
      </c>
      <c r="C1281" s="113">
        <v>87.95</v>
      </c>
      <c r="D1281" s="113">
        <v>87.95</v>
      </c>
      <c r="E1281" s="113">
        <v>82.65</v>
      </c>
      <c r="F1281" s="113">
        <v>84.35</v>
      </c>
      <c r="G1281" s="113">
        <v>84.1</v>
      </c>
      <c r="H1281" s="113">
        <v>86.95</v>
      </c>
      <c r="I1281" s="113">
        <v>46337</v>
      </c>
      <c r="J1281" s="113">
        <v>3942273.05</v>
      </c>
      <c r="K1281" s="115">
        <v>43516</v>
      </c>
      <c r="L1281" s="113">
        <v>1167</v>
      </c>
      <c r="M1281" s="113" t="s">
        <v>1472</v>
      </c>
      <c r="N1281" s="351"/>
    </row>
    <row r="1282" spans="1:14">
      <c r="A1282" s="113" t="s">
        <v>1473</v>
      </c>
      <c r="B1282" s="113" t="s">
        <v>384</v>
      </c>
      <c r="C1282" s="113">
        <v>35.9</v>
      </c>
      <c r="D1282" s="113">
        <v>36.6</v>
      </c>
      <c r="E1282" s="113">
        <v>34.799999999999997</v>
      </c>
      <c r="F1282" s="113">
        <v>35.65</v>
      </c>
      <c r="G1282" s="113">
        <v>35.6</v>
      </c>
      <c r="H1282" s="113">
        <v>35.65</v>
      </c>
      <c r="I1282" s="113">
        <v>542690</v>
      </c>
      <c r="J1282" s="113">
        <v>19307830.649999999</v>
      </c>
      <c r="K1282" s="115">
        <v>43516</v>
      </c>
      <c r="L1282" s="113">
        <v>2420</v>
      </c>
      <c r="M1282" s="113" t="s">
        <v>1474</v>
      </c>
      <c r="N1282" s="351"/>
    </row>
    <row r="1283" spans="1:14">
      <c r="A1283" s="113" t="s">
        <v>1475</v>
      </c>
      <c r="B1283" s="113" t="s">
        <v>384</v>
      </c>
      <c r="C1283" s="113">
        <v>125.5</v>
      </c>
      <c r="D1283" s="113">
        <v>127.65</v>
      </c>
      <c r="E1283" s="113">
        <v>122.45</v>
      </c>
      <c r="F1283" s="113">
        <v>125.8</v>
      </c>
      <c r="G1283" s="113">
        <v>125.1</v>
      </c>
      <c r="H1283" s="113">
        <v>124.7</v>
      </c>
      <c r="I1283" s="113">
        <v>9712</v>
      </c>
      <c r="J1283" s="113">
        <v>1215908.3500000001</v>
      </c>
      <c r="K1283" s="115">
        <v>43516</v>
      </c>
      <c r="L1283" s="113">
        <v>330</v>
      </c>
      <c r="M1283" s="113" t="s">
        <v>1476</v>
      </c>
      <c r="N1283" s="351"/>
    </row>
    <row r="1284" spans="1:14">
      <c r="A1284" s="113" t="s">
        <v>2490</v>
      </c>
      <c r="B1284" s="113" t="s">
        <v>384</v>
      </c>
      <c r="C1284" s="113">
        <v>326.35000000000002</v>
      </c>
      <c r="D1284" s="113">
        <v>327.9</v>
      </c>
      <c r="E1284" s="113">
        <v>317.64999999999998</v>
      </c>
      <c r="F1284" s="113">
        <v>322.89999999999998</v>
      </c>
      <c r="G1284" s="113">
        <v>320</v>
      </c>
      <c r="H1284" s="113">
        <v>322.3</v>
      </c>
      <c r="I1284" s="113">
        <v>17756</v>
      </c>
      <c r="J1284" s="113">
        <v>5746826.4500000002</v>
      </c>
      <c r="K1284" s="115">
        <v>43516</v>
      </c>
      <c r="L1284" s="113">
        <v>334</v>
      </c>
      <c r="M1284" s="113" t="s">
        <v>2491</v>
      </c>
      <c r="N1284" s="351"/>
    </row>
    <row r="1285" spans="1:14">
      <c r="A1285" s="113" t="s">
        <v>2492</v>
      </c>
      <c r="B1285" s="113" t="s">
        <v>384</v>
      </c>
      <c r="C1285" s="113">
        <v>172.15</v>
      </c>
      <c r="D1285" s="113">
        <v>174.7</v>
      </c>
      <c r="E1285" s="113">
        <v>166.05</v>
      </c>
      <c r="F1285" s="113">
        <v>167.55</v>
      </c>
      <c r="G1285" s="113">
        <v>166.35</v>
      </c>
      <c r="H1285" s="113">
        <v>161.35</v>
      </c>
      <c r="I1285" s="113">
        <v>178054</v>
      </c>
      <c r="J1285" s="113">
        <v>30056892.949999999</v>
      </c>
      <c r="K1285" s="115">
        <v>43516</v>
      </c>
      <c r="L1285" s="113">
        <v>3285</v>
      </c>
      <c r="M1285" s="113" t="s">
        <v>2493</v>
      </c>
      <c r="N1285" s="351"/>
    </row>
    <row r="1286" spans="1:14">
      <c r="A1286" s="113" t="s">
        <v>1477</v>
      </c>
      <c r="B1286" s="113" t="s">
        <v>3195</v>
      </c>
      <c r="C1286" s="113">
        <v>1</v>
      </c>
      <c r="D1286" s="113">
        <v>1.1000000000000001</v>
      </c>
      <c r="E1286" s="113">
        <v>1</v>
      </c>
      <c r="F1286" s="113">
        <v>1.05</v>
      </c>
      <c r="G1286" s="113">
        <v>1</v>
      </c>
      <c r="H1286" s="113">
        <v>1.05</v>
      </c>
      <c r="I1286" s="113">
        <v>29033</v>
      </c>
      <c r="J1286" s="113">
        <v>30534</v>
      </c>
      <c r="K1286" s="115">
        <v>43516</v>
      </c>
      <c r="L1286" s="113">
        <v>18</v>
      </c>
      <c r="M1286" s="113" t="s">
        <v>1478</v>
      </c>
      <c r="N1286" s="351"/>
    </row>
    <row r="1287" spans="1:14">
      <c r="A1287" s="113" t="s">
        <v>3618</v>
      </c>
      <c r="B1287" s="113" t="s">
        <v>384</v>
      </c>
      <c r="C1287" s="113">
        <v>3.4</v>
      </c>
      <c r="D1287" s="113">
        <v>4</v>
      </c>
      <c r="E1287" s="113">
        <v>3.4</v>
      </c>
      <c r="F1287" s="113">
        <v>3.55</v>
      </c>
      <c r="G1287" s="113">
        <v>3.55</v>
      </c>
      <c r="H1287" s="113">
        <v>3.65</v>
      </c>
      <c r="I1287" s="113">
        <v>810</v>
      </c>
      <c r="J1287" s="113">
        <v>3040.5</v>
      </c>
      <c r="K1287" s="115">
        <v>43516</v>
      </c>
      <c r="L1287" s="113">
        <v>5</v>
      </c>
      <c r="M1287" s="113" t="s">
        <v>3619</v>
      </c>
      <c r="N1287" s="351"/>
    </row>
    <row r="1288" spans="1:14">
      <c r="A1288" s="113" t="s">
        <v>2573</v>
      </c>
      <c r="B1288" s="113" t="s">
        <v>384</v>
      </c>
      <c r="C1288" s="113">
        <v>63.05</v>
      </c>
      <c r="D1288" s="113">
        <v>64.650000000000006</v>
      </c>
      <c r="E1288" s="113">
        <v>63.05</v>
      </c>
      <c r="F1288" s="113">
        <v>64.45</v>
      </c>
      <c r="G1288" s="113">
        <v>64.650000000000006</v>
      </c>
      <c r="H1288" s="113">
        <v>63</v>
      </c>
      <c r="I1288" s="113">
        <v>253714</v>
      </c>
      <c r="J1288" s="113">
        <v>16266770.85</v>
      </c>
      <c r="K1288" s="115">
        <v>43516</v>
      </c>
      <c r="L1288" s="113">
        <v>1584</v>
      </c>
      <c r="M1288" s="113" t="s">
        <v>2574</v>
      </c>
      <c r="N1288" s="351"/>
    </row>
    <row r="1289" spans="1:14">
      <c r="A1289" s="113" t="s">
        <v>1479</v>
      </c>
      <c r="B1289" s="113" t="s">
        <v>384</v>
      </c>
      <c r="C1289" s="113">
        <v>887.95</v>
      </c>
      <c r="D1289" s="113">
        <v>887.95</v>
      </c>
      <c r="E1289" s="113">
        <v>853.5</v>
      </c>
      <c r="F1289" s="113">
        <v>858.1</v>
      </c>
      <c r="G1289" s="113">
        <v>858</v>
      </c>
      <c r="H1289" s="113">
        <v>854.2</v>
      </c>
      <c r="I1289" s="113">
        <v>1723</v>
      </c>
      <c r="J1289" s="113">
        <v>1478977.45</v>
      </c>
      <c r="K1289" s="115">
        <v>43516</v>
      </c>
      <c r="L1289" s="113">
        <v>244</v>
      </c>
      <c r="M1289" s="113" t="s">
        <v>1480</v>
      </c>
      <c r="N1289" s="351"/>
    </row>
    <row r="1290" spans="1:14">
      <c r="A1290" s="113" t="s">
        <v>1842</v>
      </c>
      <c r="B1290" s="113" t="s">
        <v>384</v>
      </c>
      <c r="C1290" s="113">
        <v>29.35</v>
      </c>
      <c r="D1290" s="113">
        <v>29.7</v>
      </c>
      <c r="E1290" s="113">
        <v>29.3</v>
      </c>
      <c r="F1290" s="113">
        <v>29.6</v>
      </c>
      <c r="G1290" s="113">
        <v>29.5</v>
      </c>
      <c r="H1290" s="113">
        <v>29.5</v>
      </c>
      <c r="I1290" s="113">
        <v>28460</v>
      </c>
      <c r="J1290" s="113">
        <v>839768.9</v>
      </c>
      <c r="K1290" s="115">
        <v>43516</v>
      </c>
      <c r="L1290" s="113">
        <v>186</v>
      </c>
      <c r="M1290" s="113" t="s">
        <v>1843</v>
      </c>
      <c r="N1290" s="351"/>
    </row>
    <row r="1291" spans="1:14">
      <c r="A1291" s="113" t="s">
        <v>3801</v>
      </c>
      <c r="B1291" s="113" t="s">
        <v>384</v>
      </c>
      <c r="C1291" s="113">
        <v>184.99</v>
      </c>
      <c r="D1291" s="113">
        <v>184.99</v>
      </c>
      <c r="E1291" s="113">
        <v>168.51</v>
      </c>
      <c r="F1291" s="113">
        <v>177.6</v>
      </c>
      <c r="G1291" s="113">
        <v>177.6</v>
      </c>
      <c r="H1291" s="113">
        <v>180</v>
      </c>
      <c r="I1291" s="113">
        <v>12</v>
      </c>
      <c r="J1291" s="113">
        <v>2093.09</v>
      </c>
      <c r="K1291" s="115">
        <v>43516</v>
      </c>
      <c r="L1291" s="113">
        <v>4</v>
      </c>
      <c r="M1291" s="113" t="s">
        <v>3802</v>
      </c>
      <c r="N1291" s="351"/>
    </row>
    <row r="1292" spans="1:14">
      <c r="A1292" s="113" t="s">
        <v>2245</v>
      </c>
      <c r="B1292" s="113" t="s">
        <v>384</v>
      </c>
      <c r="C1292" s="113">
        <v>3028.5</v>
      </c>
      <c r="D1292" s="113">
        <v>3040</v>
      </c>
      <c r="E1292" s="113">
        <v>3025</v>
      </c>
      <c r="F1292" s="113">
        <v>3037.85</v>
      </c>
      <c r="G1292" s="113">
        <v>3033.3</v>
      </c>
      <c r="H1292" s="113">
        <v>3017.3</v>
      </c>
      <c r="I1292" s="113">
        <v>3130</v>
      </c>
      <c r="J1292" s="113">
        <v>9496234.5</v>
      </c>
      <c r="K1292" s="115">
        <v>43516</v>
      </c>
      <c r="L1292" s="113">
        <v>307</v>
      </c>
      <c r="M1292" s="113" t="s">
        <v>2246</v>
      </c>
      <c r="N1292" s="351"/>
    </row>
    <row r="1293" spans="1:14">
      <c r="A1293" s="113" t="s">
        <v>1481</v>
      </c>
      <c r="B1293" s="113" t="s">
        <v>384</v>
      </c>
      <c r="C1293" s="113">
        <v>108.61</v>
      </c>
      <c r="D1293" s="113">
        <v>109.48</v>
      </c>
      <c r="E1293" s="113">
        <v>108.56</v>
      </c>
      <c r="F1293" s="113">
        <v>109.34</v>
      </c>
      <c r="G1293" s="113">
        <v>109.48</v>
      </c>
      <c r="H1293" s="113">
        <v>108.15</v>
      </c>
      <c r="I1293" s="113">
        <v>30100</v>
      </c>
      <c r="J1293" s="113">
        <v>3277523.12</v>
      </c>
      <c r="K1293" s="115">
        <v>43516</v>
      </c>
      <c r="L1293" s="113">
        <v>152</v>
      </c>
      <c r="M1293" s="113" t="s">
        <v>1482</v>
      </c>
      <c r="N1293" s="351"/>
    </row>
    <row r="1294" spans="1:14">
      <c r="A1294" s="113" t="s">
        <v>1483</v>
      </c>
      <c r="B1294" s="113" t="s">
        <v>384</v>
      </c>
      <c r="C1294" s="113">
        <v>269</v>
      </c>
      <c r="D1294" s="113">
        <v>271.2</v>
      </c>
      <c r="E1294" s="113">
        <v>269</v>
      </c>
      <c r="F1294" s="113">
        <v>271.19</v>
      </c>
      <c r="G1294" s="113">
        <v>271.2</v>
      </c>
      <c r="H1294" s="113">
        <v>269.63</v>
      </c>
      <c r="I1294" s="113">
        <v>42524</v>
      </c>
      <c r="J1294" s="113">
        <v>11476467.42</v>
      </c>
      <c r="K1294" s="115">
        <v>43516</v>
      </c>
      <c r="L1294" s="113">
        <v>33</v>
      </c>
      <c r="M1294" s="113" t="s">
        <v>1484</v>
      </c>
      <c r="N1294" s="351"/>
    </row>
    <row r="1295" spans="1:14">
      <c r="A1295" s="113" t="s">
        <v>2839</v>
      </c>
      <c r="B1295" s="113" t="s">
        <v>384</v>
      </c>
      <c r="C1295" s="113">
        <v>260.25</v>
      </c>
      <c r="D1295" s="113">
        <v>261.5</v>
      </c>
      <c r="E1295" s="113">
        <v>259.5</v>
      </c>
      <c r="F1295" s="113">
        <v>261.01</v>
      </c>
      <c r="G1295" s="113">
        <v>261.5</v>
      </c>
      <c r="H1295" s="113">
        <v>258.55</v>
      </c>
      <c r="I1295" s="113">
        <v>3436</v>
      </c>
      <c r="J1295" s="113">
        <v>895649.75</v>
      </c>
      <c r="K1295" s="115">
        <v>43516</v>
      </c>
      <c r="L1295" s="113">
        <v>45</v>
      </c>
      <c r="M1295" s="113" t="s">
        <v>2840</v>
      </c>
      <c r="N1295" s="351"/>
    </row>
    <row r="1296" spans="1:14">
      <c r="A1296" s="113" t="s">
        <v>1971</v>
      </c>
      <c r="B1296" s="113" t="s">
        <v>384</v>
      </c>
      <c r="C1296" s="113">
        <v>1295.95</v>
      </c>
      <c r="D1296" s="113">
        <v>1309.05</v>
      </c>
      <c r="E1296" s="113">
        <v>1263.5999999999999</v>
      </c>
      <c r="F1296" s="113">
        <v>1281</v>
      </c>
      <c r="G1296" s="113">
        <v>1280</v>
      </c>
      <c r="H1296" s="113">
        <v>1293.3499999999999</v>
      </c>
      <c r="I1296" s="113">
        <v>1675</v>
      </c>
      <c r="J1296" s="113">
        <v>2145069.5499999998</v>
      </c>
      <c r="K1296" s="115">
        <v>43516</v>
      </c>
      <c r="L1296" s="113">
        <v>455</v>
      </c>
      <c r="M1296" s="113" t="s">
        <v>1972</v>
      </c>
      <c r="N1296" s="351"/>
    </row>
    <row r="1297" spans="1:14">
      <c r="A1297" s="113" t="s">
        <v>3620</v>
      </c>
      <c r="B1297" s="113" t="s">
        <v>384</v>
      </c>
      <c r="C1297" s="113">
        <v>6.4</v>
      </c>
      <c r="D1297" s="113">
        <v>6.65</v>
      </c>
      <c r="E1297" s="113">
        <v>5.8</v>
      </c>
      <c r="F1297" s="113">
        <v>6.1</v>
      </c>
      <c r="G1297" s="113">
        <v>6.1</v>
      </c>
      <c r="H1297" s="113">
        <v>6.4</v>
      </c>
      <c r="I1297" s="113">
        <v>5340</v>
      </c>
      <c r="J1297" s="113">
        <v>31670.1</v>
      </c>
      <c r="K1297" s="115">
        <v>43516</v>
      </c>
      <c r="L1297" s="113">
        <v>48</v>
      </c>
      <c r="M1297" s="113" t="s">
        <v>3621</v>
      </c>
      <c r="N1297" s="351"/>
    </row>
    <row r="1298" spans="1:14">
      <c r="A1298" s="113" t="s">
        <v>2082</v>
      </c>
      <c r="B1298" s="113" t="s">
        <v>384</v>
      </c>
      <c r="C1298" s="113">
        <v>12.85</v>
      </c>
      <c r="D1298" s="113">
        <v>13.15</v>
      </c>
      <c r="E1298" s="113">
        <v>12.05</v>
      </c>
      <c r="F1298" s="113">
        <v>12.8</v>
      </c>
      <c r="G1298" s="113">
        <v>13.15</v>
      </c>
      <c r="H1298" s="113">
        <v>13.05</v>
      </c>
      <c r="I1298" s="113">
        <v>18006</v>
      </c>
      <c r="J1298" s="113">
        <v>225030.05</v>
      </c>
      <c r="K1298" s="115">
        <v>43516</v>
      </c>
      <c r="L1298" s="113">
        <v>104</v>
      </c>
      <c r="M1298" s="113" t="s">
        <v>2083</v>
      </c>
      <c r="N1298" s="351"/>
    </row>
    <row r="1299" spans="1:14">
      <c r="A1299" s="113" t="s">
        <v>1485</v>
      </c>
      <c r="B1299" s="113" t="s">
        <v>384</v>
      </c>
      <c r="C1299" s="113">
        <v>372</v>
      </c>
      <c r="D1299" s="113">
        <v>375.45</v>
      </c>
      <c r="E1299" s="113">
        <v>364.25</v>
      </c>
      <c r="F1299" s="113">
        <v>367.65</v>
      </c>
      <c r="G1299" s="113">
        <v>365.15</v>
      </c>
      <c r="H1299" s="113">
        <v>365.3</v>
      </c>
      <c r="I1299" s="113">
        <v>49713</v>
      </c>
      <c r="J1299" s="113">
        <v>18441330.350000001</v>
      </c>
      <c r="K1299" s="115">
        <v>43516</v>
      </c>
      <c r="L1299" s="113">
        <v>2858</v>
      </c>
      <c r="M1299" s="113" t="s">
        <v>1486</v>
      </c>
      <c r="N1299" s="351"/>
    </row>
    <row r="1300" spans="1:14">
      <c r="A1300" s="113" t="s">
        <v>2326</v>
      </c>
      <c r="B1300" s="113" t="s">
        <v>384</v>
      </c>
      <c r="C1300" s="113">
        <v>133</v>
      </c>
      <c r="D1300" s="113">
        <v>134.5</v>
      </c>
      <c r="E1300" s="113">
        <v>131.30000000000001</v>
      </c>
      <c r="F1300" s="113">
        <v>132.35</v>
      </c>
      <c r="G1300" s="113">
        <v>132.5</v>
      </c>
      <c r="H1300" s="113">
        <v>132.5</v>
      </c>
      <c r="I1300" s="113">
        <v>8130</v>
      </c>
      <c r="J1300" s="113">
        <v>1075833.95</v>
      </c>
      <c r="K1300" s="115">
        <v>43516</v>
      </c>
      <c r="L1300" s="113">
        <v>197</v>
      </c>
      <c r="M1300" s="113" t="s">
        <v>2327</v>
      </c>
      <c r="N1300" s="351"/>
    </row>
    <row r="1301" spans="1:14">
      <c r="A1301" s="113" t="s">
        <v>2173</v>
      </c>
      <c r="B1301" s="113" t="s">
        <v>384</v>
      </c>
      <c r="C1301" s="113">
        <v>58.1</v>
      </c>
      <c r="D1301" s="113">
        <v>58.9</v>
      </c>
      <c r="E1301" s="113">
        <v>56.35</v>
      </c>
      <c r="F1301" s="113">
        <v>57.25</v>
      </c>
      <c r="G1301" s="113">
        <v>57.4</v>
      </c>
      <c r="H1301" s="113">
        <v>58.1</v>
      </c>
      <c r="I1301" s="113">
        <v>21213</v>
      </c>
      <c r="J1301" s="113">
        <v>1214609.55</v>
      </c>
      <c r="K1301" s="115">
        <v>43516</v>
      </c>
      <c r="L1301" s="113">
        <v>424</v>
      </c>
      <c r="M1301" s="113" t="s">
        <v>2174</v>
      </c>
      <c r="N1301" s="351"/>
    </row>
    <row r="1302" spans="1:14">
      <c r="A1302" s="113" t="s">
        <v>2038</v>
      </c>
      <c r="B1302" s="113" t="s">
        <v>384</v>
      </c>
      <c r="C1302" s="113">
        <v>489.4</v>
      </c>
      <c r="D1302" s="113">
        <v>492.6</v>
      </c>
      <c r="E1302" s="113">
        <v>451.25</v>
      </c>
      <c r="F1302" s="113">
        <v>462.95</v>
      </c>
      <c r="G1302" s="113">
        <v>459.9</v>
      </c>
      <c r="H1302" s="113">
        <v>469.15</v>
      </c>
      <c r="I1302" s="113">
        <v>367976</v>
      </c>
      <c r="J1302" s="113">
        <v>176765294.09999999</v>
      </c>
      <c r="K1302" s="115">
        <v>43516</v>
      </c>
      <c r="L1302" s="113">
        <v>19194</v>
      </c>
      <c r="M1302" s="113" t="s">
        <v>2039</v>
      </c>
      <c r="N1302" s="351"/>
    </row>
    <row r="1303" spans="1:14">
      <c r="A1303" s="113" t="s">
        <v>1487</v>
      </c>
      <c r="B1303" s="113" t="s">
        <v>384</v>
      </c>
      <c r="C1303" s="113">
        <v>112</v>
      </c>
      <c r="D1303" s="113">
        <v>114</v>
      </c>
      <c r="E1303" s="113">
        <v>111.95</v>
      </c>
      <c r="F1303" s="113">
        <v>113.2</v>
      </c>
      <c r="G1303" s="113">
        <v>112.4</v>
      </c>
      <c r="H1303" s="113">
        <v>112.85</v>
      </c>
      <c r="I1303" s="113">
        <v>4249</v>
      </c>
      <c r="J1303" s="113">
        <v>479046.5</v>
      </c>
      <c r="K1303" s="115">
        <v>43516</v>
      </c>
      <c r="L1303" s="113">
        <v>174</v>
      </c>
      <c r="M1303" s="113" t="s">
        <v>1488</v>
      </c>
      <c r="N1303" s="351"/>
    </row>
    <row r="1304" spans="1:14">
      <c r="A1304" s="113" t="s">
        <v>1489</v>
      </c>
      <c r="B1304" s="113" t="s">
        <v>384</v>
      </c>
      <c r="C1304" s="113">
        <v>353.2</v>
      </c>
      <c r="D1304" s="113">
        <v>353.2</v>
      </c>
      <c r="E1304" s="113">
        <v>342.5</v>
      </c>
      <c r="F1304" s="113">
        <v>345.2</v>
      </c>
      <c r="G1304" s="113">
        <v>345.05</v>
      </c>
      <c r="H1304" s="113">
        <v>358.7</v>
      </c>
      <c r="I1304" s="113">
        <v>14718</v>
      </c>
      <c r="J1304" s="113">
        <v>5095418.25</v>
      </c>
      <c r="K1304" s="115">
        <v>43516</v>
      </c>
      <c r="L1304" s="113">
        <v>1100</v>
      </c>
      <c r="M1304" s="113" t="s">
        <v>1490</v>
      </c>
      <c r="N1304" s="351"/>
    </row>
    <row r="1305" spans="1:14">
      <c r="A1305" s="113" t="s">
        <v>1491</v>
      </c>
      <c r="B1305" s="113" t="s">
        <v>384</v>
      </c>
      <c r="C1305" s="113">
        <v>1165.3499999999999</v>
      </c>
      <c r="D1305" s="113">
        <v>1224.5999999999999</v>
      </c>
      <c r="E1305" s="113">
        <v>1152.6500000000001</v>
      </c>
      <c r="F1305" s="113">
        <v>1200.95</v>
      </c>
      <c r="G1305" s="113">
        <v>1180</v>
      </c>
      <c r="H1305" s="113">
        <v>1173.75</v>
      </c>
      <c r="I1305" s="113">
        <v>2188</v>
      </c>
      <c r="J1305" s="113">
        <v>2591390.6</v>
      </c>
      <c r="K1305" s="115">
        <v>43516</v>
      </c>
      <c r="L1305" s="113">
        <v>153</v>
      </c>
      <c r="M1305" s="113" t="s">
        <v>1492</v>
      </c>
      <c r="N1305" s="351"/>
    </row>
    <row r="1306" spans="1:14">
      <c r="A1306" s="113" t="s">
        <v>3601</v>
      </c>
      <c r="B1306" s="113" t="s">
        <v>384</v>
      </c>
      <c r="C1306" s="113">
        <v>239.7</v>
      </c>
      <c r="D1306" s="113">
        <v>239.7</v>
      </c>
      <c r="E1306" s="113">
        <v>238.5</v>
      </c>
      <c r="F1306" s="113">
        <v>238.5</v>
      </c>
      <c r="G1306" s="113">
        <v>238.5</v>
      </c>
      <c r="H1306" s="113">
        <v>239.95</v>
      </c>
      <c r="I1306" s="113">
        <v>10</v>
      </c>
      <c r="J1306" s="113">
        <v>2387.1999999999998</v>
      </c>
      <c r="K1306" s="115">
        <v>43516</v>
      </c>
      <c r="L1306" s="113">
        <v>3</v>
      </c>
      <c r="M1306" s="113" t="s">
        <v>3602</v>
      </c>
      <c r="N1306" s="351"/>
    </row>
    <row r="1307" spans="1:14">
      <c r="A1307" s="113" t="s">
        <v>1493</v>
      </c>
      <c r="B1307" s="113" t="s">
        <v>384</v>
      </c>
      <c r="C1307" s="113">
        <v>346.2</v>
      </c>
      <c r="D1307" s="113">
        <v>350</v>
      </c>
      <c r="E1307" s="113">
        <v>346.2</v>
      </c>
      <c r="F1307" s="113">
        <v>349.45</v>
      </c>
      <c r="G1307" s="113">
        <v>349.7</v>
      </c>
      <c r="H1307" s="113">
        <v>344.45</v>
      </c>
      <c r="I1307" s="113">
        <v>3721</v>
      </c>
      <c r="J1307" s="113">
        <v>1299495</v>
      </c>
      <c r="K1307" s="115">
        <v>43516</v>
      </c>
      <c r="L1307" s="113">
        <v>242</v>
      </c>
      <c r="M1307" s="113" t="s">
        <v>1494</v>
      </c>
      <c r="N1307" s="351"/>
    </row>
    <row r="1308" spans="1:14">
      <c r="A1308" s="113" t="s">
        <v>1495</v>
      </c>
      <c r="B1308" s="113" t="s">
        <v>384</v>
      </c>
      <c r="C1308" s="113">
        <v>350</v>
      </c>
      <c r="D1308" s="113">
        <v>353.35</v>
      </c>
      <c r="E1308" s="113">
        <v>347.5</v>
      </c>
      <c r="F1308" s="113">
        <v>350.8</v>
      </c>
      <c r="G1308" s="113">
        <v>353</v>
      </c>
      <c r="H1308" s="113">
        <v>346.05</v>
      </c>
      <c r="I1308" s="113">
        <v>7570</v>
      </c>
      <c r="J1308" s="113">
        <v>2647459.9500000002</v>
      </c>
      <c r="K1308" s="115">
        <v>43516</v>
      </c>
      <c r="L1308" s="113">
        <v>1266</v>
      </c>
      <c r="M1308" s="113" t="s">
        <v>1496</v>
      </c>
      <c r="N1308" s="351"/>
    </row>
    <row r="1309" spans="1:14">
      <c r="A1309" s="113" t="s">
        <v>1497</v>
      </c>
      <c r="B1309" s="113" t="s">
        <v>384</v>
      </c>
      <c r="C1309" s="113">
        <v>41.05</v>
      </c>
      <c r="D1309" s="113">
        <v>42.4</v>
      </c>
      <c r="E1309" s="113">
        <v>41</v>
      </c>
      <c r="F1309" s="113">
        <v>41.15</v>
      </c>
      <c r="G1309" s="113">
        <v>41.1</v>
      </c>
      <c r="H1309" s="113">
        <v>41.05</v>
      </c>
      <c r="I1309" s="113">
        <v>8766</v>
      </c>
      <c r="J1309" s="113">
        <v>364193.3</v>
      </c>
      <c r="K1309" s="115">
        <v>43516</v>
      </c>
      <c r="L1309" s="113">
        <v>149</v>
      </c>
      <c r="M1309" s="113" t="s">
        <v>1498</v>
      </c>
      <c r="N1309" s="351"/>
    </row>
    <row r="1310" spans="1:14">
      <c r="A1310" s="113" t="s">
        <v>1499</v>
      </c>
      <c r="B1310" s="113" t="s">
        <v>384</v>
      </c>
      <c r="C1310" s="113">
        <v>27.1</v>
      </c>
      <c r="D1310" s="113">
        <v>27.1</v>
      </c>
      <c r="E1310" s="113">
        <v>25.05</v>
      </c>
      <c r="F1310" s="113">
        <v>26.55</v>
      </c>
      <c r="G1310" s="113">
        <v>26.7</v>
      </c>
      <c r="H1310" s="113">
        <v>26.55</v>
      </c>
      <c r="I1310" s="113">
        <v>91335</v>
      </c>
      <c r="J1310" s="113">
        <v>2356306.9500000002</v>
      </c>
      <c r="K1310" s="115">
        <v>43516</v>
      </c>
      <c r="L1310" s="113">
        <v>607</v>
      </c>
      <c r="M1310" s="113" t="s">
        <v>1500</v>
      </c>
      <c r="N1310" s="351"/>
    </row>
    <row r="1311" spans="1:14">
      <c r="A1311" s="113" t="s">
        <v>2539</v>
      </c>
      <c r="B1311" s="113" t="s">
        <v>384</v>
      </c>
      <c r="C1311" s="113">
        <v>49.45</v>
      </c>
      <c r="D1311" s="113">
        <v>49.5</v>
      </c>
      <c r="E1311" s="113">
        <v>46.75</v>
      </c>
      <c r="F1311" s="113">
        <v>46.8</v>
      </c>
      <c r="G1311" s="113">
        <v>46.8</v>
      </c>
      <c r="H1311" s="113">
        <v>47.6</v>
      </c>
      <c r="I1311" s="113">
        <v>856</v>
      </c>
      <c r="J1311" s="113">
        <v>40958.25</v>
      </c>
      <c r="K1311" s="115">
        <v>43516</v>
      </c>
      <c r="L1311" s="113">
        <v>16</v>
      </c>
      <c r="M1311" s="113" t="s">
        <v>2540</v>
      </c>
      <c r="N1311" s="351"/>
    </row>
    <row r="1312" spans="1:14">
      <c r="A1312" s="113" t="s">
        <v>2344</v>
      </c>
      <c r="B1312" s="113" t="s">
        <v>384</v>
      </c>
      <c r="C1312" s="113">
        <v>133</v>
      </c>
      <c r="D1312" s="113">
        <v>139.9</v>
      </c>
      <c r="E1312" s="113">
        <v>133</v>
      </c>
      <c r="F1312" s="113">
        <v>138.05000000000001</v>
      </c>
      <c r="G1312" s="113">
        <v>137</v>
      </c>
      <c r="H1312" s="113">
        <v>134.5</v>
      </c>
      <c r="I1312" s="113">
        <v>729</v>
      </c>
      <c r="J1312" s="113">
        <v>100766.25</v>
      </c>
      <c r="K1312" s="115">
        <v>43516</v>
      </c>
      <c r="L1312" s="113">
        <v>40</v>
      </c>
      <c r="M1312" s="113" t="s">
        <v>2345</v>
      </c>
      <c r="N1312" s="351"/>
    </row>
    <row r="1313" spans="1:14">
      <c r="A1313" s="113" t="s">
        <v>1501</v>
      </c>
      <c r="B1313" s="113" t="s">
        <v>384</v>
      </c>
      <c r="C1313" s="113">
        <v>144</v>
      </c>
      <c r="D1313" s="113">
        <v>147</v>
      </c>
      <c r="E1313" s="113">
        <v>137.80000000000001</v>
      </c>
      <c r="F1313" s="113">
        <v>139.4</v>
      </c>
      <c r="G1313" s="113">
        <v>140.19999999999999</v>
      </c>
      <c r="H1313" s="113">
        <v>143.30000000000001</v>
      </c>
      <c r="I1313" s="113">
        <v>459681</v>
      </c>
      <c r="J1313" s="113">
        <v>64543662.049999997</v>
      </c>
      <c r="K1313" s="115">
        <v>43516</v>
      </c>
      <c r="L1313" s="113">
        <v>3006</v>
      </c>
      <c r="M1313" s="113" t="s">
        <v>1502</v>
      </c>
      <c r="N1313" s="351"/>
    </row>
    <row r="1314" spans="1:14">
      <c r="A1314" s="113" t="s">
        <v>1503</v>
      </c>
      <c r="B1314" s="113" t="s">
        <v>384</v>
      </c>
      <c r="C1314" s="113">
        <v>490</v>
      </c>
      <c r="D1314" s="113">
        <v>497.95</v>
      </c>
      <c r="E1314" s="113">
        <v>486.85</v>
      </c>
      <c r="F1314" s="113">
        <v>490.15</v>
      </c>
      <c r="G1314" s="113">
        <v>487.1</v>
      </c>
      <c r="H1314" s="113">
        <v>495.45</v>
      </c>
      <c r="I1314" s="113">
        <v>32323</v>
      </c>
      <c r="J1314" s="113">
        <v>15851152.35</v>
      </c>
      <c r="K1314" s="115">
        <v>43516</v>
      </c>
      <c r="L1314" s="113">
        <v>2284</v>
      </c>
      <c r="M1314" s="113" t="s">
        <v>1504</v>
      </c>
      <c r="N1314" s="351"/>
    </row>
    <row r="1315" spans="1:14">
      <c r="A1315" s="113" t="s">
        <v>210</v>
      </c>
      <c r="B1315" s="113" t="s">
        <v>384</v>
      </c>
      <c r="C1315" s="113">
        <v>15379.95</v>
      </c>
      <c r="D1315" s="113">
        <v>15844</v>
      </c>
      <c r="E1315" s="113">
        <v>15350</v>
      </c>
      <c r="F1315" s="113">
        <v>15706.2</v>
      </c>
      <c r="G1315" s="113">
        <v>15799.95</v>
      </c>
      <c r="H1315" s="113">
        <v>15319.05</v>
      </c>
      <c r="I1315" s="113">
        <v>28950</v>
      </c>
      <c r="J1315" s="113">
        <v>452630021.44999999</v>
      </c>
      <c r="K1315" s="115">
        <v>43516</v>
      </c>
      <c r="L1315" s="113">
        <v>7572</v>
      </c>
      <c r="M1315" s="113" t="s">
        <v>1505</v>
      </c>
      <c r="N1315" s="351"/>
    </row>
    <row r="1316" spans="1:14">
      <c r="A1316" s="113" t="s">
        <v>1506</v>
      </c>
      <c r="B1316" s="113" t="s">
        <v>384</v>
      </c>
      <c r="C1316" s="113">
        <v>131.80000000000001</v>
      </c>
      <c r="D1316" s="113">
        <v>132</v>
      </c>
      <c r="E1316" s="113">
        <v>125.6</v>
      </c>
      <c r="F1316" s="113">
        <v>126.45</v>
      </c>
      <c r="G1316" s="113">
        <v>126.05</v>
      </c>
      <c r="H1316" s="113">
        <v>129.85</v>
      </c>
      <c r="I1316" s="113">
        <v>23944</v>
      </c>
      <c r="J1316" s="113">
        <v>3059752.55</v>
      </c>
      <c r="K1316" s="115">
        <v>43516</v>
      </c>
      <c r="L1316" s="113">
        <v>829</v>
      </c>
      <c r="M1316" s="113" t="s">
        <v>1507</v>
      </c>
      <c r="N1316" s="351"/>
    </row>
    <row r="1317" spans="1:14">
      <c r="A1317" s="113" t="s">
        <v>2494</v>
      </c>
      <c r="B1317" s="113" t="s">
        <v>384</v>
      </c>
      <c r="C1317" s="113">
        <v>5.5</v>
      </c>
      <c r="D1317" s="113">
        <v>5.5</v>
      </c>
      <c r="E1317" s="113">
        <v>5</v>
      </c>
      <c r="F1317" s="113">
        <v>5.0999999999999996</v>
      </c>
      <c r="G1317" s="113">
        <v>5.05</v>
      </c>
      <c r="H1317" s="113">
        <v>5.3</v>
      </c>
      <c r="I1317" s="113">
        <v>19422</v>
      </c>
      <c r="J1317" s="113">
        <v>99082.4</v>
      </c>
      <c r="K1317" s="115">
        <v>43516</v>
      </c>
      <c r="L1317" s="113">
        <v>108</v>
      </c>
      <c r="M1317" s="113" t="s">
        <v>2495</v>
      </c>
      <c r="N1317" s="351"/>
    </row>
    <row r="1318" spans="1:14">
      <c r="A1318" s="113" t="s">
        <v>1508</v>
      </c>
      <c r="B1318" s="113" t="s">
        <v>384</v>
      </c>
      <c r="C1318" s="113">
        <v>121.3</v>
      </c>
      <c r="D1318" s="113">
        <v>124.9</v>
      </c>
      <c r="E1318" s="113">
        <v>121.3</v>
      </c>
      <c r="F1318" s="113">
        <v>123.8</v>
      </c>
      <c r="G1318" s="113">
        <v>124.5</v>
      </c>
      <c r="H1318" s="113">
        <v>120.65</v>
      </c>
      <c r="I1318" s="113">
        <v>15406</v>
      </c>
      <c r="J1318" s="113">
        <v>1905724.35</v>
      </c>
      <c r="K1318" s="115">
        <v>43516</v>
      </c>
      <c r="L1318" s="113">
        <v>477</v>
      </c>
      <c r="M1318" s="113" t="s">
        <v>1509</v>
      </c>
      <c r="N1318" s="351"/>
    </row>
    <row r="1319" spans="1:14">
      <c r="A1319" s="113" t="s">
        <v>1510</v>
      </c>
      <c r="B1319" s="113" t="s">
        <v>384</v>
      </c>
      <c r="C1319" s="113">
        <v>196.3</v>
      </c>
      <c r="D1319" s="113">
        <v>202.35</v>
      </c>
      <c r="E1319" s="113">
        <v>195.1</v>
      </c>
      <c r="F1319" s="113">
        <v>195.75</v>
      </c>
      <c r="G1319" s="113">
        <v>196.7</v>
      </c>
      <c r="H1319" s="113">
        <v>199.7</v>
      </c>
      <c r="I1319" s="113">
        <v>1881</v>
      </c>
      <c r="J1319" s="113">
        <v>370762.05</v>
      </c>
      <c r="K1319" s="115">
        <v>43516</v>
      </c>
      <c r="L1319" s="113">
        <v>75</v>
      </c>
      <c r="M1319" s="113" t="s">
        <v>1511</v>
      </c>
      <c r="N1319" s="351"/>
    </row>
    <row r="1320" spans="1:14">
      <c r="A1320" s="113" t="s">
        <v>3497</v>
      </c>
      <c r="B1320" s="113" t="s">
        <v>3195</v>
      </c>
      <c r="C1320" s="113">
        <v>959.45</v>
      </c>
      <c r="D1320" s="113">
        <v>984</v>
      </c>
      <c r="E1320" s="113">
        <v>950</v>
      </c>
      <c r="F1320" s="113">
        <v>971.55</v>
      </c>
      <c r="G1320" s="113">
        <v>980.95</v>
      </c>
      <c r="H1320" s="113">
        <v>959.45</v>
      </c>
      <c r="I1320" s="113">
        <v>79</v>
      </c>
      <c r="J1320" s="113">
        <v>76410.2</v>
      </c>
      <c r="K1320" s="115">
        <v>43516</v>
      </c>
      <c r="L1320" s="113">
        <v>15</v>
      </c>
      <c r="M1320" s="113" t="s">
        <v>3498</v>
      </c>
      <c r="N1320" s="351"/>
    </row>
    <row r="1321" spans="1:14">
      <c r="A1321" s="113" t="s">
        <v>1512</v>
      </c>
      <c r="B1321" s="113" t="s">
        <v>384</v>
      </c>
      <c r="C1321" s="113">
        <v>1550</v>
      </c>
      <c r="D1321" s="113">
        <v>1570.25</v>
      </c>
      <c r="E1321" s="113">
        <v>1524.2</v>
      </c>
      <c r="F1321" s="113">
        <v>1559.1</v>
      </c>
      <c r="G1321" s="113">
        <v>1569</v>
      </c>
      <c r="H1321" s="113">
        <v>1531</v>
      </c>
      <c r="I1321" s="113">
        <v>4926</v>
      </c>
      <c r="J1321" s="113">
        <v>7602324.4000000004</v>
      </c>
      <c r="K1321" s="115">
        <v>43516</v>
      </c>
      <c r="L1321" s="113">
        <v>539</v>
      </c>
      <c r="M1321" s="113" t="s">
        <v>1513</v>
      </c>
      <c r="N1321" s="351"/>
    </row>
    <row r="1322" spans="1:14">
      <c r="A1322" s="113" t="s">
        <v>1514</v>
      </c>
      <c r="B1322" s="113" t="s">
        <v>384</v>
      </c>
      <c r="C1322" s="113">
        <v>7.5</v>
      </c>
      <c r="D1322" s="113">
        <v>7.95</v>
      </c>
      <c r="E1322" s="113">
        <v>7.35</v>
      </c>
      <c r="F1322" s="113">
        <v>7.85</v>
      </c>
      <c r="G1322" s="113">
        <v>7.85</v>
      </c>
      <c r="H1322" s="113">
        <v>7.65</v>
      </c>
      <c r="I1322" s="113">
        <v>83063</v>
      </c>
      <c r="J1322" s="113">
        <v>638551.55000000005</v>
      </c>
      <c r="K1322" s="115">
        <v>43516</v>
      </c>
      <c r="L1322" s="113">
        <v>290</v>
      </c>
      <c r="M1322" s="113" t="s">
        <v>1515</v>
      </c>
      <c r="N1322" s="351"/>
    </row>
    <row r="1323" spans="1:14">
      <c r="A1323" s="113" t="s">
        <v>2695</v>
      </c>
      <c r="B1323" s="113" t="s">
        <v>384</v>
      </c>
      <c r="C1323" s="113">
        <v>5.4</v>
      </c>
      <c r="D1323" s="113">
        <v>5.55</v>
      </c>
      <c r="E1323" s="113">
        <v>5</v>
      </c>
      <c r="F1323" s="113">
        <v>5.0999999999999996</v>
      </c>
      <c r="G1323" s="113">
        <v>5.0999999999999996</v>
      </c>
      <c r="H1323" s="113">
        <v>5.4</v>
      </c>
      <c r="I1323" s="113">
        <v>75056</v>
      </c>
      <c r="J1323" s="113">
        <v>386504.3</v>
      </c>
      <c r="K1323" s="115">
        <v>43516</v>
      </c>
      <c r="L1323" s="113">
        <v>107</v>
      </c>
      <c r="M1323" s="113" t="s">
        <v>2696</v>
      </c>
      <c r="N1323" s="351"/>
    </row>
    <row r="1324" spans="1:14">
      <c r="A1324" s="113" t="s">
        <v>1516</v>
      </c>
      <c r="B1324" s="113" t="s">
        <v>384</v>
      </c>
      <c r="C1324" s="113">
        <v>18.850000000000001</v>
      </c>
      <c r="D1324" s="113">
        <v>20.45</v>
      </c>
      <c r="E1324" s="113">
        <v>18.75</v>
      </c>
      <c r="F1324" s="113">
        <v>19.399999999999999</v>
      </c>
      <c r="G1324" s="113">
        <v>19.7</v>
      </c>
      <c r="H1324" s="113">
        <v>18.95</v>
      </c>
      <c r="I1324" s="113">
        <v>24886</v>
      </c>
      <c r="J1324" s="113">
        <v>489425.65</v>
      </c>
      <c r="K1324" s="115">
        <v>43516</v>
      </c>
      <c r="L1324" s="113">
        <v>203</v>
      </c>
      <c r="M1324" s="113" t="s">
        <v>1517</v>
      </c>
      <c r="N1324" s="351"/>
    </row>
    <row r="1325" spans="1:14">
      <c r="A1325" s="113" t="s">
        <v>1518</v>
      </c>
      <c r="B1325" s="113" t="s">
        <v>384</v>
      </c>
      <c r="C1325" s="113">
        <v>119.55</v>
      </c>
      <c r="D1325" s="113">
        <v>131.19999999999999</v>
      </c>
      <c r="E1325" s="113">
        <v>119.5</v>
      </c>
      <c r="F1325" s="113">
        <v>127.95</v>
      </c>
      <c r="G1325" s="113">
        <v>126.2</v>
      </c>
      <c r="H1325" s="113">
        <v>120.15</v>
      </c>
      <c r="I1325" s="113">
        <v>28466</v>
      </c>
      <c r="J1325" s="113">
        <v>3592413.3</v>
      </c>
      <c r="K1325" s="115">
        <v>43516</v>
      </c>
      <c r="L1325" s="113">
        <v>845</v>
      </c>
      <c r="M1325" s="113" t="s">
        <v>1519</v>
      </c>
      <c r="N1325" s="351"/>
    </row>
    <row r="1326" spans="1:14">
      <c r="A1326" s="113" t="s">
        <v>139</v>
      </c>
      <c r="B1326" s="113" t="s">
        <v>384</v>
      </c>
      <c r="C1326" s="113">
        <v>950</v>
      </c>
      <c r="D1326" s="113">
        <v>969.7</v>
      </c>
      <c r="E1326" s="113">
        <v>946.9</v>
      </c>
      <c r="F1326" s="113">
        <v>966.6</v>
      </c>
      <c r="G1326" s="113">
        <v>968.45</v>
      </c>
      <c r="H1326" s="113">
        <v>944.8</v>
      </c>
      <c r="I1326" s="113">
        <v>500969</v>
      </c>
      <c r="J1326" s="113">
        <v>481928529.55000001</v>
      </c>
      <c r="K1326" s="115">
        <v>43516</v>
      </c>
      <c r="L1326" s="113">
        <v>29004</v>
      </c>
      <c r="M1326" s="113" t="s">
        <v>3111</v>
      </c>
      <c r="N1326" s="351"/>
    </row>
    <row r="1327" spans="1:14">
      <c r="A1327" s="113" t="s">
        <v>2786</v>
      </c>
      <c r="B1327" s="113" t="s">
        <v>384</v>
      </c>
      <c r="C1327" s="113">
        <v>40.65</v>
      </c>
      <c r="D1327" s="113">
        <v>42.1</v>
      </c>
      <c r="E1327" s="113">
        <v>38.299999999999997</v>
      </c>
      <c r="F1327" s="113">
        <v>40.65</v>
      </c>
      <c r="G1327" s="113">
        <v>41.05</v>
      </c>
      <c r="H1327" s="113">
        <v>40.65</v>
      </c>
      <c r="I1327" s="113">
        <v>11160</v>
      </c>
      <c r="J1327" s="113">
        <v>456664.7</v>
      </c>
      <c r="K1327" s="115">
        <v>43516</v>
      </c>
      <c r="L1327" s="113">
        <v>569</v>
      </c>
      <c r="M1327" s="113" t="s">
        <v>2787</v>
      </c>
      <c r="N1327" s="351"/>
    </row>
    <row r="1328" spans="1:14">
      <c r="A1328" s="113" t="s">
        <v>3310</v>
      </c>
      <c r="B1328" s="113" t="s">
        <v>3195</v>
      </c>
      <c r="C1328" s="113">
        <v>13.3</v>
      </c>
      <c r="D1328" s="113">
        <v>13.8</v>
      </c>
      <c r="E1328" s="113">
        <v>13</v>
      </c>
      <c r="F1328" s="113">
        <v>13.75</v>
      </c>
      <c r="G1328" s="113">
        <v>13.75</v>
      </c>
      <c r="H1328" s="113">
        <v>13.35</v>
      </c>
      <c r="I1328" s="113">
        <v>2692</v>
      </c>
      <c r="J1328" s="113">
        <v>36289.85</v>
      </c>
      <c r="K1328" s="115">
        <v>43516</v>
      </c>
      <c r="L1328" s="113">
        <v>12</v>
      </c>
      <c r="M1328" s="113" t="s">
        <v>3311</v>
      </c>
      <c r="N1328" s="351"/>
    </row>
    <row r="1329" spans="1:14">
      <c r="A1329" s="113" t="s">
        <v>2496</v>
      </c>
      <c r="B1329" s="113" t="s">
        <v>384</v>
      </c>
      <c r="C1329" s="113">
        <v>162.6</v>
      </c>
      <c r="D1329" s="113">
        <v>165</v>
      </c>
      <c r="E1329" s="113">
        <v>151.94999999999999</v>
      </c>
      <c r="F1329" s="113">
        <v>163</v>
      </c>
      <c r="G1329" s="113">
        <v>163</v>
      </c>
      <c r="H1329" s="113">
        <v>164.1</v>
      </c>
      <c r="I1329" s="113">
        <v>6325</v>
      </c>
      <c r="J1329" s="113">
        <v>1003867.9</v>
      </c>
      <c r="K1329" s="115">
        <v>43516</v>
      </c>
      <c r="L1329" s="113">
        <v>241</v>
      </c>
      <c r="M1329" s="113" t="s">
        <v>2497</v>
      </c>
      <c r="N1329" s="351"/>
    </row>
    <row r="1330" spans="1:14">
      <c r="A1330" s="113" t="s">
        <v>3312</v>
      </c>
      <c r="B1330" s="113" t="s">
        <v>384</v>
      </c>
      <c r="C1330" s="113">
        <v>8.3000000000000007</v>
      </c>
      <c r="D1330" s="113">
        <v>8.5</v>
      </c>
      <c r="E1330" s="113">
        <v>8</v>
      </c>
      <c r="F1330" s="113">
        <v>8.1999999999999993</v>
      </c>
      <c r="G1330" s="113">
        <v>8.4</v>
      </c>
      <c r="H1330" s="113">
        <v>8.0500000000000007</v>
      </c>
      <c r="I1330" s="113">
        <v>26573</v>
      </c>
      <c r="J1330" s="113">
        <v>218340.9</v>
      </c>
      <c r="K1330" s="115">
        <v>43516</v>
      </c>
      <c r="L1330" s="113">
        <v>106</v>
      </c>
      <c r="M1330" s="113" t="s">
        <v>3313</v>
      </c>
      <c r="N1330" s="351"/>
    </row>
    <row r="1331" spans="1:14">
      <c r="A1331" s="113" t="s">
        <v>1520</v>
      </c>
      <c r="B1331" s="113" t="s">
        <v>384</v>
      </c>
      <c r="C1331" s="113">
        <v>151.6</v>
      </c>
      <c r="D1331" s="113">
        <v>152.15</v>
      </c>
      <c r="E1331" s="113">
        <v>142.5</v>
      </c>
      <c r="F1331" s="113">
        <v>144.05000000000001</v>
      </c>
      <c r="G1331" s="113">
        <v>144.5</v>
      </c>
      <c r="H1331" s="113">
        <v>151.44999999999999</v>
      </c>
      <c r="I1331" s="113">
        <v>88385</v>
      </c>
      <c r="J1331" s="113">
        <v>12998139.949999999</v>
      </c>
      <c r="K1331" s="115">
        <v>43516</v>
      </c>
      <c r="L1331" s="113">
        <v>1806</v>
      </c>
      <c r="M1331" s="113" t="s">
        <v>1521</v>
      </c>
      <c r="N1331" s="351"/>
    </row>
    <row r="1332" spans="1:14">
      <c r="A1332" s="113" t="s">
        <v>1522</v>
      </c>
      <c r="B1332" s="113" t="s">
        <v>384</v>
      </c>
      <c r="C1332" s="113">
        <v>8</v>
      </c>
      <c r="D1332" s="113">
        <v>8.15</v>
      </c>
      <c r="E1332" s="113">
        <v>7.95</v>
      </c>
      <c r="F1332" s="113">
        <v>8.1</v>
      </c>
      <c r="G1332" s="113">
        <v>8.1</v>
      </c>
      <c r="H1332" s="113">
        <v>8</v>
      </c>
      <c r="I1332" s="113">
        <v>1654337</v>
      </c>
      <c r="J1332" s="113">
        <v>13293333.949999999</v>
      </c>
      <c r="K1332" s="115">
        <v>43516</v>
      </c>
      <c r="L1332" s="113">
        <v>2363</v>
      </c>
      <c r="M1332" s="113" t="s">
        <v>1523</v>
      </c>
      <c r="N1332" s="351"/>
    </row>
    <row r="1333" spans="1:14">
      <c r="A1333" s="113" t="s">
        <v>2130</v>
      </c>
      <c r="B1333" s="113" t="s">
        <v>384</v>
      </c>
      <c r="C1333" s="113">
        <v>758.95</v>
      </c>
      <c r="D1333" s="113">
        <v>765</v>
      </c>
      <c r="E1333" s="113">
        <v>758.35</v>
      </c>
      <c r="F1333" s="113">
        <v>762.1</v>
      </c>
      <c r="G1333" s="113">
        <v>760.1</v>
      </c>
      <c r="H1333" s="113">
        <v>754.8</v>
      </c>
      <c r="I1333" s="113">
        <v>32939</v>
      </c>
      <c r="J1333" s="113">
        <v>25033889.800000001</v>
      </c>
      <c r="K1333" s="115">
        <v>43516</v>
      </c>
      <c r="L1333" s="113">
        <v>225</v>
      </c>
      <c r="M1333" s="113" t="s">
        <v>2131</v>
      </c>
      <c r="N1333" s="351"/>
    </row>
    <row r="1334" spans="1:14">
      <c r="A1334" s="113" t="s">
        <v>3314</v>
      </c>
      <c r="B1334" s="113" t="s">
        <v>3195</v>
      </c>
      <c r="C1334" s="113">
        <v>0.55000000000000004</v>
      </c>
      <c r="D1334" s="113">
        <v>0.65</v>
      </c>
      <c r="E1334" s="113">
        <v>0.55000000000000004</v>
      </c>
      <c r="F1334" s="113">
        <v>0.65</v>
      </c>
      <c r="G1334" s="113">
        <v>0.65</v>
      </c>
      <c r="H1334" s="113">
        <v>0.6</v>
      </c>
      <c r="I1334" s="113">
        <v>11040</v>
      </c>
      <c r="J1334" s="113">
        <v>6771</v>
      </c>
      <c r="K1334" s="115">
        <v>43516</v>
      </c>
      <c r="L1334" s="113">
        <v>9</v>
      </c>
      <c r="M1334" s="113" t="s">
        <v>3315</v>
      </c>
      <c r="N1334" s="351"/>
    </row>
    <row r="1335" spans="1:14">
      <c r="A1335" s="113" t="s">
        <v>1876</v>
      </c>
      <c r="B1335" s="113" t="s">
        <v>384</v>
      </c>
      <c r="C1335" s="113">
        <v>3.4</v>
      </c>
      <c r="D1335" s="113">
        <v>3.5</v>
      </c>
      <c r="E1335" s="113">
        <v>3.2</v>
      </c>
      <c r="F1335" s="113">
        <v>3.2</v>
      </c>
      <c r="G1335" s="113">
        <v>3.25</v>
      </c>
      <c r="H1335" s="113">
        <v>3.35</v>
      </c>
      <c r="I1335" s="113">
        <v>3852326</v>
      </c>
      <c r="J1335" s="113">
        <v>12447155.75</v>
      </c>
      <c r="K1335" s="115">
        <v>43516</v>
      </c>
      <c r="L1335" s="113">
        <v>1295</v>
      </c>
      <c r="M1335" s="113" t="s">
        <v>1524</v>
      </c>
      <c r="N1335" s="351"/>
    </row>
    <row r="1336" spans="1:14">
      <c r="A1336" s="113" t="s">
        <v>1525</v>
      </c>
      <c r="B1336" s="113" t="s">
        <v>384</v>
      </c>
      <c r="C1336" s="113">
        <v>341.2</v>
      </c>
      <c r="D1336" s="113">
        <v>343.65</v>
      </c>
      <c r="E1336" s="113">
        <v>339.95</v>
      </c>
      <c r="F1336" s="113">
        <v>340.1</v>
      </c>
      <c r="G1336" s="113">
        <v>340</v>
      </c>
      <c r="H1336" s="113">
        <v>341</v>
      </c>
      <c r="I1336" s="113">
        <v>4037</v>
      </c>
      <c r="J1336" s="113">
        <v>1372978.9</v>
      </c>
      <c r="K1336" s="115">
        <v>43516</v>
      </c>
      <c r="L1336" s="113">
        <v>80</v>
      </c>
      <c r="M1336" s="113" t="s">
        <v>2252</v>
      </c>
      <c r="N1336" s="351"/>
    </row>
    <row r="1337" spans="1:14">
      <c r="A1337" s="113" t="s">
        <v>1526</v>
      </c>
      <c r="B1337" s="113" t="s">
        <v>384</v>
      </c>
      <c r="C1337" s="113">
        <v>24.4</v>
      </c>
      <c r="D1337" s="113">
        <v>25.45</v>
      </c>
      <c r="E1337" s="113">
        <v>24.4</v>
      </c>
      <c r="F1337" s="113">
        <v>25.1</v>
      </c>
      <c r="G1337" s="113">
        <v>25.25</v>
      </c>
      <c r="H1337" s="113">
        <v>24.5</v>
      </c>
      <c r="I1337" s="113">
        <v>847008</v>
      </c>
      <c r="J1337" s="113">
        <v>21133662.699999999</v>
      </c>
      <c r="K1337" s="115">
        <v>43516</v>
      </c>
      <c r="L1337" s="113">
        <v>6918</v>
      </c>
      <c r="M1337" s="113" t="s">
        <v>1527</v>
      </c>
      <c r="N1337" s="351"/>
    </row>
    <row r="1338" spans="1:14">
      <c r="A1338" s="113" t="s">
        <v>1528</v>
      </c>
      <c r="B1338" s="113" t="s">
        <v>384</v>
      </c>
      <c r="C1338" s="113">
        <v>1970</v>
      </c>
      <c r="D1338" s="113">
        <v>1985.95</v>
      </c>
      <c r="E1338" s="113">
        <v>1958.05</v>
      </c>
      <c r="F1338" s="113">
        <v>1978.25</v>
      </c>
      <c r="G1338" s="113">
        <v>1983.65</v>
      </c>
      <c r="H1338" s="113">
        <v>1965.05</v>
      </c>
      <c r="I1338" s="113">
        <v>4338</v>
      </c>
      <c r="J1338" s="113">
        <v>8568962.25</v>
      </c>
      <c r="K1338" s="115">
        <v>43516</v>
      </c>
      <c r="L1338" s="113">
        <v>1033</v>
      </c>
      <c r="M1338" s="113" t="s">
        <v>1529</v>
      </c>
      <c r="N1338" s="351"/>
    </row>
    <row r="1339" spans="1:14">
      <c r="A1339" s="113" t="s">
        <v>2617</v>
      </c>
      <c r="B1339" s="113" t="s">
        <v>3195</v>
      </c>
      <c r="C1339" s="113">
        <v>9.0500000000000007</v>
      </c>
      <c r="D1339" s="113">
        <v>9.0500000000000007</v>
      </c>
      <c r="E1339" s="113">
        <v>9.0500000000000007</v>
      </c>
      <c r="F1339" s="113">
        <v>9.0500000000000007</v>
      </c>
      <c r="G1339" s="113">
        <v>9.0500000000000007</v>
      </c>
      <c r="H1339" s="113">
        <v>9.5</v>
      </c>
      <c r="I1339" s="113">
        <v>33459</v>
      </c>
      <c r="J1339" s="113">
        <v>302803.95</v>
      </c>
      <c r="K1339" s="115">
        <v>43516</v>
      </c>
      <c r="L1339" s="113">
        <v>23</v>
      </c>
      <c r="M1339" s="113" t="s">
        <v>2618</v>
      </c>
      <c r="N1339" s="351"/>
    </row>
    <row r="1340" spans="1:14">
      <c r="A1340" s="113" t="s">
        <v>1530</v>
      </c>
      <c r="B1340" s="113" t="s">
        <v>384</v>
      </c>
      <c r="C1340" s="113">
        <v>59</v>
      </c>
      <c r="D1340" s="113">
        <v>63.8</v>
      </c>
      <c r="E1340" s="113">
        <v>58.1</v>
      </c>
      <c r="F1340" s="113">
        <v>62.05</v>
      </c>
      <c r="G1340" s="113">
        <v>63</v>
      </c>
      <c r="H1340" s="113">
        <v>59</v>
      </c>
      <c r="I1340" s="113">
        <v>41992</v>
      </c>
      <c r="J1340" s="113">
        <v>2524719.5</v>
      </c>
      <c r="K1340" s="115">
        <v>43516</v>
      </c>
      <c r="L1340" s="113">
        <v>607</v>
      </c>
      <c r="M1340" s="113" t="s">
        <v>1531</v>
      </c>
      <c r="N1340" s="351"/>
    </row>
    <row r="1341" spans="1:14">
      <c r="A1341" s="113" t="s">
        <v>2104</v>
      </c>
      <c r="B1341" s="113" t="s">
        <v>384</v>
      </c>
      <c r="C1341" s="113">
        <v>47.45</v>
      </c>
      <c r="D1341" s="113">
        <v>49.8</v>
      </c>
      <c r="E1341" s="113">
        <v>46.65</v>
      </c>
      <c r="F1341" s="113">
        <v>48.9</v>
      </c>
      <c r="G1341" s="113">
        <v>49</v>
      </c>
      <c r="H1341" s="113">
        <v>46.75</v>
      </c>
      <c r="I1341" s="113">
        <v>56826</v>
      </c>
      <c r="J1341" s="113">
        <v>2757398.85</v>
      </c>
      <c r="K1341" s="115">
        <v>43516</v>
      </c>
      <c r="L1341" s="113">
        <v>737</v>
      </c>
      <c r="M1341" s="113" t="s">
        <v>2105</v>
      </c>
      <c r="N1341" s="351"/>
    </row>
    <row r="1342" spans="1:14">
      <c r="A1342" s="113" t="s">
        <v>1532</v>
      </c>
      <c r="B1342" s="113" t="s">
        <v>384</v>
      </c>
      <c r="C1342" s="113">
        <v>78.75</v>
      </c>
      <c r="D1342" s="113">
        <v>79</v>
      </c>
      <c r="E1342" s="113">
        <v>77.55</v>
      </c>
      <c r="F1342" s="113">
        <v>78.150000000000006</v>
      </c>
      <c r="G1342" s="113">
        <v>78.150000000000006</v>
      </c>
      <c r="H1342" s="113">
        <v>78.75</v>
      </c>
      <c r="I1342" s="113">
        <v>1173</v>
      </c>
      <c r="J1342" s="113">
        <v>91554.25</v>
      </c>
      <c r="K1342" s="115">
        <v>43516</v>
      </c>
      <c r="L1342" s="113">
        <v>43</v>
      </c>
      <c r="M1342" s="113" t="s">
        <v>1533</v>
      </c>
      <c r="N1342" s="351"/>
    </row>
    <row r="1343" spans="1:14">
      <c r="A1343" s="113" t="s">
        <v>1534</v>
      </c>
      <c r="B1343" s="113" t="s">
        <v>384</v>
      </c>
      <c r="C1343" s="113">
        <v>540</v>
      </c>
      <c r="D1343" s="113">
        <v>547.45000000000005</v>
      </c>
      <c r="E1343" s="113">
        <v>534.85</v>
      </c>
      <c r="F1343" s="113">
        <v>542.95000000000005</v>
      </c>
      <c r="G1343" s="113">
        <v>543</v>
      </c>
      <c r="H1343" s="113">
        <v>532.45000000000005</v>
      </c>
      <c r="I1343" s="113">
        <v>5706</v>
      </c>
      <c r="J1343" s="113">
        <v>3092098.9</v>
      </c>
      <c r="K1343" s="115">
        <v>43516</v>
      </c>
      <c r="L1343" s="113">
        <v>444</v>
      </c>
      <c r="M1343" s="113" t="s">
        <v>1535</v>
      </c>
      <c r="N1343" s="351"/>
    </row>
    <row r="1344" spans="1:14">
      <c r="A1344" s="113" t="s">
        <v>3316</v>
      </c>
      <c r="B1344" s="113" t="s">
        <v>3195</v>
      </c>
      <c r="C1344" s="113">
        <v>0.35</v>
      </c>
      <c r="D1344" s="113">
        <v>0.35</v>
      </c>
      <c r="E1344" s="113">
        <v>0.35</v>
      </c>
      <c r="F1344" s="113">
        <v>0.35</v>
      </c>
      <c r="G1344" s="113">
        <v>0.35</v>
      </c>
      <c r="H1344" s="113">
        <v>0.35</v>
      </c>
      <c r="I1344" s="113">
        <v>4145</v>
      </c>
      <c r="J1344" s="113">
        <v>1450.75</v>
      </c>
      <c r="K1344" s="115">
        <v>43516</v>
      </c>
      <c r="L1344" s="113">
        <v>4</v>
      </c>
      <c r="M1344" s="113" t="s">
        <v>3317</v>
      </c>
      <c r="N1344" s="351"/>
    </row>
    <row r="1345" spans="1:14">
      <c r="A1345" s="113" t="s">
        <v>2253</v>
      </c>
      <c r="B1345" s="113" t="s">
        <v>384</v>
      </c>
      <c r="C1345" s="113">
        <v>574.95000000000005</v>
      </c>
      <c r="D1345" s="113">
        <v>574.95000000000005</v>
      </c>
      <c r="E1345" s="113">
        <v>555.04999999999995</v>
      </c>
      <c r="F1345" s="113">
        <v>562.04999999999995</v>
      </c>
      <c r="G1345" s="113">
        <v>560.29999999999995</v>
      </c>
      <c r="H1345" s="113">
        <v>551.79999999999995</v>
      </c>
      <c r="I1345" s="113">
        <v>5859</v>
      </c>
      <c r="J1345" s="113">
        <v>3298381.75</v>
      </c>
      <c r="K1345" s="115">
        <v>43516</v>
      </c>
      <c r="L1345" s="113">
        <v>599</v>
      </c>
      <c r="M1345" s="113" t="s">
        <v>2254</v>
      </c>
      <c r="N1345" s="351"/>
    </row>
    <row r="1346" spans="1:14">
      <c r="A1346" s="113" t="s">
        <v>2111</v>
      </c>
      <c r="B1346" s="113" t="s">
        <v>384</v>
      </c>
      <c r="C1346" s="113">
        <v>65.400000000000006</v>
      </c>
      <c r="D1346" s="113">
        <v>65.599999999999994</v>
      </c>
      <c r="E1346" s="113">
        <v>61.45</v>
      </c>
      <c r="F1346" s="113">
        <v>64.599999999999994</v>
      </c>
      <c r="G1346" s="113">
        <v>64.599999999999994</v>
      </c>
      <c r="H1346" s="113">
        <v>65</v>
      </c>
      <c r="I1346" s="113">
        <v>29558</v>
      </c>
      <c r="J1346" s="113">
        <v>1896145.7</v>
      </c>
      <c r="K1346" s="115">
        <v>43516</v>
      </c>
      <c r="L1346" s="113">
        <v>356</v>
      </c>
      <c r="M1346" s="113" t="s">
        <v>2112</v>
      </c>
      <c r="N1346" s="351"/>
    </row>
    <row r="1347" spans="1:14">
      <c r="A1347" s="113" t="s">
        <v>1536</v>
      </c>
      <c r="B1347" s="113" t="s">
        <v>384</v>
      </c>
      <c r="C1347" s="113">
        <v>30.1</v>
      </c>
      <c r="D1347" s="113">
        <v>30.1</v>
      </c>
      <c r="E1347" s="113">
        <v>29.5</v>
      </c>
      <c r="F1347" s="113">
        <v>29.55</v>
      </c>
      <c r="G1347" s="113">
        <v>29.55</v>
      </c>
      <c r="H1347" s="113">
        <v>29.9</v>
      </c>
      <c r="I1347" s="113">
        <v>56973</v>
      </c>
      <c r="J1347" s="113">
        <v>1692239</v>
      </c>
      <c r="K1347" s="115">
        <v>43516</v>
      </c>
      <c r="L1347" s="113">
        <v>532</v>
      </c>
      <c r="M1347" s="113" t="s">
        <v>1537</v>
      </c>
      <c r="N1347" s="351"/>
    </row>
    <row r="1348" spans="1:14">
      <c r="A1348" s="113" t="s">
        <v>1538</v>
      </c>
      <c r="B1348" s="113" t="s">
        <v>384</v>
      </c>
      <c r="C1348" s="113">
        <v>442.9</v>
      </c>
      <c r="D1348" s="113">
        <v>449</v>
      </c>
      <c r="E1348" s="113">
        <v>440.05</v>
      </c>
      <c r="F1348" s="113">
        <v>444.9</v>
      </c>
      <c r="G1348" s="113">
        <v>447.8</v>
      </c>
      <c r="H1348" s="113">
        <v>440.5</v>
      </c>
      <c r="I1348" s="113">
        <v>172762</v>
      </c>
      <c r="J1348" s="113">
        <v>76726505.549999997</v>
      </c>
      <c r="K1348" s="115">
        <v>43516</v>
      </c>
      <c r="L1348" s="113">
        <v>12274</v>
      </c>
      <c r="M1348" s="113" t="s">
        <v>1539</v>
      </c>
      <c r="N1348" s="351"/>
    </row>
    <row r="1349" spans="1:14">
      <c r="A1349" s="113" t="s">
        <v>2738</v>
      </c>
      <c r="B1349" s="113" t="s">
        <v>384</v>
      </c>
      <c r="C1349" s="113">
        <v>375.2</v>
      </c>
      <c r="D1349" s="113">
        <v>377.75</v>
      </c>
      <c r="E1349" s="113">
        <v>370</v>
      </c>
      <c r="F1349" s="113">
        <v>371.55</v>
      </c>
      <c r="G1349" s="113">
        <v>372</v>
      </c>
      <c r="H1349" s="113">
        <v>375.2</v>
      </c>
      <c r="I1349" s="113">
        <v>17588</v>
      </c>
      <c r="J1349" s="113">
        <v>6535292.9500000002</v>
      </c>
      <c r="K1349" s="115">
        <v>43516</v>
      </c>
      <c r="L1349" s="113">
        <v>931</v>
      </c>
      <c r="M1349" s="113" t="s">
        <v>2739</v>
      </c>
      <c r="N1349" s="351"/>
    </row>
    <row r="1350" spans="1:14">
      <c r="A1350" s="113" t="s">
        <v>1540</v>
      </c>
      <c r="B1350" s="113" t="s">
        <v>384</v>
      </c>
      <c r="C1350" s="113">
        <v>953.85</v>
      </c>
      <c r="D1350" s="113">
        <v>965</v>
      </c>
      <c r="E1350" s="113">
        <v>945.95</v>
      </c>
      <c r="F1350" s="113">
        <v>948</v>
      </c>
      <c r="G1350" s="113">
        <v>945.95</v>
      </c>
      <c r="H1350" s="113">
        <v>949.15</v>
      </c>
      <c r="I1350" s="113">
        <v>5500</v>
      </c>
      <c r="J1350" s="113">
        <v>5236716.3499999996</v>
      </c>
      <c r="K1350" s="115">
        <v>43516</v>
      </c>
      <c r="L1350" s="113">
        <v>448</v>
      </c>
      <c r="M1350" s="113" t="s">
        <v>2841</v>
      </c>
      <c r="N1350" s="351"/>
    </row>
    <row r="1351" spans="1:14">
      <c r="A1351" s="113" t="s">
        <v>1541</v>
      </c>
      <c r="B1351" s="113" t="s">
        <v>384</v>
      </c>
      <c r="C1351" s="113">
        <v>310.35000000000002</v>
      </c>
      <c r="D1351" s="113">
        <v>312.55</v>
      </c>
      <c r="E1351" s="113">
        <v>306.7</v>
      </c>
      <c r="F1351" s="113">
        <v>310.05</v>
      </c>
      <c r="G1351" s="113">
        <v>310</v>
      </c>
      <c r="H1351" s="113">
        <v>310.2</v>
      </c>
      <c r="I1351" s="113">
        <v>22519</v>
      </c>
      <c r="J1351" s="113">
        <v>6982297.7999999998</v>
      </c>
      <c r="K1351" s="115">
        <v>43516</v>
      </c>
      <c r="L1351" s="113">
        <v>1174</v>
      </c>
      <c r="M1351" s="113" t="s">
        <v>1542</v>
      </c>
      <c r="N1351" s="351"/>
    </row>
    <row r="1352" spans="1:14">
      <c r="A1352" s="113" t="s">
        <v>2697</v>
      </c>
      <c r="B1352" s="113" t="s">
        <v>384</v>
      </c>
      <c r="C1352" s="113">
        <v>3.6</v>
      </c>
      <c r="D1352" s="113">
        <v>3.6</v>
      </c>
      <c r="E1352" s="113">
        <v>3.5</v>
      </c>
      <c r="F1352" s="113">
        <v>3.5</v>
      </c>
      <c r="G1352" s="113">
        <v>3.5</v>
      </c>
      <c r="H1352" s="113">
        <v>3.45</v>
      </c>
      <c r="I1352" s="113">
        <v>3129</v>
      </c>
      <c r="J1352" s="113">
        <v>11253</v>
      </c>
      <c r="K1352" s="115">
        <v>43516</v>
      </c>
      <c r="L1352" s="113">
        <v>4</v>
      </c>
      <c r="M1352" s="113" t="s">
        <v>2698</v>
      </c>
      <c r="N1352" s="351"/>
    </row>
    <row r="1353" spans="1:14">
      <c r="A1353" s="113" t="s">
        <v>3112</v>
      </c>
      <c r="B1353" s="113" t="s">
        <v>384</v>
      </c>
      <c r="C1353" s="113">
        <v>23</v>
      </c>
      <c r="D1353" s="113">
        <v>23.35</v>
      </c>
      <c r="E1353" s="113">
        <v>21.2</v>
      </c>
      <c r="F1353" s="113">
        <v>22.1</v>
      </c>
      <c r="G1353" s="113">
        <v>21.75</v>
      </c>
      <c r="H1353" s="113">
        <v>23.75</v>
      </c>
      <c r="I1353" s="113">
        <v>4810</v>
      </c>
      <c r="J1353" s="113">
        <v>106379.4</v>
      </c>
      <c r="K1353" s="115">
        <v>43516</v>
      </c>
      <c r="L1353" s="113">
        <v>76</v>
      </c>
      <c r="M1353" s="113" t="s">
        <v>3113</v>
      </c>
      <c r="N1353" s="351"/>
    </row>
    <row r="1354" spans="1:14">
      <c r="A1354" s="113" t="s">
        <v>1544</v>
      </c>
      <c r="B1354" s="113" t="s">
        <v>384</v>
      </c>
      <c r="C1354" s="113">
        <v>334.95</v>
      </c>
      <c r="D1354" s="113">
        <v>353</v>
      </c>
      <c r="E1354" s="113">
        <v>334.85</v>
      </c>
      <c r="F1354" s="113">
        <v>344.65</v>
      </c>
      <c r="G1354" s="113">
        <v>345.45</v>
      </c>
      <c r="H1354" s="113">
        <v>334.9</v>
      </c>
      <c r="I1354" s="113">
        <v>490993</v>
      </c>
      <c r="J1354" s="113">
        <v>168332586.75</v>
      </c>
      <c r="K1354" s="115">
        <v>43516</v>
      </c>
      <c r="L1354" s="113">
        <v>14402</v>
      </c>
      <c r="M1354" s="113" t="s">
        <v>1545</v>
      </c>
      <c r="N1354" s="351"/>
    </row>
    <row r="1355" spans="1:14">
      <c r="A1355" s="113" t="s">
        <v>2700</v>
      </c>
      <c r="B1355" s="113" t="s">
        <v>384</v>
      </c>
      <c r="C1355" s="113">
        <v>215</v>
      </c>
      <c r="D1355" s="113">
        <v>224</v>
      </c>
      <c r="E1355" s="113">
        <v>212.75</v>
      </c>
      <c r="F1355" s="113">
        <v>219.35</v>
      </c>
      <c r="G1355" s="113">
        <v>220</v>
      </c>
      <c r="H1355" s="113">
        <v>214.45</v>
      </c>
      <c r="I1355" s="113">
        <v>35173</v>
      </c>
      <c r="J1355" s="113">
        <v>7669539.7999999998</v>
      </c>
      <c r="K1355" s="115">
        <v>43516</v>
      </c>
      <c r="L1355" s="113">
        <v>1008</v>
      </c>
      <c r="M1355" s="113" t="s">
        <v>2701</v>
      </c>
      <c r="N1355" s="351"/>
    </row>
    <row r="1356" spans="1:14">
      <c r="A1356" s="113" t="s">
        <v>1546</v>
      </c>
      <c r="B1356" s="113" t="s">
        <v>384</v>
      </c>
      <c r="C1356" s="113">
        <v>988.05</v>
      </c>
      <c r="D1356" s="113">
        <v>988.05</v>
      </c>
      <c r="E1356" s="113">
        <v>960</v>
      </c>
      <c r="F1356" s="113">
        <v>960.35</v>
      </c>
      <c r="G1356" s="113">
        <v>960.05</v>
      </c>
      <c r="H1356" s="113">
        <v>961.1</v>
      </c>
      <c r="I1356" s="113">
        <v>527</v>
      </c>
      <c r="J1356" s="113">
        <v>506498.35</v>
      </c>
      <c r="K1356" s="115">
        <v>43516</v>
      </c>
      <c r="L1356" s="113">
        <v>138</v>
      </c>
      <c r="M1356" s="113" t="s">
        <v>1547</v>
      </c>
      <c r="N1356" s="351"/>
    </row>
    <row r="1357" spans="1:14">
      <c r="A1357" s="113" t="s">
        <v>211</v>
      </c>
      <c r="B1357" s="113" t="s">
        <v>384</v>
      </c>
      <c r="C1357" s="113">
        <v>12.85</v>
      </c>
      <c r="D1357" s="113">
        <v>13.2</v>
      </c>
      <c r="E1357" s="113">
        <v>12.85</v>
      </c>
      <c r="F1357" s="113">
        <v>13.1</v>
      </c>
      <c r="G1357" s="113">
        <v>13.15</v>
      </c>
      <c r="H1357" s="113">
        <v>12.85</v>
      </c>
      <c r="I1357" s="113">
        <v>7416343</v>
      </c>
      <c r="J1357" s="113">
        <v>96678507.349999994</v>
      </c>
      <c r="K1357" s="115">
        <v>43516</v>
      </c>
      <c r="L1357" s="113">
        <v>5046</v>
      </c>
      <c r="M1357" s="113" t="s">
        <v>1548</v>
      </c>
      <c r="N1357" s="351"/>
    </row>
    <row r="1358" spans="1:14">
      <c r="A1358" s="113" t="s">
        <v>1882</v>
      </c>
      <c r="B1358" s="113" t="s">
        <v>384</v>
      </c>
      <c r="C1358" s="113">
        <v>254.9</v>
      </c>
      <c r="D1358" s="113">
        <v>255.1</v>
      </c>
      <c r="E1358" s="113">
        <v>251</v>
      </c>
      <c r="F1358" s="113">
        <v>252.3</v>
      </c>
      <c r="G1358" s="113">
        <v>254.8</v>
      </c>
      <c r="H1358" s="113">
        <v>254.45</v>
      </c>
      <c r="I1358" s="113">
        <v>45379</v>
      </c>
      <c r="J1358" s="113">
        <v>11515121.300000001</v>
      </c>
      <c r="K1358" s="115">
        <v>43516</v>
      </c>
      <c r="L1358" s="113">
        <v>384</v>
      </c>
      <c r="M1358" s="113" t="s">
        <v>1883</v>
      </c>
      <c r="N1358" s="351"/>
    </row>
    <row r="1359" spans="1:14">
      <c r="A1359" s="113" t="s">
        <v>1549</v>
      </c>
      <c r="B1359" s="113" t="s">
        <v>384</v>
      </c>
      <c r="C1359" s="113">
        <v>158</v>
      </c>
      <c r="D1359" s="113">
        <v>161.9</v>
      </c>
      <c r="E1359" s="113">
        <v>157.05000000000001</v>
      </c>
      <c r="F1359" s="113">
        <v>160.85</v>
      </c>
      <c r="G1359" s="113">
        <v>161.05000000000001</v>
      </c>
      <c r="H1359" s="113">
        <v>156.75</v>
      </c>
      <c r="I1359" s="113">
        <v>301200</v>
      </c>
      <c r="J1359" s="113">
        <v>48154183.850000001</v>
      </c>
      <c r="K1359" s="115">
        <v>43516</v>
      </c>
      <c r="L1359" s="113">
        <v>5163</v>
      </c>
      <c r="M1359" s="113" t="s">
        <v>1550</v>
      </c>
      <c r="N1359" s="351"/>
    </row>
    <row r="1360" spans="1:14">
      <c r="A1360" s="113" t="s">
        <v>3318</v>
      </c>
      <c r="B1360" s="113" t="s">
        <v>3195</v>
      </c>
      <c r="C1360" s="113">
        <v>0.9</v>
      </c>
      <c r="D1360" s="113">
        <v>1</v>
      </c>
      <c r="E1360" s="113">
        <v>0.9</v>
      </c>
      <c r="F1360" s="113">
        <v>0.9</v>
      </c>
      <c r="G1360" s="113">
        <v>0.9</v>
      </c>
      <c r="H1360" s="113">
        <v>0.95</v>
      </c>
      <c r="I1360" s="113">
        <v>17229</v>
      </c>
      <c r="J1360" s="113">
        <v>15863.6</v>
      </c>
      <c r="K1360" s="115">
        <v>43516</v>
      </c>
      <c r="L1360" s="113">
        <v>15</v>
      </c>
      <c r="M1360" s="113" t="s">
        <v>3319</v>
      </c>
      <c r="N1360" s="351"/>
    </row>
    <row r="1361" spans="1:14">
      <c r="A1361" s="113" t="s">
        <v>2866</v>
      </c>
      <c r="B1361" s="113" t="s">
        <v>384</v>
      </c>
      <c r="C1361" s="113">
        <v>90.9</v>
      </c>
      <c r="D1361" s="113">
        <v>92.05</v>
      </c>
      <c r="E1361" s="113">
        <v>90.5</v>
      </c>
      <c r="F1361" s="113">
        <v>91.1</v>
      </c>
      <c r="G1361" s="113">
        <v>90.65</v>
      </c>
      <c r="H1361" s="113">
        <v>90.8</v>
      </c>
      <c r="I1361" s="113">
        <v>27723</v>
      </c>
      <c r="J1361" s="113">
        <v>2528356.85</v>
      </c>
      <c r="K1361" s="115">
        <v>43516</v>
      </c>
      <c r="L1361" s="113">
        <v>610</v>
      </c>
      <c r="M1361" s="113" t="s">
        <v>2867</v>
      </c>
      <c r="N1361" s="351"/>
    </row>
    <row r="1362" spans="1:14">
      <c r="A1362" s="113" t="s">
        <v>3426</v>
      </c>
      <c r="B1362" s="113" t="s">
        <v>384</v>
      </c>
      <c r="C1362" s="113">
        <v>141</v>
      </c>
      <c r="D1362" s="113">
        <v>144</v>
      </c>
      <c r="E1362" s="113">
        <v>138</v>
      </c>
      <c r="F1362" s="113">
        <v>140.19999999999999</v>
      </c>
      <c r="G1362" s="113">
        <v>141</v>
      </c>
      <c r="H1362" s="113">
        <v>137.44999999999999</v>
      </c>
      <c r="I1362" s="113">
        <v>857610</v>
      </c>
      <c r="J1362" s="113">
        <v>120508199.09999999</v>
      </c>
      <c r="K1362" s="115">
        <v>43516</v>
      </c>
      <c r="L1362" s="113">
        <v>2333</v>
      </c>
      <c r="M1362" s="113" t="s">
        <v>3427</v>
      </c>
      <c r="N1362" s="351"/>
    </row>
    <row r="1363" spans="1:14">
      <c r="A1363" s="113" t="s">
        <v>3803</v>
      </c>
      <c r="B1363" s="113" t="s">
        <v>3195</v>
      </c>
      <c r="C1363" s="113">
        <v>1.1000000000000001</v>
      </c>
      <c r="D1363" s="113">
        <v>1.1000000000000001</v>
      </c>
      <c r="E1363" s="113">
        <v>1.1000000000000001</v>
      </c>
      <c r="F1363" s="113">
        <v>1.1000000000000001</v>
      </c>
      <c r="G1363" s="113">
        <v>1.1000000000000001</v>
      </c>
      <c r="H1363" s="113">
        <v>1.1499999999999999</v>
      </c>
      <c r="I1363" s="113">
        <v>169</v>
      </c>
      <c r="J1363" s="113">
        <v>185.9</v>
      </c>
      <c r="K1363" s="115">
        <v>43516</v>
      </c>
      <c r="L1363" s="113">
        <v>2</v>
      </c>
      <c r="M1363" s="113" t="s">
        <v>3804</v>
      </c>
      <c r="N1363" s="351"/>
    </row>
    <row r="1364" spans="1:14">
      <c r="A1364" s="113" t="s">
        <v>2842</v>
      </c>
      <c r="B1364" s="113" t="s">
        <v>384</v>
      </c>
      <c r="C1364" s="113">
        <v>22.6</v>
      </c>
      <c r="D1364" s="113">
        <v>23</v>
      </c>
      <c r="E1364" s="113">
        <v>22.1</v>
      </c>
      <c r="F1364" s="113">
        <v>22.45</v>
      </c>
      <c r="G1364" s="113">
        <v>22.9</v>
      </c>
      <c r="H1364" s="113">
        <v>22.5</v>
      </c>
      <c r="I1364" s="113">
        <v>100778</v>
      </c>
      <c r="J1364" s="113">
        <v>2287117.25</v>
      </c>
      <c r="K1364" s="115">
        <v>43516</v>
      </c>
      <c r="L1364" s="113">
        <v>357</v>
      </c>
      <c r="M1364" s="113" t="s">
        <v>2843</v>
      </c>
      <c r="N1364" s="351"/>
    </row>
    <row r="1365" spans="1:14">
      <c r="A1365" s="113" t="s">
        <v>3114</v>
      </c>
      <c r="B1365" s="113" t="s">
        <v>384</v>
      </c>
      <c r="C1365" s="113">
        <v>8.3000000000000007</v>
      </c>
      <c r="D1365" s="113">
        <v>8.5500000000000007</v>
      </c>
      <c r="E1365" s="113">
        <v>8.3000000000000007</v>
      </c>
      <c r="F1365" s="113">
        <v>8.4</v>
      </c>
      <c r="G1365" s="113">
        <v>8.4</v>
      </c>
      <c r="H1365" s="113">
        <v>8.5</v>
      </c>
      <c r="I1365" s="113">
        <v>1435</v>
      </c>
      <c r="J1365" s="113">
        <v>12049.95</v>
      </c>
      <c r="K1365" s="115">
        <v>43516</v>
      </c>
      <c r="L1365" s="113">
        <v>21</v>
      </c>
      <c r="M1365" s="113" t="s">
        <v>3115</v>
      </c>
      <c r="N1365" s="351"/>
    </row>
    <row r="1366" spans="1:14">
      <c r="A1366" s="113" t="s">
        <v>3116</v>
      </c>
      <c r="B1366" s="113" t="s">
        <v>384</v>
      </c>
      <c r="C1366" s="113">
        <v>47.6</v>
      </c>
      <c r="D1366" s="113">
        <v>49.5</v>
      </c>
      <c r="E1366" s="113">
        <v>47.1</v>
      </c>
      <c r="F1366" s="113">
        <v>49</v>
      </c>
      <c r="G1366" s="113">
        <v>49</v>
      </c>
      <c r="H1366" s="113">
        <v>47.6</v>
      </c>
      <c r="I1366" s="113">
        <v>60327</v>
      </c>
      <c r="J1366" s="113">
        <v>2916717.95</v>
      </c>
      <c r="K1366" s="115">
        <v>43516</v>
      </c>
      <c r="L1366" s="113">
        <v>932</v>
      </c>
      <c r="M1366" s="113" t="s">
        <v>3117</v>
      </c>
      <c r="N1366" s="351"/>
    </row>
    <row r="1367" spans="1:14">
      <c r="A1367" s="113" t="s">
        <v>3118</v>
      </c>
      <c r="B1367" s="113" t="s">
        <v>384</v>
      </c>
      <c r="C1367" s="113">
        <v>29.15</v>
      </c>
      <c r="D1367" s="113">
        <v>30.95</v>
      </c>
      <c r="E1367" s="113">
        <v>29.1</v>
      </c>
      <c r="F1367" s="113">
        <v>29.85</v>
      </c>
      <c r="G1367" s="113">
        <v>30</v>
      </c>
      <c r="H1367" s="113">
        <v>29.75</v>
      </c>
      <c r="I1367" s="113">
        <v>2758</v>
      </c>
      <c r="J1367" s="113">
        <v>82309.95</v>
      </c>
      <c r="K1367" s="115">
        <v>43516</v>
      </c>
      <c r="L1367" s="113">
        <v>57</v>
      </c>
      <c r="M1367" s="113" t="s">
        <v>3119</v>
      </c>
      <c r="N1367" s="351"/>
    </row>
    <row r="1368" spans="1:14">
      <c r="A1368" s="113" t="s">
        <v>2175</v>
      </c>
      <c r="B1368" s="113" t="s">
        <v>384</v>
      </c>
      <c r="C1368" s="113">
        <v>17.149999999999999</v>
      </c>
      <c r="D1368" s="113">
        <v>19.25</v>
      </c>
      <c r="E1368" s="113">
        <v>17.149999999999999</v>
      </c>
      <c r="F1368" s="113">
        <v>18.600000000000001</v>
      </c>
      <c r="G1368" s="113">
        <v>18.45</v>
      </c>
      <c r="H1368" s="113">
        <v>17.399999999999999</v>
      </c>
      <c r="I1368" s="113">
        <v>1629383</v>
      </c>
      <c r="J1368" s="113">
        <v>29546445.25</v>
      </c>
      <c r="K1368" s="115">
        <v>43516</v>
      </c>
      <c r="L1368" s="113">
        <v>4470</v>
      </c>
      <c r="M1368" s="113" t="s">
        <v>2176</v>
      </c>
      <c r="N1368" s="351"/>
    </row>
    <row r="1369" spans="1:14">
      <c r="A1369" s="113" t="s">
        <v>3320</v>
      </c>
      <c r="B1369" s="113" t="s">
        <v>3195</v>
      </c>
      <c r="C1369" s="113">
        <v>0.25</v>
      </c>
      <c r="D1369" s="113">
        <v>0.3</v>
      </c>
      <c r="E1369" s="113">
        <v>0.25</v>
      </c>
      <c r="F1369" s="113">
        <v>0.3</v>
      </c>
      <c r="G1369" s="113">
        <v>0.3</v>
      </c>
      <c r="H1369" s="113">
        <v>0.3</v>
      </c>
      <c r="I1369" s="113">
        <v>115730</v>
      </c>
      <c r="J1369" s="113">
        <v>30459</v>
      </c>
      <c r="K1369" s="115">
        <v>43516</v>
      </c>
      <c r="L1369" s="113">
        <v>28</v>
      </c>
      <c r="M1369" s="113" t="s">
        <v>3321</v>
      </c>
      <c r="N1369" s="351"/>
    </row>
    <row r="1370" spans="1:14">
      <c r="A1370" s="113" t="s">
        <v>2138</v>
      </c>
      <c r="B1370" s="113" t="s">
        <v>384</v>
      </c>
      <c r="C1370" s="113">
        <v>467.9</v>
      </c>
      <c r="D1370" s="113">
        <v>478.95</v>
      </c>
      <c r="E1370" s="113">
        <v>467.9</v>
      </c>
      <c r="F1370" s="113">
        <v>471.95</v>
      </c>
      <c r="G1370" s="113">
        <v>471.7</v>
      </c>
      <c r="H1370" s="113">
        <v>467.9</v>
      </c>
      <c r="I1370" s="113">
        <v>11197</v>
      </c>
      <c r="J1370" s="113">
        <v>5310657.05</v>
      </c>
      <c r="K1370" s="115">
        <v>43516</v>
      </c>
      <c r="L1370" s="113">
        <v>222</v>
      </c>
      <c r="M1370" s="113" t="s">
        <v>2139</v>
      </c>
      <c r="N1370" s="351"/>
    </row>
    <row r="1371" spans="1:14">
      <c r="A1371" s="113" t="s">
        <v>2177</v>
      </c>
      <c r="B1371" s="113" t="s">
        <v>384</v>
      </c>
      <c r="C1371" s="113">
        <v>220</v>
      </c>
      <c r="D1371" s="113">
        <v>221.5</v>
      </c>
      <c r="E1371" s="113">
        <v>219.05</v>
      </c>
      <c r="F1371" s="113">
        <v>220.05</v>
      </c>
      <c r="G1371" s="113">
        <v>220</v>
      </c>
      <c r="H1371" s="113">
        <v>220</v>
      </c>
      <c r="I1371" s="113">
        <v>13551</v>
      </c>
      <c r="J1371" s="113">
        <v>2981180.9</v>
      </c>
      <c r="K1371" s="115">
        <v>43516</v>
      </c>
      <c r="L1371" s="113">
        <v>161</v>
      </c>
      <c r="M1371" s="113" t="s">
        <v>2178</v>
      </c>
      <c r="N1371" s="351"/>
    </row>
    <row r="1372" spans="1:14">
      <c r="A1372" s="113" t="s">
        <v>1551</v>
      </c>
      <c r="B1372" s="113" t="s">
        <v>384</v>
      </c>
      <c r="C1372" s="113">
        <v>26.1</v>
      </c>
      <c r="D1372" s="113">
        <v>26.35</v>
      </c>
      <c r="E1372" s="113">
        <v>25.35</v>
      </c>
      <c r="F1372" s="113">
        <v>26.15</v>
      </c>
      <c r="G1372" s="113">
        <v>25.9</v>
      </c>
      <c r="H1372" s="113">
        <v>25.95</v>
      </c>
      <c r="I1372" s="113">
        <v>2070908</v>
      </c>
      <c r="J1372" s="113">
        <v>53556317</v>
      </c>
      <c r="K1372" s="115">
        <v>43516</v>
      </c>
      <c r="L1372" s="113">
        <v>7415</v>
      </c>
      <c r="M1372" s="113" t="s">
        <v>1552</v>
      </c>
      <c r="N1372" s="351"/>
    </row>
    <row r="1373" spans="1:14">
      <c r="A1373" s="113" t="s">
        <v>228</v>
      </c>
      <c r="B1373" s="113" t="s">
        <v>384</v>
      </c>
      <c r="C1373" s="113">
        <v>2180.3000000000002</v>
      </c>
      <c r="D1373" s="113">
        <v>2215.1</v>
      </c>
      <c r="E1373" s="113">
        <v>2180.3000000000002</v>
      </c>
      <c r="F1373" s="113">
        <v>2208.6</v>
      </c>
      <c r="G1373" s="113">
        <v>2200.0500000000002</v>
      </c>
      <c r="H1373" s="113">
        <v>2180.85</v>
      </c>
      <c r="I1373" s="113">
        <v>204543</v>
      </c>
      <c r="J1373" s="113">
        <v>449444194.75</v>
      </c>
      <c r="K1373" s="115">
        <v>43516</v>
      </c>
      <c r="L1373" s="113">
        <v>12459</v>
      </c>
      <c r="M1373" s="113" t="s">
        <v>1553</v>
      </c>
      <c r="N1373" s="351"/>
    </row>
    <row r="1374" spans="1:14">
      <c r="A1374" s="113" t="s">
        <v>1554</v>
      </c>
      <c r="B1374" s="113" t="s">
        <v>384</v>
      </c>
      <c r="C1374" s="113">
        <v>144</v>
      </c>
      <c r="D1374" s="113">
        <v>145</v>
      </c>
      <c r="E1374" s="113">
        <v>135</v>
      </c>
      <c r="F1374" s="113">
        <v>139.9</v>
      </c>
      <c r="G1374" s="113">
        <v>139.94999999999999</v>
      </c>
      <c r="H1374" s="113">
        <v>137.69999999999999</v>
      </c>
      <c r="I1374" s="113">
        <v>7029</v>
      </c>
      <c r="J1374" s="113">
        <v>983054.4</v>
      </c>
      <c r="K1374" s="115">
        <v>43516</v>
      </c>
      <c r="L1374" s="113">
        <v>107</v>
      </c>
      <c r="M1374" s="113" t="s">
        <v>1555</v>
      </c>
      <c r="N1374" s="351"/>
    </row>
    <row r="1375" spans="1:14">
      <c r="A1375" s="113" t="s">
        <v>1556</v>
      </c>
      <c r="B1375" s="113" t="s">
        <v>384</v>
      </c>
      <c r="C1375" s="113">
        <v>168.2</v>
      </c>
      <c r="D1375" s="113">
        <v>171.9</v>
      </c>
      <c r="E1375" s="113">
        <v>167</v>
      </c>
      <c r="F1375" s="113">
        <v>169.05</v>
      </c>
      <c r="G1375" s="113">
        <v>168.05</v>
      </c>
      <c r="H1375" s="113">
        <v>168.6</v>
      </c>
      <c r="I1375" s="113">
        <v>15140</v>
      </c>
      <c r="J1375" s="113">
        <v>2568672.9500000002</v>
      </c>
      <c r="K1375" s="115">
        <v>43516</v>
      </c>
      <c r="L1375" s="113">
        <v>766</v>
      </c>
      <c r="M1375" s="113" t="s">
        <v>1557</v>
      </c>
      <c r="N1375" s="351"/>
    </row>
    <row r="1376" spans="1:14">
      <c r="A1376" s="113" t="s">
        <v>140</v>
      </c>
      <c r="B1376" s="113" t="s">
        <v>384</v>
      </c>
      <c r="C1376" s="113">
        <v>1010</v>
      </c>
      <c r="D1376" s="113">
        <v>1059.55</v>
      </c>
      <c r="E1376" s="113">
        <v>1008.05</v>
      </c>
      <c r="F1376" s="113">
        <v>1051</v>
      </c>
      <c r="G1376" s="113">
        <v>1055</v>
      </c>
      <c r="H1376" s="113">
        <v>1000.95</v>
      </c>
      <c r="I1376" s="113">
        <v>1936192</v>
      </c>
      <c r="J1376" s="113">
        <v>2013363876</v>
      </c>
      <c r="K1376" s="115">
        <v>43516</v>
      </c>
      <c r="L1376" s="113">
        <v>104970</v>
      </c>
      <c r="M1376" s="113" t="s">
        <v>1558</v>
      </c>
      <c r="N1376" s="351"/>
    </row>
    <row r="1377" spans="1:14">
      <c r="A1377" s="113" t="s">
        <v>342</v>
      </c>
      <c r="B1377" s="113" t="s">
        <v>384</v>
      </c>
      <c r="C1377" s="113">
        <v>853.9</v>
      </c>
      <c r="D1377" s="113">
        <v>870</v>
      </c>
      <c r="E1377" s="113">
        <v>840</v>
      </c>
      <c r="F1377" s="113">
        <v>856.85</v>
      </c>
      <c r="G1377" s="113">
        <v>865</v>
      </c>
      <c r="H1377" s="113">
        <v>854.9</v>
      </c>
      <c r="I1377" s="113">
        <v>12259</v>
      </c>
      <c r="J1377" s="113">
        <v>10419757.699999999</v>
      </c>
      <c r="K1377" s="115">
        <v>43516</v>
      </c>
      <c r="L1377" s="113">
        <v>913</v>
      </c>
      <c r="M1377" s="113" t="s">
        <v>1559</v>
      </c>
      <c r="N1377" s="351"/>
    </row>
    <row r="1378" spans="1:14">
      <c r="A1378" s="113" t="s">
        <v>3322</v>
      </c>
      <c r="B1378" s="113" t="s">
        <v>384</v>
      </c>
      <c r="C1378" s="113">
        <v>1.2</v>
      </c>
      <c r="D1378" s="113">
        <v>1.2</v>
      </c>
      <c r="E1378" s="113">
        <v>1.1000000000000001</v>
      </c>
      <c r="F1378" s="113">
        <v>1.2</v>
      </c>
      <c r="G1378" s="113">
        <v>1.2</v>
      </c>
      <c r="H1378" s="113">
        <v>1.1499999999999999</v>
      </c>
      <c r="I1378" s="113">
        <v>417638</v>
      </c>
      <c r="J1378" s="113">
        <v>493209.7</v>
      </c>
      <c r="K1378" s="115">
        <v>43516</v>
      </c>
      <c r="L1378" s="113">
        <v>202</v>
      </c>
      <c r="M1378" s="113" t="s">
        <v>3323</v>
      </c>
      <c r="N1378" s="351"/>
    </row>
    <row r="1379" spans="1:14">
      <c r="A1379" s="113" t="s">
        <v>141</v>
      </c>
      <c r="B1379" s="113" t="s">
        <v>384</v>
      </c>
      <c r="C1379" s="113">
        <v>408</v>
      </c>
      <c r="D1379" s="113">
        <v>411.95</v>
      </c>
      <c r="E1379" s="113">
        <v>404</v>
      </c>
      <c r="F1379" s="113">
        <v>409.45</v>
      </c>
      <c r="G1379" s="113">
        <v>407.4</v>
      </c>
      <c r="H1379" s="113">
        <v>404.1</v>
      </c>
      <c r="I1379" s="113">
        <v>1426368</v>
      </c>
      <c r="J1379" s="113">
        <v>581945220.54999995</v>
      </c>
      <c r="K1379" s="115">
        <v>43516</v>
      </c>
      <c r="L1379" s="113">
        <v>23259</v>
      </c>
      <c r="M1379" s="113" t="s">
        <v>2844</v>
      </c>
      <c r="N1379" s="351"/>
    </row>
    <row r="1380" spans="1:14">
      <c r="A1380" s="113" t="s">
        <v>2106</v>
      </c>
      <c r="B1380" s="113" t="s">
        <v>384</v>
      </c>
      <c r="C1380" s="113">
        <v>98.15</v>
      </c>
      <c r="D1380" s="113">
        <v>99</v>
      </c>
      <c r="E1380" s="113">
        <v>95.5</v>
      </c>
      <c r="F1380" s="113">
        <v>96.7</v>
      </c>
      <c r="G1380" s="113">
        <v>97.5</v>
      </c>
      <c r="H1380" s="113">
        <v>98.65</v>
      </c>
      <c r="I1380" s="113">
        <v>24401</v>
      </c>
      <c r="J1380" s="113">
        <v>2368956.1</v>
      </c>
      <c r="K1380" s="115">
        <v>43516</v>
      </c>
      <c r="L1380" s="113">
        <v>486</v>
      </c>
      <c r="M1380" s="113" t="s">
        <v>2107</v>
      </c>
      <c r="N1380" s="351"/>
    </row>
    <row r="1381" spans="1:14">
      <c r="A1381" s="113" t="s">
        <v>1560</v>
      </c>
      <c r="B1381" s="113" t="s">
        <v>384</v>
      </c>
      <c r="C1381" s="113">
        <v>101.75</v>
      </c>
      <c r="D1381" s="113">
        <v>103.6</v>
      </c>
      <c r="E1381" s="113">
        <v>98.65</v>
      </c>
      <c r="F1381" s="113">
        <v>100.9</v>
      </c>
      <c r="G1381" s="113">
        <v>100.45</v>
      </c>
      <c r="H1381" s="113">
        <v>102.05</v>
      </c>
      <c r="I1381" s="113">
        <v>40526</v>
      </c>
      <c r="J1381" s="113">
        <v>4101953.35</v>
      </c>
      <c r="K1381" s="115">
        <v>43516</v>
      </c>
      <c r="L1381" s="113">
        <v>943</v>
      </c>
      <c r="M1381" s="113" t="s">
        <v>1561</v>
      </c>
      <c r="N1381" s="351"/>
    </row>
    <row r="1382" spans="1:14">
      <c r="A1382" s="113" t="s">
        <v>3120</v>
      </c>
      <c r="B1382" s="113" t="s">
        <v>384</v>
      </c>
      <c r="C1382" s="113">
        <v>110.5</v>
      </c>
      <c r="D1382" s="113">
        <v>112.4</v>
      </c>
      <c r="E1382" s="113">
        <v>109.05</v>
      </c>
      <c r="F1382" s="113">
        <v>110.25</v>
      </c>
      <c r="G1382" s="113">
        <v>110</v>
      </c>
      <c r="H1382" s="113">
        <v>110.4</v>
      </c>
      <c r="I1382" s="113">
        <v>87727</v>
      </c>
      <c r="J1382" s="113">
        <v>9711285</v>
      </c>
      <c r="K1382" s="115">
        <v>43516</v>
      </c>
      <c r="L1382" s="113">
        <v>1993</v>
      </c>
      <c r="M1382" s="113" t="s">
        <v>3121</v>
      </c>
      <c r="N1382" s="351"/>
    </row>
    <row r="1383" spans="1:14">
      <c r="A1383" s="113" t="s">
        <v>2120</v>
      </c>
      <c r="B1383" s="113" t="s">
        <v>384</v>
      </c>
      <c r="C1383" s="113">
        <v>12.25</v>
      </c>
      <c r="D1383" s="113">
        <v>14.2</v>
      </c>
      <c r="E1383" s="113">
        <v>12.1</v>
      </c>
      <c r="F1383" s="113">
        <v>12.25</v>
      </c>
      <c r="G1383" s="113">
        <v>12.15</v>
      </c>
      <c r="H1383" s="113">
        <v>12.45</v>
      </c>
      <c r="I1383" s="113">
        <v>11116</v>
      </c>
      <c r="J1383" s="113">
        <v>141092.29999999999</v>
      </c>
      <c r="K1383" s="115">
        <v>43516</v>
      </c>
      <c r="L1383" s="113">
        <v>81</v>
      </c>
      <c r="M1383" s="113" t="s">
        <v>2121</v>
      </c>
      <c r="N1383" s="351"/>
    </row>
    <row r="1384" spans="1:14">
      <c r="A1384" s="113" t="s">
        <v>2845</v>
      </c>
      <c r="B1384" s="113" t="s">
        <v>384</v>
      </c>
      <c r="C1384" s="113">
        <v>84.1</v>
      </c>
      <c r="D1384" s="113">
        <v>86.95</v>
      </c>
      <c r="E1384" s="113">
        <v>82.95</v>
      </c>
      <c r="F1384" s="113">
        <v>83.1</v>
      </c>
      <c r="G1384" s="113">
        <v>83.15</v>
      </c>
      <c r="H1384" s="113">
        <v>83.1</v>
      </c>
      <c r="I1384" s="113">
        <v>4287</v>
      </c>
      <c r="J1384" s="113">
        <v>362558.8</v>
      </c>
      <c r="K1384" s="115">
        <v>43516</v>
      </c>
      <c r="L1384" s="113">
        <v>144</v>
      </c>
      <c r="M1384" s="113" t="s">
        <v>2846</v>
      </c>
      <c r="N1384" s="351"/>
    </row>
    <row r="1385" spans="1:14">
      <c r="A1385" s="113" t="s">
        <v>2847</v>
      </c>
      <c r="B1385" s="113" t="s">
        <v>384</v>
      </c>
      <c r="C1385" s="113">
        <v>268.10000000000002</v>
      </c>
      <c r="D1385" s="113">
        <v>269</v>
      </c>
      <c r="E1385" s="113">
        <v>262.25</v>
      </c>
      <c r="F1385" s="113">
        <v>265.3</v>
      </c>
      <c r="G1385" s="113">
        <v>267</v>
      </c>
      <c r="H1385" s="113">
        <v>267.85000000000002</v>
      </c>
      <c r="I1385" s="113">
        <v>5363</v>
      </c>
      <c r="J1385" s="113">
        <v>1424689.45</v>
      </c>
      <c r="K1385" s="115">
        <v>43516</v>
      </c>
      <c r="L1385" s="113">
        <v>260</v>
      </c>
      <c r="M1385" s="113" t="s">
        <v>2848</v>
      </c>
      <c r="N1385" s="351"/>
    </row>
    <row r="1386" spans="1:14">
      <c r="A1386" s="113" t="s">
        <v>368</v>
      </c>
      <c r="B1386" s="113" t="s">
        <v>384</v>
      </c>
      <c r="C1386" s="113">
        <v>233.85</v>
      </c>
      <c r="D1386" s="113">
        <v>239.9</v>
      </c>
      <c r="E1386" s="113">
        <v>233.85</v>
      </c>
      <c r="F1386" s="113">
        <v>238</v>
      </c>
      <c r="G1386" s="113">
        <v>237.5</v>
      </c>
      <c r="H1386" s="113">
        <v>232.2</v>
      </c>
      <c r="I1386" s="113">
        <v>1107169</v>
      </c>
      <c r="J1386" s="113">
        <v>262857266.40000001</v>
      </c>
      <c r="K1386" s="115">
        <v>43516</v>
      </c>
      <c r="L1386" s="113">
        <v>21042</v>
      </c>
      <c r="M1386" s="113" t="s">
        <v>3122</v>
      </c>
      <c r="N1386" s="351"/>
    </row>
    <row r="1387" spans="1:14">
      <c r="A1387" s="113" t="s">
        <v>3805</v>
      </c>
      <c r="B1387" s="113" t="s">
        <v>3195</v>
      </c>
      <c r="C1387" s="113">
        <v>15.8</v>
      </c>
      <c r="D1387" s="113">
        <v>15.8</v>
      </c>
      <c r="E1387" s="113">
        <v>15.8</v>
      </c>
      <c r="F1387" s="113">
        <v>15.8</v>
      </c>
      <c r="G1387" s="113">
        <v>15.8</v>
      </c>
      <c r="H1387" s="113">
        <v>16.600000000000001</v>
      </c>
      <c r="I1387" s="113">
        <v>10</v>
      </c>
      <c r="J1387" s="113">
        <v>158</v>
      </c>
      <c r="K1387" s="115">
        <v>43516</v>
      </c>
      <c r="L1387" s="113">
        <v>1</v>
      </c>
      <c r="M1387" s="113" t="s">
        <v>3806</v>
      </c>
      <c r="N1387" s="351"/>
    </row>
    <row r="1388" spans="1:14">
      <c r="A1388" s="113" t="s">
        <v>3324</v>
      </c>
      <c r="B1388" s="113" t="s">
        <v>384</v>
      </c>
      <c r="C1388" s="113">
        <v>5.75</v>
      </c>
      <c r="D1388" s="113">
        <v>5.8</v>
      </c>
      <c r="E1388" s="113">
        <v>5.6</v>
      </c>
      <c r="F1388" s="113">
        <v>5.6</v>
      </c>
      <c r="G1388" s="113">
        <v>5.6</v>
      </c>
      <c r="H1388" s="113">
        <v>5.75</v>
      </c>
      <c r="I1388" s="113">
        <v>435261</v>
      </c>
      <c r="J1388" s="113">
        <v>2453647.5</v>
      </c>
      <c r="K1388" s="115">
        <v>43516</v>
      </c>
      <c r="L1388" s="113">
        <v>297</v>
      </c>
      <c r="M1388" s="113" t="s">
        <v>3325</v>
      </c>
      <c r="N1388" s="351"/>
    </row>
    <row r="1389" spans="1:14">
      <c r="A1389" s="113" t="s">
        <v>1562</v>
      </c>
      <c r="B1389" s="113" t="s">
        <v>384</v>
      </c>
      <c r="C1389" s="113">
        <v>238.95</v>
      </c>
      <c r="D1389" s="113">
        <v>240.4</v>
      </c>
      <c r="E1389" s="113">
        <v>229.05</v>
      </c>
      <c r="F1389" s="113">
        <v>235</v>
      </c>
      <c r="G1389" s="113">
        <v>237</v>
      </c>
      <c r="H1389" s="113">
        <v>238.6</v>
      </c>
      <c r="I1389" s="113">
        <v>16253</v>
      </c>
      <c r="J1389" s="113">
        <v>3810431.25</v>
      </c>
      <c r="K1389" s="115">
        <v>43516</v>
      </c>
      <c r="L1389" s="113">
        <v>680</v>
      </c>
      <c r="M1389" s="113" t="s">
        <v>3123</v>
      </c>
      <c r="N1389" s="351"/>
    </row>
    <row r="1390" spans="1:14">
      <c r="A1390" s="113" t="s">
        <v>1563</v>
      </c>
      <c r="B1390" s="113" t="s">
        <v>384</v>
      </c>
      <c r="C1390" s="113">
        <v>313.89999999999998</v>
      </c>
      <c r="D1390" s="113">
        <v>313.95</v>
      </c>
      <c r="E1390" s="113">
        <v>308.85000000000002</v>
      </c>
      <c r="F1390" s="113">
        <v>311</v>
      </c>
      <c r="G1390" s="113">
        <v>310</v>
      </c>
      <c r="H1390" s="113">
        <v>312.3</v>
      </c>
      <c r="I1390" s="113">
        <v>15107</v>
      </c>
      <c r="J1390" s="113">
        <v>4686635.3</v>
      </c>
      <c r="K1390" s="115">
        <v>43516</v>
      </c>
      <c r="L1390" s="113">
        <v>519</v>
      </c>
      <c r="M1390" s="113" t="s">
        <v>3124</v>
      </c>
      <c r="N1390" s="351"/>
    </row>
    <row r="1391" spans="1:14">
      <c r="A1391" s="113" t="s">
        <v>3399</v>
      </c>
      <c r="B1391" s="113" t="s">
        <v>3195</v>
      </c>
      <c r="C1391" s="113">
        <v>0.25</v>
      </c>
      <c r="D1391" s="113">
        <v>0.3</v>
      </c>
      <c r="E1391" s="113">
        <v>0.25</v>
      </c>
      <c r="F1391" s="113">
        <v>0.25</v>
      </c>
      <c r="G1391" s="113">
        <v>0.25</v>
      </c>
      <c r="H1391" s="113">
        <v>0.3</v>
      </c>
      <c r="I1391" s="113">
        <v>7512</v>
      </c>
      <c r="J1391" s="113">
        <v>1915.9</v>
      </c>
      <c r="K1391" s="115">
        <v>43516</v>
      </c>
      <c r="L1391" s="113">
        <v>14</v>
      </c>
      <c r="M1391" s="113" t="s">
        <v>3400</v>
      </c>
      <c r="N1391" s="351"/>
    </row>
    <row r="1392" spans="1:14">
      <c r="A1392" s="113" t="s">
        <v>1564</v>
      </c>
      <c r="B1392" s="113" t="s">
        <v>384</v>
      </c>
      <c r="C1392" s="113">
        <v>3.55</v>
      </c>
      <c r="D1392" s="113">
        <v>3.6</v>
      </c>
      <c r="E1392" s="113">
        <v>3.5</v>
      </c>
      <c r="F1392" s="113">
        <v>3.5</v>
      </c>
      <c r="G1392" s="113">
        <v>3.5</v>
      </c>
      <c r="H1392" s="113">
        <v>3.55</v>
      </c>
      <c r="I1392" s="113">
        <v>22747</v>
      </c>
      <c r="J1392" s="113">
        <v>80239.399999999994</v>
      </c>
      <c r="K1392" s="115">
        <v>43516</v>
      </c>
      <c r="L1392" s="113">
        <v>99</v>
      </c>
      <c r="M1392" s="113" t="s">
        <v>1565</v>
      </c>
      <c r="N1392" s="351"/>
    </row>
    <row r="1393" spans="1:14">
      <c r="A1393" s="113" t="s">
        <v>2849</v>
      </c>
      <c r="B1393" s="113" t="s">
        <v>384</v>
      </c>
      <c r="C1393" s="113">
        <v>475.9</v>
      </c>
      <c r="D1393" s="113">
        <v>479.4</v>
      </c>
      <c r="E1393" s="113">
        <v>473.2</v>
      </c>
      <c r="F1393" s="113">
        <v>474.65</v>
      </c>
      <c r="G1393" s="113">
        <v>475.35</v>
      </c>
      <c r="H1393" s="113">
        <v>474.9</v>
      </c>
      <c r="I1393" s="113">
        <v>1156</v>
      </c>
      <c r="J1393" s="113">
        <v>549291.44999999995</v>
      </c>
      <c r="K1393" s="115">
        <v>43516</v>
      </c>
      <c r="L1393" s="113">
        <v>106</v>
      </c>
      <c r="M1393" s="113" t="s">
        <v>2850</v>
      </c>
      <c r="N1393" s="351"/>
    </row>
    <row r="1394" spans="1:14">
      <c r="A1394" s="113" t="s">
        <v>1566</v>
      </c>
      <c r="B1394" s="113" t="s">
        <v>384</v>
      </c>
      <c r="C1394" s="113">
        <v>2409.75</v>
      </c>
      <c r="D1394" s="113">
        <v>2436.9</v>
      </c>
      <c r="E1394" s="113">
        <v>2284.9499999999998</v>
      </c>
      <c r="F1394" s="113">
        <v>2299.4</v>
      </c>
      <c r="G1394" s="113">
        <v>2300</v>
      </c>
      <c r="H1394" s="113">
        <v>2343.4499999999998</v>
      </c>
      <c r="I1394" s="113">
        <v>1653</v>
      </c>
      <c r="J1394" s="113">
        <v>3828709.05</v>
      </c>
      <c r="K1394" s="115">
        <v>43516</v>
      </c>
      <c r="L1394" s="113">
        <v>406</v>
      </c>
      <c r="M1394" s="113" t="s">
        <v>1567</v>
      </c>
      <c r="N1394" s="351"/>
    </row>
    <row r="1395" spans="1:14">
      <c r="A1395" s="113" t="s">
        <v>1568</v>
      </c>
      <c r="B1395" s="113" t="s">
        <v>384</v>
      </c>
      <c r="C1395" s="113">
        <v>1.75</v>
      </c>
      <c r="D1395" s="113">
        <v>1.9</v>
      </c>
      <c r="E1395" s="113">
        <v>1.75</v>
      </c>
      <c r="F1395" s="113">
        <v>1.75</v>
      </c>
      <c r="G1395" s="113">
        <v>1.75</v>
      </c>
      <c r="H1395" s="113">
        <v>1.75</v>
      </c>
      <c r="I1395" s="113">
        <v>309368</v>
      </c>
      <c r="J1395" s="113">
        <v>554958.69999999995</v>
      </c>
      <c r="K1395" s="115">
        <v>43516</v>
      </c>
      <c r="L1395" s="113">
        <v>225</v>
      </c>
      <c r="M1395" s="113" t="s">
        <v>1569</v>
      </c>
      <c r="N1395" s="351"/>
    </row>
    <row r="1396" spans="1:14">
      <c r="A1396" s="113" t="s">
        <v>3125</v>
      </c>
      <c r="B1396" s="113" t="s">
        <v>384</v>
      </c>
      <c r="C1396" s="113">
        <v>1385</v>
      </c>
      <c r="D1396" s="113">
        <v>1463</v>
      </c>
      <c r="E1396" s="113">
        <v>1371</v>
      </c>
      <c r="F1396" s="113">
        <v>1434.95</v>
      </c>
      <c r="G1396" s="113">
        <v>1444</v>
      </c>
      <c r="H1396" s="113">
        <v>1383.8</v>
      </c>
      <c r="I1396" s="113">
        <v>94694</v>
      </c>
      <c r="J1396" s="113">
        <v>134943626.30000001</v>
      </c>
      <c r="K1396" s="115">
        <v>43516</v>
      </c>
      <c r="L1396" s="113">
        <v>7006</v>
      </c>
      <c r="M1396" s="113" t="s">
        <v>3126</v>
      </c>
      <c r="N1396" s="351"/>
    </row>
    <row r="1397" spans="1:14">
      <c r="A1397" s="113" t="s">
        <v>2702</v>
      </c>
      <c r="B1397" s="113" t="s">
        <v>384</v>
      </c>
      <c r="C1397" s="113">
        <v>81.5</v>
      </c>
      <c r="D1397" s="113">
        <v>83</v>
      </c>
      <c r="E1397" s="113">
        <v>80</v>
      </c>
      <c r="F1397" s="113">
        <v>82.1</v>
      </c>
      <c r="G1397" s="113">
        <v>83</v>
      </c>
      <c r="H1397" s="113">
        <v>80.25</v>
      </c>
      <c r="I1397" s="113">
        <v>37802</v>
      </c>
      <c r="J1397" s="113">
        <v>3087220.85</v>
      </c>
      <c r="K1397" s="115">
        <v>43516</v>
      </c>
      <c r="L1397" s="113">
        <v>360</v>
      </c>
      <c r="M1397" s="113" t="s">
        <v>2703</v>
      </c>
      <c r="N1397" s="351"/>
    </row>
    <row r="1398" spans="1:14">
      <c r="A1398" s="113" t="s">
        <v>2255</v>
      </c>
      <c r="B1398" s="113" t="s">
        <v>384</v>
      </c>
      <c r="C1398" s="113">
        <v>298.95</v>
      </c>
      <c r="D1398" s="113">
        <v>299</v>
      </c>
      <c r="E1398" s="113">
        <v>292.5</v>
      </c>
      <c r="F1398" s="113">
        <v>298.45</v>
      </c>
      <c r="G1398" s="113">
        <v>298.5</v>
      </c>
      <c r="H1398" s="113">
        <v>293.05</v>
      </c>
      <c r="I1398" s="113">
        <v>221</v>
      </c>
      <c r="J1398" s="113">
        <v>65509.8</v>
      </c>
      <c r="K1398" s="115">
        <v>43516</v>
      </c>
      <c r="L1398" s="113">
        <v>34</v>
      </c>
      <c r="M1398" s="113" t="s">
        <v>2256</v>
      </c>
      <c r="N1398" s="351"/>
    </row>
    <row r="1399" spans="1:14">
      <c r="A1399" s="113" t="s">
        <v>1570</v>
      </c>
      <c r="B1399" s="113" t="s">
        <v>384</v>
      </c>
      <c r="C1399" s="113">
        <v>505.25</v>
      </c>
      <c r="D1399" s="113">
        <v>512</v>
      </c>
      <c r="E1399" s="113">
        <v>502.75</v>
      </c>
      <c r="F1399" s="113">
        <v>509.2</v>
      </c>
      <c r="G1399" s="113">
        <v>508</v>
      </c>
      <c r="H1399" s="113">
        <v>500.05</v>
      </c>
      <c r="I1399" s="113">
        <v>31710</v>
      </c>
      <c r="J1399" s="113">
        <v>16099428.15</v>
      </c>
      <c r="K1399" s="115">
        <v>43516</v>
      </c>
      <c r="L1399" s="113">
        <v>5364</v>
      </c>
      <c r="M1399" s="113" t="s">
        <v>3127</v>
      </c>
      <c r="N1399" s="351"/>
    </row>
    <row r="1400" spans="1:14">
      <c r="A1400" s="113" t="s">
        <v>1571</v>
      </c>
      <c r="B1400" s="113" t="s">
        <v>384</v>
      </c>
      <c r="C1400" s="113">
        <v>41.35</v>
      </c>
      <c r="D1400" s="113">
        <v>42.7</v>
      </c>
      <c r="E1400" s="113">
        <v>41.3</v>
      </c>
      <c r="F1400" s="113">
        <v>42.3</v>
      </c>
      <c r="G1400" s="113">
        <v>42.5</v>
      </c>
      <c r="H1400" s="113">
        <v>41.1</v>
      </c>
      <c r="I1400" s="113">
        <v>130960</v>
      </c>
      <c r="J1400" s="113">
        <v>5521020.4500000002</v>
      </c>
      <c r="K1400" s="115">
        <v>43516</v>
      </c>
      <c r="L1400" s="113">
        <v>1300</v>
      </c>
      <c r="M1400" s="113" t="s">
        <v>1572</v>
      </c>
      <c r="N1400" s="351"/>
    </row>
    <row r="1401" spans="1:14">
      <c r="A1401" s="113" t="s">
        <v>3326</v>
      </c>
      <c r="B1401" s="113" t="s">
        <v>3195</v>
      </c>
      <c r="C1401" s="113">
        <v>1.1499999999999999</v>
      </c>
      <c r="D1401" s="113">
        <v>1.1499999999999999</v>
      </c>
      <c r="E1401" s="113">
        <v>1.05</v>
      </c>
      <c r="F1401" s="113">
        <v>1.1000000000000001</v>
      </c>
      <c r="G1401" s="113">
        <v>1.1000000000000001</v>
      </c>
      <c r="H1401" s="113">
        <v>1.1000000000000001</v>
      </c>
      <c r="I1401" s="113">
        <v>322360</v>
      </c>
      <c r="J1401" s="113">
        <v>357769.05</v>
      </c>
      <c r="K1401" s="115">
        <v>43516</v>
      </c>
      <c r="L1401" s="113">
        <v>153</v>
      </c>
      <c r="M1401" s="113" t="s">
        <v>3327</v>
      </c>
      <c r="N1401" s="351"/>
    </row>
    <row r="1402" spans="1:14">
      <c r="A1402" s="113" t="s">
        <v>142</v>
      </c>
      <c r="B1402" s="113" t="s">
        <v>384</v>
      </c>
      <c r="C1402" s="113">
        <v>418</v>
      </c>
      <c r="D1402" s="113">
        <v>424.45</v>
      </c>
      <c r="E1402" s="113">
        <v>416.05</v>
      </c>
      <c r="F1402" s="113">
        <v>422.35</v>
      </c>
      <c r="G1402" s="113">
        <v>423.5</v>
      </c>
      <c r="H1402" s="113">
        <v>413.65</v>
      </c>
      <c r="I1402" s="113">
        <v>4385350</v>
      </c>
      <c r="J1402" s="113">
        <v>1839936062.2</v>
      </c>
      <c r="K1402" s="115">
        <v>43516</v>
      </c>
      <c r="L1402" s="113">
        <v>58494</v>
      </c>
      <c r="M1402" s="113" t="s">
        <v>1573</v>
      </c>
      <c r="N1402" s="351"/>
    </row>
    <row r="1403" spans="1:14">
      <c r="A1403" s="113" t="s">
        <v>1574</v>
      </c>
      <c r="B1403" s="113" t="s">
        <v>384</v>
      </c>
      <c r="C1403" s="113">
        <v>339.05</v>
      </c>
      <c r="D1403" s="113">
        <v>348.8</v>
      </c>
      <c r="E1403" s="113">
        <v>333.35</v>
      </c>
      <c r="F1403" s="113">
        <v>345.05</v>
      </c>
      <c r="G1403" s="113">
        <v>343.75</v>
      </c>
      <c r="H1403" s="113">
        <v>339.05</v>
      </c>
      <c r="I1403" s="113">
        <v>202235</v>
      </c>
      <c r="J1403" s="113">
        <v>68716091</v>
      </c>
      <c r="K1403" s="115">
        <v>43516</v>
      </c>
      <c r="L1403" s="113">
        <v>9026</v>
      </c>
      <c r="M1403" s="113" t="s">
        <v>2124</v>
      </c>
      <c r="N1403" s="351"/>
    </row>
    <row r="1404" spans="1:14">
      <c r="A1404" s="113" t="s">
        <v>143</v>
      </c>
      <c r="B1404" s="113" t="s">
        <v>384</v>
      </c>
      <c r="C1404" s="113">
        <v>561.1</v>
      </c>
      <c r="D1404" s="113">
        <v>572.4</v>
      </c>
      <c r="E1404" s="113">
        <v>556.20000000000005</v>
      </c>
      <c r="F1404" s="113">
        <v>567.25</v>
      </c>
      <c r="G1404" s="113">
        <v>569.9</v>
      </c>
      <c r="H1404" s="113">
        <v>557.65</v>
      </c>
      <c r="I1404" s="113">
        <v>2587436</v>
      </c>
      <c r="J1404" s="113">
        <v>1459633324</v>
      </c>
      <c r="K1404" s="115">
        <v>43516</v>
      </c>
      <c r="L1404" s="113">
        <v>45320</v>
      </c>
      <c r="M1404" s="113" t="s">
        <v>1575</v>
      </c>
      <c r="N1404" s="351"/>
    </row>
    <row r="1405" spans="1:14">
      <c r="A1405" s="113" t="s">
        <v>1576</v>
      </c>
      <c r="B1405" s="113" t="s">
        <v>384</v>
      </c>
      <c r="C1405" s="113">
        <v>110.5</v>
      </c>
      <c r="D1405" s="113">
        <v>114</v>
      </c>
      <c r="E1405" s="113">
        <v>110.5</v>
      </c>
      <c r="F1405" s="113">
        <v>113.3</v>
      </c>
      <c r="G1405" s="113">
        <v>113.15</v>
      </c>
      <c r="H1405" s="113">
        <v>112.05</v>
      </c>
      <c r="I1405" s="113">
        <v>3935</v>
      </c>
      <c r="J1405" s="113">
        <v>444354.6</v>
      </c>
      <c r="K1405" s="115">
        <v>43516</v>
      </c>
      <c r="L1405" s="113">
        <v>64</v>
      </c>
      <c r="M1405" s="113" t="s">
        <v>1577</v>
      </c>
      <c r="N1405" s="351"/>
    </row>
    <row r="1406" spans="1:14">
      <c r="A1406" s="113" t="s">
        <v>2704</v>
      </c>
      <c r="B1406" s="113" t="s">
        <v>384</v>
      </c>
      <c r="C1406" s="113">
        <v>6.1</v>
      </c>
      <c r="D1406" s="113">
        <v>6.25</v>
      </c>
      <c r="E1406" s="113">
        <v>6.1</v>
      </c>
      <c r="F1406" s="113">
        <v>6.25</v>
      </c>
      <c r="G1406" s="113">
        <v>6.25</v>
      </c>
      <c r="H1406" s="113">
        <v>6.25</v>
      </c>
      <c r="I1406" s="113">
        <v>102</v>
      </c>
      <c r="J1406" s="113">
        <v>637.35</v>
      </c>
      <c r="K1406" s="115">
        <v>43516</v>
      </c>
      <c r="L1406" s="113">
        <v>3</v>
      </c>
      <c r="M1406" s="113" t="s">
        <v>2705</v>
      </c>
      <c r="N1406" s="351"/>
    </row>
    <row r="1407" spans="1:14">
      <c r="A1407" s="113" t="s">
        <v>1578</v>
      </c>
      <c r="B1407" s="113" t="s">
        <v>384</v>
      </c>
      <c r="C1407" s="113">
        <v>202.3</v>
      </c>
      <c r="D1407" s="113">
        <v>208.6</v>
      </c>
      <c r="E1407" s="113">
        <v>202</v>
      </c>
      <c r="F1407" s="113">
        <v>205.4</v>
      </c>
      <c r="G1407" s="113">
        <v>205</v>
      </c>
      <c r="H1407" s="113">
        <v>205.15</v>
      </c>
      <c r="I1407" s="113">
        <v>12457</v>
      </c>
      <c r="J1407" s="113">
        <v>2556261.85</v>
      </c>
      <c r="K1407" s="115">
        <v>43516</v>
      </c>
      <c r="L1407" s="113">
        <v>409</v>
      </c>
      <c r="M1407" s="113" t="s">
        <v>1579</v>
      </c>
      <c r="N1407" s="351"/>
    </row>
    <row r="1408" spans="1:14">
      <c r="A1408" s="113" t="s">
        <v>1580</v>
      </c>
      <c r="B1408" s="113" t="s">
        <v>384</v>
      </c>
      <c r="C1408" s="113">
        <v>186.3</v>
      </c>
      <c r="D1408" s="113">
        <v>200</v>
      </c>
      <c r="E1408" s="113">
        <v>186.05</v>
      </c>
      <c r="F1408" s="113">
        <v>197.65</v>
      </c>
      <c r="G1408" s="113">
        <v>198.85</v>
      </c>
      <c r="H1408" s="113">
        <v>185.9</v>
      </c>
      <c r="I1408" s="113">
        <v>29295</v>
      </c>
      <c r="J1408" s="113">
        <v>5662180.0499999998</v>
      </c>
      <c r="K1408" s="115">
        <v>43516</v>
      </c>
      <c r="L1408" s="113">
        <v>1133</v>
      </c>
      <c r="M1408" s="113" t="s">
        <v>1581</v>
      </c>
      <c r="N1408" s="351"/>
    </row>
    <row r="1409" spans="1:14">
      <c r="A1409" s="113" t="s">
        <v>1582</v>
      </c>
      <c r="B1409" s="113" t="s">
        <v>384</v>
      </c>
      <c r="C1409" s="113">
        <v>1045</v>
      </c>
      <c r="D1409" s="113">
        <v>1069.95</v>
      </c>
      <c r="E1409" s="113">
        <v>998</v>
      </c>
      <c r="F1409" s="113">
        <v>1045.3</v>
      </c>
      <c r="G1409" s="113">
        <v>1020</v>
      </c>
      <c r="H1409" s="113">
        <v>1040.8499999999999</v>
      </c>
      <c r="I1409" s="113">
        <v>190826</v>
      </c>
      <c r="J1409" s="113">
        <v>199315543.80000001</v>
      </c>
      <c r="K1409" s="115">
        <v>43516</v>
      </c>
      <c r="L1409" s="113">
        <v>6305</v>
      </c>
      <c r="M1409" s="113" t="s">
        <v>1583</v>
      </c>
      <c r="N1409" s="351"/>
    </row>
    <row r="1410" spans="1:14">
      <c r="A1410" s="113" t="s">
        <v>2257</v>
      </c>
      <c r="B1410" s="113" t="s">
        <v>384</v>
      </c>
      <c r="C1410" s="113">
        <v>20.6</v>
      </c>
      <c r="D1410" s="113">
        <v>21.7</v>
      </c>
      <c r="E1410" s="113">
        <v>20</v>
      </c>
      <c r="F1410" s="113">
        <v>21.2</v>
      </c>
      <c r="G1410" s="113">
        <v>21.2</v>
      </c>
      <c r="H1410" s="113">
        <v>20.9</v>
      </c>
      <c r="I1410" s="113">
        <v>16215</v>
      </c>
      <c r="J1410" s="113">
        <v>339761.25</v>
      </c>
      <c r="K1410" s="115">
        <v>43516</v>
      </c>
      <c r="L1410" s="113">
        <v>90</v>
      </c>
      <c r="M1410" s="113" t="s">
        <v>2258</v>
      </c>
      <c r="N1410" s="351"/>
    </row>
    <row r="1411" spans="1:14">
      <c r="A1411" s="113" t="s">
        <v>2498</v>
      </c>
      <c r="B1411" s="113" t="s">
        <v>384</v>
      </c>
      <c r="C1411" s="113">
        <v>7.3</v>
      </c>
      <c r="D1411" s="113">
        <v>7.9</v>
      </c>
      <c r="E1411" s="113">
        <v>7</v>
      </c>
      <c r="F1411" s="113">
        <v>7.4</v>
      </c>
      <c r="G1411" s="113">
        <v>7.35</v>
      </c>
      <c r="H1411" s="113">
        <v>7.15</v>
      </c>
      <c r="I1411" s="113">
        <v>19455</v>
      </c>
      <c r="J1411" s="113">
        <v>144222.39999999999</v>
      </c>
      <c r="K1411" s="115">
        <v>43516</v>
      </c>
      <c r="L1411" s="113">
        <v>118</v>
      </c>
      <c r="M1411" s="113" t="s">
        <v>2499</v>
      </c>
      <c r="N1411" s="351"/>
    </row>
    <row r="1412" spans="1:14">
      <c r="A1412" s="113" t="s">
        <v>2500</v>
      </c>
      <c r="B1412" s="113" t="s">
        <v>384</v>
      </c>
      <c r="C1412" s="113">
        <v>4.4000000000000004</v>
      </c>
      <c r="D1412" s="113">
        <v>4.4000000000000004</v>
      </c>
      <c r="E1412" s="113">
        <v>4.3</v>
      </c>
      <c r="F1412" s="113">
        <v>4.3499999999999996</v>
      </c>
      <c r="G1412" s="113">
        <v>4.3499999999999996</v>
      </c>
      <c r="H1412" s="113">
        <v>4.4000000000000004</v>
      </c>
      <c r="I1412" s="113">
        <v>1064</v>
      </c>
      <c r="J1412" s="113">
        <v>4617.7</v>
      </c>
      <c r="K1412" s="115">
        <v>43516</v>
      </c>
      <c r="L1412" s="113">
        <v>4</v>
      </c>
      <c r="M1412" s="113" t="s">
        <v>2501</v>
      </c>
      <c r="N1412" s="351"/>
    </row>
    <row r="1413" spans="1:14">
      <c r="A1413" s="113" t="s">
        <v>1584</v>
      </c>
      <c r="B1413" s="113" t="s">
        <v>384</v>
      </c>
      <c r="C1413" s="113">
        <v>28.45</v>
      </c>
      <c r="D1413" s="113">
        <v>29.45</v>
      </c>
      <c r="E1413" s="113">
        <v>28.15</v>
      </c>
      <c r="F1413" s="113">
        <v>29</v>
      </c>
      <c r="G1413" s="113">
        <v>28.2</v>
      </c>
      <c r="H1413" s="113">
        <v>28.75</v>
      </c>
      <c r="I1413" s="113">
        <v>3037</v>
      </c>
      <c r="J1413" s="113">
        <v>87506.8</v>
      </c>
      <c r="K1413" s="115">
        <v>43516</v>
      </c>
      <c r="L1413" s="113">
        <v>63</v>
      </c>
      <c r="M1413" s="113" t="s">
        <v>1585</v>
      </c>
      <c r="N1413" s="351"/>
    </row>
    <row r="1414" spans="1:14">
      <c r="A1414" s="113" t="s">
        <v>1586</v>
      </c>
      <c r="B1414" s="113" t="s">
        <v>384</v>
      </c>
      <c r="C1414" s="113">
        <v>207.95</v>
      </c>
      <c r="D1414" s="113">
        <v>215.1</v>
      </c>
      <c r="E1414" s="113">
        <v>206.4</v>
      </c>
      <c r="F1414" s="113">
        <v>212.65</v>
      </c>
      <c r="G1414" s="113">
        <v>215.1</v>
      </c>
      <c r="H1414" s="113">
        <v>205.1</v>
      </c>
      <c r="I1414" s="113">
        <v>108257</v>
      </c>
      <c r="J1414" s="113">
        <v>22799425.5</v>
      </c>
      <c r="K1414" s="115">
        <v>43516</v>
      </c>
      <c r="L1414" s="113">
        <v>2865</v>
      </c>
      <c r="M1414" s="113" t="s">
        <v>1587</v>
      </c>
      <c r="N1414" s="351"/>
    </row>
    <row r="1415" spans="1:14">
      <c r="A1415" s="113" t="s">
        <v>1588</v>
      </c>
      <c r="B1415" s="113" t="s">
        <v>384</v>
      </c>
      <c r="C1415" s="113">
        <v>36.5</v>
      </c>
      <c r="D1415" s="113">
        <v>39.950000000000003</v>
      </c>
      <c r="E1415" s="113">
        <v>36.5</v>
      </c>
      <c r="F1415" s="113">
        <v>39.450000000000003</v>
      </c>
      <c r="G1415" s="113">
        <v>39.299999999999997</v>
      </c>
      <c r="H1415" s="113">
        <v>36.5</v>
      </c>
      <c r="I1415" s="113">
        <v>31224</v>
      </c>
      <c r="J1415" s="113">
        <v>1219114.6499999999</v>
      </c>
      <c r="K1415" s="115">
        <v>43516</v>
      </c>
      <c r="L1415" s="113">
        <v>469</v>
      </c>
      <c r="M1415" s="113" t="s">
        <v>2206</v>
      </c>
      <c r="N1415" s="351"/>
    </row>
    <row r="1416" spans="1:14">
      <c r="A1416" s="113" t="s">
        <v>372</v>
      </c>
      <c r="B1416" s="113" t="s">
        <v>384</v>
      </c>
      <c r="C1416" s="113">
        <v>221.65</v>
      </c>
      <c r="D1416" s="113">
        <v>226.5</v>
      </c>
      <c r="E1416" s="113">
        <v>220.5</v>
      </c>
      <c r="F1416" s="113">
        <v>221.2</v>
      </c>
      <c r="G1416" s="113">
        <v>221.15</v>
      </c>
      <c r="H1416" s="113">
        <v>221.45</v>
      </c>
      <c r="I1416" s="113">
        <v>227054</v>
      </c>
      <c r="J1416" s="113">
        <v>50524198.700000003</v>
      </c>
      <c r="K1416" s="115">
        <v>43516</v>
      </c>
      <c r="L1416" s="113">
        <v>5598</v>
      </c>
      <c r="M1416" s="113" t="s">
        <v>1589</v>
      </c>
      <c r="N1416" s="351"/>
    </row>
    <row r="1417" spans="1:14">
      <c r="A1417" s="113" t="s">
        <v>1590</v>
      </c>
      <c r="B1417" s="113" t="s">
        <v>384</v>
      </c>
      <c r="C1417" s="113">
        <v>3.55</v>
      </c>
      <c r="D1417" s="113">
        <v>3.75</v>
      </c>
      <c r="E1417" s="113">
        <v>3.55</v>
      </c>
      <c r="F1417" s="113">
        <v>3.7</v>
      </c>
      <c r="G1417" s="113">
        <v>3.7</v>
      </c>
      <c r="H1417" s="113">
        <v>3.55</v>
      </c>
      <c r="I1417" s="113">
        <v>13720587</v>
      </c>
      <c r="J1417" s="113">
        <v>49734150.049999997</v>
      </c>
      <c r="K1417" s="115">
        <v>43516</v>
      </c>
      <c r="L1417" s="113">
        <v>21958</v>
      </c>
      <c r="M1417" s="113" t="s">
        <v>1591</v>
      </c>
      <c r="N1417" s="351"/>
    </row>
    <row r="1418" spans="1:14">
      <c r="A1418" s="113" t="s">
        <v>1592</v>
      </c>
      <c r="B1418" s="113" t="s">
        <v>384</v>
      </c>
      <c r="C1418" s="113">
        <v>96.5</v>
      </c>
      <c r="D1418" s="113">
        <v>98</v>
      </c>
      <c r="E1418" s="113">
        <v>96.05</v>
      </c>
      <c r="F1418" s="113">
        <v>97.05</v>
      </c>
      <c r="G1418" s="113">
        <v>96.25</v>
      </c>
      <c r="H1418" s="113">
        <v>97.35</v>
      </c>
      <c r="I1418" s="113">
        <v>154583</v>
      </c>
      <c r="J1418" s="113">
        <v>14933797.9</v>
      </c>
      <c r="K1418" s="115">
        <v>43516</v>
      </c>
      <c r="L1418" s="113">
        <v>1913</v>
      </c>
      <c r="M1418" s="113" t="s">
        <v>1593</v>
      </c>
      <c r="N1418" s="351"/>
    </row>
    <row r="1419" spans="1:14">
      <c r="A1419" s="113" t="s">
        <v>1594</v>
      </c>
      <c r="B1419" s="113" t="s">
        <v>384</v>
      </c>
      <c r="C1419" s="113">
        <v>1280</v>
      </c>
      <c r="D1419" s="113">
        <v>1295.9000000000001</v>
      </c>
      <c r="E1419" s="113">
        <v>1280</v>
      </c>
      <c r="F1419" s="113">
        <v>1285.3499999999999</v>
      </c>
      <c r="G1419" s="113">
        <v>1293.5</v>
      </c>
      <c r="H1419" s="113">
        <v>1283</v>
      </c>
      <c r="I1419" s="113">
        <v>1227</v>
      </c>
      <c r="J1419" s="113">
        <v>1577068.85</v>
      </c>
      <c r="K1419" s="115">
        <v>43516</v>
      </c>
      <c r="L1419" s="113">
        <v>197</v>
      </c>
      <c r="M1419" s="113" t="s">
        <v>1595</v>
      </c>
      <c r="N1419" s="351"/>
    </row>
    <row r="1420" spans="1:14">
      <c r="A1420" s="113" t="s">
        <v>1596</v>
      </c>
      <c r="B1420" s="113" t="s">
        <v>384</v>
      </c>
      <c r="C1420" s="113">
        <v>209.95</v>
      </c>
      <c r="D1420" s="113">
        <v>212.5</v>
      </c>
      <c r="E1420" s="113">
        <v>205.2</v>
      </c>
      <c r="F1420" s="113">
        <v>210.7</v>
      </c>
      <c r="G1420" s="113">
        <v>209.6</v>
      </c>
      <c r="H1420" s="113">
        <v>209.85</v>
      </c>
      <c r="I1420" s="113">
        <v>1873</v>
      </c>
      <c r="J1420" s="113">
        <v>393590.95</v>
      </c>
      <c r="K1420" s="115">
        <v>43516</v>
      </c>
      <c r="L1420" s="113">
        <v>96</v>
      </c>
      <c r="M1420" s="113" t="s">
        <v>1597</v>
      </c>
      <c r="N1420" s="351"/>
    </row>
    <row r="1421" spans="1:14">
      <c r="A1421" s="113" t="s">
        <v>1598</v>
      </c>
      <c r="B1421" s="113" t="s">
        <v>384</v>
      </c>
      <c r="C1421" s="113">
        <v>1167.3</v>
      </c>
      <c r="D1421" s="113">
        <v>1178.5</v>
      </c>
      <c r="E1421" s="113">
        <v>1156.5</v>
      </c>
      <c r="F1421" s="113">
        <v>1173.3</v>
      </c>
      <c r="G1421" s="113">
        <v>1176</v>
      </c>
      <c r="H1421" s="113">
        <v>1174.7</v>
      </c>
      <c r="I1421" s="113">
        <v>2986</v>
      </c>
      <c r="J1421" s="113">
        <v>3488254.6</v>
      </c>
      <c r="K1421" s="115">
        <v>43516</v>
      </c>
      <c r="L1421" s="113">
        <v>707</v>
      </c>
      <c r="M1421" s="113" t="s">
        <v>1599</v>
      </c>
      <c r="N1421" s="351"/>
    </row>
    <row r="1422" spans="1:14">
      <c r="A1422" s="113" t="s">
        <v>1600</v>
      </c>
      <c r="B1422" s="113" t="s">
        <v>3195</v>
      </c>
      <c r="C1422" s="113">
        <v>1.55</v>
      </c>
      <c r="D1422" s="113">
        <v>1.55</v>
      </c>
      <c r="E1422" s="113">
        <v>1.5</v>
      </c>
      <c r="F1422" s="113">
        <v>1.55</v>
      </c>
      <c r="G1422" s="113">
        <v>1.55</v>
      </c>
      <c r="H1422" s="113">
        <v>1.5</v>
      </c>
      <c r="I1422" s="113">
        <v>10820</v>
      </c>
      <c r="J1422" s="113">
        <v>16572.8</v>
      </c>
      <c r="K1422" s="115">
        <v>43516</v>
      </c>
      <c r="L1422" s="113">
        <v>41</v>
      </c>
      <c r="M1422" s="113" t="s">
        <v>1601</v>
      </c>
      <c r="N1422" s="351"/>
    </row>
    <row r="1423" spans="1:14">
      <c r="A1423" s="113" t="s">
        <v>144</v>
      </c>
      <c r="B1423" s="113" t="s">
        <v>384</v>
      </c>
      <c r="C1423" s="113">
        <v>31.55</v>
      </c>
      <c r="D1423" s="113">
        <v>32.299999999999997</v>
      </c>
      <c r="E1423" s="113">
        <v>31.45</v>
      </c>
      <c r="F1423" s="113">
        <v>32.1</v>
      </c>
      <c r="G1423" s="113">
        <v>32.15</v>
      </c>
      <c r="H1423" s="113">
        <v>31.4</v>
      </c>
      <c r="I1423" s="113">
        <v>3001919</v>
      </c>
      <c r="J1423" s="113">
        <v>95866127.349999994</v>
      </c>
      <c r="K1423" s="115">
        <v>43516</v>
      </c>
      <c r="L1423" s="113">
        <v>4963</v>
      </c>
      <c r="M1423" s="113" t="s">
        <v>1602</v>
      </c>
      <c r="N1423" s="351"/>
    </row>
    <row r="1424" spans="1:14">
      <c r="A1424" s="113" t="s">
        <v>1603</v>
      </c>
      <c r="B1424" s="113" t="s">
        <v>384</v>
      </c>
      <c r="C1424" s="113">
        <v>599.79999999999995</v>
      </c>
      <c r="D1424" s="113">
        <v>607.6</v>
      </c>
      <c r="E1424" s="113">
        <v>585</v>
      </c>
      <c r="F1424" s="113">
        <v>590.85</v>
      </c>
      <c r="G1424" s="113">
        <v>588.5</v>
      </c>
      <c r="H1424" s="113">
        <v>593.65</v>
      </c>
      <c r="I1424" s="113">
        <v>166606</v>
      </c>
      <c r="J1424" s="113">
        <v>99920078</v>
      </c>
      <c r="K1424" s="115">
        <v>43516</v>
      </c>
      <c r="L1424" s="113">
        <v>13651</v>
      </c>
      <c r="M1424" s="113" t="s">
        <v>1604</v>
      </c>
      <c r="N1424" s="351"/>
    </row>
    <row r="1425" spans="1:14">
      <c r="A1425" s="113" t="s">
        <v>3192</v>
      </c>
      <c r="B1425" s="113" t="s">
        <v>384</v>
      </c>
      <c r="C1425" s="113">
        <v>56.95</v>
      </c>
      <c r="D1425" s="113">
        <v>62.5</v>
      </c>
      <c r="E1425" s="113">
        <v>54</v>
      </c>
      <c r="F1425" s="113">
        <v>57.5</v>
      </c>
      <c r="G1425" s="113">
        <v>57.5</v>
      </c>
      <c r="H1425" s="113">
        <v>57.5</v>
      </c>
      <c r="I1425" s="113">
        <v>3343</v>
      </c>
      <c r="J1425" s="113">
        <v>187793.3</v>
      </c>
      <c r="K1425" s="115">
        <v>43516</v>
      </c>
      <c r="L1425" s="113">
        <v>40</v>
      </c>
      <c r="M1425" s="113" t="s">
        <v>3193</v>
      </c>
      <c r="N1425" s="351"/>
    </row>
    <row r="1426" spans="1:14">
      <c r="A1426" s="113" t="s">
        <v>1605</v>
      </c>
      <c r="B1426" s="113" t="s">
        <v>384</v>
      </c>
      <c r="C1426" s="113">
        <v>176.6</v>
      </c>
      <c r="D1426" s="113">
        <v>178.9</v>
      </c>
      <c r="E1426" s="113">
        <v>175</v>
      </c>
      <c r="F1426" s="113">
        <v>178.2</v>
      </c>
      <c r="G1426" s="113">
        <v>178</v>
      </c>
      <c r="H1426" s="113">
        <v>174.65</v>
      </c>
      <c r="I1426" s="113">
        <v>7402</v>
      </c>
      <c r="J1426" s="113">
        <v>1317269.3999999999</v>
      </c>
      <c r="K1426" s="115">
        <v>43516</v>
      </c>
      <c r="L1426" s="113">
        <v>239</v>
      </c>
      <c r="M1426" s="113" t="s">
        <v>1606</v>
      </c>
      <c r="N1426" s="351"/>
    </row>
    <row r="1427" spans="1:14">
      <c r="A1427" s="113" t="s">
        <v>1607</v>
      </c>
      <c r="B1427" s="113" t="s">
        <v>384</v>
      </c>
      <c r="C1427" s="113">
        <v>100.7</v>
      </c>
      <c r="D1427" s="113">
        <v>104.25</v>
      </c>
      <c r="E1427" s="113">
        <v>97</v>
      </c>
      <c r="F1427" s="113">
        <v>98</v>
      </c>
      <c r="G1427" s="113">
        <v>98.5</v>
      </c>
      <c r="H1427" s="113">
        <v>100.5</v>
      </c>
      <c r="I1427" s="113">
        <v>489022</v>
      </c>
      <c r="J1427" s="113">
        <v>49233141.850000001</v>
      </c>
      <c r="K1427" s="115">
        <v>43516</v>
      </c>
      <c r="L1427" s="113">
        <v>7726</v>
      </c>
      <c r="M1427" s="113" t="s">
        <v>1608</v>
      </c>
      <c r="N1427" s="351"/>
    </row>
    <row r="1428" spans="1:14">
      <c r="A1428" s="113" t="s">
        <v>1609</v>
      </c>
      <c r="B1428" s="113" t="s">
        <v>384</v>
      </c>
      <c r="C1428" s="113">
        <v>191.9</v>
      </c>
      <c r="D1428" s="113">
        <v>195.45</v>
      </c>
      <c r="E1428" s="113">
        <v>188.55</v>
      </c>
      <c r="F1428" s="113">
        <v>190.2</v>
      </c>
      <c r="G1428" s="113">
        <v>191</v>
      </c>
      <c r="H1428" s="113">
        <v>191.3</v>
      </c>
      <c r="I1428" s="113">
        <v>2962</v>
      </c>
      <c r="J1428" s="113">
        <v>569429.1</v>
      </c>
      <c r="K1428" s="115">
        <v>43516</v>
      </c>
      <c r="L1428" s="113">
        <v>164</v>
      </c>
      <c r="M1428" s="113" t="s">
        <v>1610</v>
      </c>
      <c r="N1428" s="351"/>
    </row>
    <row r="1429" spans="1:14">
      <c r="A1429" s="113" t="s">
        <v>2558</v>
      </c>
      <c r="B1429" s="113" t="s">
        <v>384</v>
      </c>
      <c r="C1429" s="113">
        <v>38.950000000000003</v>
      </c>
      <c r="D1429" s="113">
        <v>40</v>
      </c>
      <c r="E1429" s="113">
        <v>38.35</v>
      </c>
      <c r="F1429" s="113">
        <v>39.75</v>
      </c>
      <c r="G1429" s="113">
        <v>39.1</v>
      </c>
      <c r="H1429" s="113">
        <v>39</v>
      </c>
      <c r="I1429" s="113">
        <v>63538</v>
      </c>
      <c r="J1429" s="113">
        <v>2502020.7999999998</v>
      </c>
      <c r="K1429" s="115">
        <v>43516</v>
      </c>
      <c r="L1429" s="113">
        <v>578</v>
      </c>
      <c r="M1429" s="113" t="s">
        <v>2559</v>
      </c>
      <c r="N1429" s="351"/>
    </row>
    <row r="1430" spans="1:14">
      <c r="A1430" s="113" t="s">
        <v>2744</v>
      </c>
      <c r="B1430" s="113" t="s">
        <v>384</v>
      </c>
      <c r="C1430" s="113">
        <v>111.15</v>
      </c>
      <c r="D1430" s="113">
        <v>112</v>
      </c>
      <c r="E1430" s="113">
        <v>108.35</v>
      </c>
      <c r="F1430" s="113">
        <v>109.95</v>
      </c>
      <c r="G1430" s="113">
        <v>109.25</v>
      </c>
      <c r="H1430" s="113">
        <v>111.6</v>
      </c>
      <c r="I1430" s="113">
        <v>55846</v>
      </c>
      <c r="J1430" s="113">
        <v>6148054.75</v>
      </c>
      <c r="K1430" s="115">
        <v>43516</v>
      </c>
      <c r="L1430" s="113">
        <v>917</v>
      </c>
      <c r="M1430" s="113" t="s">
        <v>2747</v>
      </c>
      <c r="N1430" s="351"/>
    </row>
    <row r="1431" spans="1:14">
      <c r="A1431" s="113" t="s">
        <v>2706</v>
      </c>
      <c r="B1431" s="113" t="s">
        <v>384</v>
      </c>
      <c r="C1431" s="113">
        <v>33</v>
      </c>
      <c r="D1431" s="113">
        <v>34</v>
      </c>
      <c r="E1431" s="113">
        <v>33</v>
      </c>
      <c r="F1431" s="113">
        <v>33.549999999999997</v>
      </c>
      <c r="G1431" s="113">
        <v>33.799999999999997</v>
      </c>
      <c r="H1431" s="113">
        <v>33.049999999999997</v>
      </c>
      <c r="I1431" s="113">
        <v>82367</v>
      </c>
      <c r="J1431" s="113">
        <v>2754904.55</v>
      </c>
      <c r="K1431" s="115">
        <v>43516</v>
      </c>
      <c r="L1431" s="113">
        <v>342</v>
      </c>
      <c r="M1431" s="113" t="s">
        <v>2707</v>
      </c>
      <c r="N1431" s="351"/>
    </row>
    <row r="1432" spans="1:14">
      <c r="A1432" s="113" t="s">
        <v>3622</v>
      </c>
      <c r="B1432" s="113" t="s">
        <v>3195</v>
      </c>
      <c r="C1432" s="113">
        <v>3.45</v>
      </c>
      <c r="D1432" s="113">
        <v>3.45</v>
      </c>
      <c r="E1432" s="113">
        <v>3.35</v>
      </c>
      <c r="F1432" s="113">
        <v>3.45</v>
      </c>
      <c r="G1432" s="113">
        <v>3.45</v>
      </c>
      <c r="H1432" s="113">
        <v>3.5</v>
      </c>
      <c r="I1432" s="113">
        <v>886</v>
      </c>
      <c r="J1432" s="113">
        <v>3026.7</v>
      </c>
      <c r="K1432" s="115">
        <v>43516</v>
      </c>
      <c r="L1432" s="113">
        <v>9</v>
      </c>
      <c r="M1432" s="113" t="s">
        <v>3623</v>
      </c>
      <c r="N1432" s="351"/>
    </row>
    <row r="1433" spans="1:14">
      <c r="A1433" s="113" t="s">
        <v>3328</v>
      </c>
      <c r="B1433" s="113" t="s">
        <v>3195</v>
      </c>
      <c r="C1433" s="113">
        <v>0.55000000000000004</v>
      </c>
      <c r="D1433" s="113">
        <v>0.55000000000000004</v>
      </c>
      <c r="E1433" s="113">
        <v>0.5</v>
      </c>
      <c r="F1433" s="113">
        <v>0.5</v>
      </c>
      <c r="G1433" s="113">
        <v>0.5</v>
      </c>
      <c r="H1433" s="113">
        <v>0.55000000000000004</v>
      </c>
      <c r="I1433" s="113">
        <v>150298</v>
      </c>
      <c r="J1433" s="113">
        <v>75159</v>
      </c>
      <c r="K1433" s="115">
        <v>43516</v>
      </c>
      <c r="L1433" s="113">
        <v>83</v>
      </c>
      <c r="M1433" s="113" t="s">
        <v>3329</v>
      </c>
      <c r="N1433" s="351"/>
    </row>
    <row r="1434" spans="1:14">
      <c r="A1434" s="113" t="s">
        <v>3653</v>
      </c>
      <c r="B1434" s="113" t="s">
        <v>384</v>
      </c>
      <c r="C1434" s="113">
        <v>2.85</v>
      </c>
      <c r="D1434" s="113">
        <v>3.15</v>
      </c>
      <c r="E1434" s="113">
        <v>2.85</v>
      </c>
      <c r="F1434" s="113">
        <v>3.15</v>
      </c>
      <c r="G1434" s="113">
        <v>3.15</v>
      </c>
      <c r="H1434" s="113">
        <v>3</v>
      </c>
      <c r="I1434" s="113">
        <v>149878</v>
      </c>
      <c r="J1434" s="113">
        <v>427179.3</v>
      </c>
      <c r="K1434" s="115">
        <v>43516</v>
      </c>
      <c r="L1434" s="113">
        <v>17</v>
      </c>
      <c r="M1434" s="113" t="s">
        <v>3654</v>
      </c>
      <c r="N1434" s="351"/>
    </row>
    <row r="1435" spans="1:14">
      <c r="A1435" s="113" t="s">
        <v>2084</v>
      </c>
      <c r="B1435" s="113" t="s">
        <v>384</v>
      </c>
      <c r="C1435" s="113">
        <v>35.700000000000003</v>
      </c>
      <c r="D1435" s="113">
        <v>35.700000000000003</v>
      </c>
      <c r="E1435" s="113">
        <v>34.1</v>
      </c>
      <c r="F1435" s="113">
        <v>34.549999999999997</v>
      </c>
      <c r="G1435" s="113">
        <v>34.1</v>
      </c>
      <c r="H1435" s="113">
        <v>34</v>
      </c>
      <c r="I1435" s="113">
        <v>6379</v>
      </c>
      <c r="J1435" s="113">
        <v>221739.95</v>
      </c>
      <c r="K1435" s="115">
        <v>43516</v>
      </c>
      <c r="L1435" s="113">
        <v>69</v>
      </c>
      <c r="M1435" s="113" t="s">
        <v>2085</v>
      </c>
      <c r="N1435" s="351"/>
    </row>
    <row r="1436" spans="1:14">
      <c r="A1436" s="113" t="s">
        <v>2026</v>
      </c>
      <c r="B1436" s="113" t="s">
        <v>384</v>
      </c>
      <c r="C1436" s="113">
        <v>7675</v>
      </c>
      <c r="D1436" s="113">
        <v>7700</v>
      </c>
      <c r="E1436" s="113">
        <v>7601</v>
      </c>
      <c r="F1436" s="113">
        <v>7652.45</v>
      </c>
      <c r="G1436" s="113">
        <v>7660</v>
      </c>
      <c r="H1436" s="113">
        <v>7619.9</v>
      </c>
      <c r="I1436" s="113">
        <v>195</v>
      </c>
      <c r="J1436" s="113">
        <v>1491349.25</v>
      </c>
      <c r="K1436" s="115">
        <v>43516</v>
      </c>
      <c r="L1436" s="113">
        <v>71</v>
      </c>
      <c r="M1436" s="113" t="s">
        <v>2027</v>
      </c>
      <c r="N1436" s="351"/>
    </row>
    <row r="1437" spans="1:14">
      <c r="A1437" s="113" t="s">
        <v>145</v>
      </c>
      <c r="B1437" s="113" t="s">
        <v>384</v>
      </c>
      <c r="C1437" s="113">
        <v>569.54999999999995</v>
      </c>
      <c r="D1437" s="113">
        <v>572</v>
      </c>
      <c r="E1437" s="113">
        <v>562.35</v>
      </c>
      <c r="F1437" s="113">
        <v>565.04999999999995</v>
      </c>
      <c r="G1437" s="113">
        <v>566.9</v>
      </c>
      <c r="H1437" s="113">
        <v>566.04999999999995</v>
      </c>
      <c r="I1437" s="113">
        <v>273104</v>
      </c>
      <c r="J1437" s="113">
        <v>154941725.69999999</v>
      </c>
      <c r="K1437" s="115">
        <v>43516</v>
      </c>
      <c r="L1437" s="113">
        <v>9610</v>
      </c>
      <c r="M1437" s="113" t="s">
        <v>1611</v>
      </c>
      <c r="N1437" s="351"/>
    </row>
    <row r="1438" spans="1:14">
      <c r="A1438" s="113" t="s">
        <v>1612</v>
      </c>
      <c r="B1438" s="113" t="s">
        <v>384</v>
      </c>
      <c r="C1438" s="113">
        <v>81.7</v>
      </c>
      <c r="D1438" s="113">
        <v>82.5</v>
      </c>
      <c r="E1438" s="113">
        <v>81.099999999999994</v>
      </c>
      <c r="F1438" s="113">
        <v>81.7</v>
      </c>
      <c r="G1438" s="113">
        <v>82</v>
      </c>
      <c r="H1438" s="113">
        <v>81.45</v>
      </c>
      <c r="I1438" s="113">
        <v>99165</v>
      </c>
      <c r="J1438" s="113">
        <v>8101819.0499999998</v>
      </c>
      <c r="K1438" s="115">
        <v>43516</v>
      </c>
      <c r="L1438" s="113">
        <v>1211</v>
      </c>
      <c r="M1438" s="113" t="s">
        <v>1613</v>
      </c>
      <c r="N1438" s="351"/>
    </row>
    <row r="1439" spans="1:14">
      <c r="A1439" s="113" t="s">
        <v>146</v>
      </c>
      <c r="B1439" s="113" t="s">
        <v>384</v>
      </c>
      <c r="C1439" s="113">
        <v>508.1</v>
      </c>
      <c r="D1439" s="113">
        <v>521.45000000000005</v>
      </c>
      <c r="E1439" s="113">
        <v>500</v>
      </c>
      <c r="F1439" s="113">
        <v>519.04999999999995</v>
      </c>
      <c r="G1439" s="113">
        <v>515.6</v>
      </c>
      <c r="H1439" s="113">
        <v>507.75</v>
      </c>
      <c r="I1439" s="113">
        <v>429415</v>
      </c>
      <c r="J1439" s="113">
        <v>221503677.5</v>
      </c>
      <c r="K1439" s="115">
        <v>43516</v>
      </c>
      <c r="L1439" s="113">
        <v>33638</v>
      </c>
      <c r="M1439" s="113" t="s">
        <v>1614</v>
      </c>
      <c r="N1439" s="351"/>
    </row>
    <row r="1440" spans="1:14">
      <c r="A1440" s="113" t="s">
        <v>350</v>
      </c>
      <c r="B1440" s="113" t="s">
        <v>384</v>
      </c>
      <c r="C1440" s="113">
        <v>855</v>
      </c>
      <c r="D1440" s="113">
        <v>899</v>
      </c>
      <c r="E1440" s="113">
        <v>849.9</v>
      </c>
      <c r="F1440" s="113">
        <v>889.6</v>
      </c>
      <c r="G1440" s="113">
        <v>895.15</v>
      </c>
      <c r="H1440" s="113">
        <v>856.15</v>
      </c>
      <c r="I1440" s="113">
        <v>773933</v>
      </c>
      <c r="J1440" s="113">
        <v>678548288.20000005</v>
      </c>
      <c r="K1440" s="115">
        <v>43516</v>
      </c>
      <c r="L1440" s="113">
        <v>26965</v>
      </c>
      <c r="M1440" s="113" t="s">
        <v>1615</v>
      </c>
      <c r="N1440" s="351"/>
    </row>
    <row r="1441" spans="1:14">
      <c r="A1441" s="113" t="s">
        <v>147</v>
      </c>
      <c r="B1441" s="113" t="s">
        <v>384</v>
      </c>
      <c r="C1441" s="113">
        <v>184.5</v>
      </c>
      <c r="D1441" s="113">
        <v>189.3</v>
      </c>
      <c r="E1441" s="113">
        <v>184.5</v>
      </c>
      <c r="F1441" s="113">
        <v>188.7</v>
      </c>
      <c r="G1441" s="113">
        <v>188.45</v>
      </c>
      <c r="H1441" s="113">
        <v>184.5</v>
      </c>
      <c r="I1441" s="113">
        <v>993170</v>
      </c>
      <c r="J1441" s="113">
        <v>186304347.05000001</v>
      </c>
      <c r="K1441" s="115">
        <v>43516</v>
      </c>
      <c r="L1441" s="113">
        <v>14541</v>
      </c>
      <c r="M1441" s="113" t="s">
        <v>1616</v>
      </c>
      <c r="N1441" s="351"/>
    </row>
    <row r="1442" spans="1:14">
      <c r="A1442" s="113" t="s">
        <v>1617</v>
      </c>
      <c r="B1442" s="113" t="s">
        <v>384</v>
      </c>
      <c r="C1442" s="113">
        <v>830.5</v>
      </c>
      <c r="D1442" s="113">
        <v>835</v>
      </c>
      <c r="E1442" s="113">
        <v>807.55</v>
      </c>
      <c r="F1442" s="113">
        <v>818.25</v>
      </c>
      <c r="G1442" s="113">
        <v>820</v>
      </c>
      <c r="H1442" s="113">
        <v>833.5</v>
      </c>
      <c r="I1442" s="113">
        <v>43533</v>
      </c>
      <c r="J1442" s="113">
        <v>35483292.399999999</v>
      </c>
      <c r="K1442" s="115">
        <v>43516</v>
      </c>
      <c r="L1442" s="113">
        <v>2297</v>
      </c>
      <c r="M1442" s="113" t="s">
        <v>1618</v>
      </c>
      <c r="N1442" s="351"/>
    </row>
    <row r="1443" spans="1:14">
      <c r="A1443" s="113" t="s">
        <v>1619</v>
      </c>
      <c r="B1443" s="113" t="s">
        <v>384</v>
      </c>
      <c r="C1443" s="113">
        <v>576</v>
      </c>
      <c r="D1443" s="113">
        <v>593.75</v>
      </c>
      <c r="E1443" s="113">
        <v>576</v>
      </c>
      <c r="F1443" s="113">
        <v>584.85</v>
      </c>
      <c r="G1443" s="113">
        <v>584.1</v>
      </c>
      <c r="H1443" s="113">
        <v>576.1</v>
      </c>
      <c r="I1443" s="113">
        <v>25397</v>
      </c>
      <c r="J1443" s="113">
        <v>14903198.300000001</v>
      </c>
      <c r="K1443" s="115">
        <v>43516</v>
      </c>
      <c r="L1443" s="113">
        <v>2359</v>
      </c>
      <c r="M1443" s="113" t="s">
        <v>1620</v>
      </c>
      <c r="N1443" s="351"/>
    </row>
    <row r="1444" spans="1:14">
      <c r="A1444" s="113" t="s">
        <v>148</v>
      </c>
      <c r="B1444" s="113" t="s">
        <v>384</v>
      </c>
      <c r="C1444" s="113">
        <v>164.45</v>
      </c>
      <c r="D1444" s="113">
        <v>166.7</v>
      </c>
      <c r="E1444" s="113">
        <v>163.75</v>
      </c>
      <c r="F1444" s="113">
        <v>164.8</v>
      </c>
      <c r="G1444" s="113">
        <v>164.7</v>
      </c>
      <c r="H1444" s="113">
        <v>163.75</v>
      </c>
      <c r="I1444" s="113">
        <v>11610728</v>
      </c>
      <c r="J1444" s="113">
        <v>1916519176.3499999</v>
      </c>
      <c r="K1444" s="115">
        <v>43516</v>
      </c>
      <c r="L1444" s="113">
        <v>97537</v>
      </c>
      <c r="M1444" s="113" t="s">
        <v>1621</v>
      </c>
      <c r="N1444" s="351"/>
    </row>
    <row r="1445" spans="1:14">
      <c r="A1445" s="113" t="s">
        <v>149</v>
      </c>
      <c r="B1445" s="113" t="s">
        <v>384</v>
      </c>
      <c r="C1445" s="113">
        <v>85.3</v>
      </c>
      <c r="D1445" s="113">
        <v>86.45</v>
      </c>
      <c r="E1445" s="113">
        <v>85.1</v>
      </c>
      <c r="F1445" s="113">
        <v>85.8</v>
      </c>
      <c r="G1445" s="113">
        <v>85.8</v>
      </c>
      <c r="H1445" s="113">
        <v>85.1</v>
      </c>
      <c r="I1445" s="113">
        <v>866993</v>
      </c>
      <c r="J1445" s="113">
        <v>74328738.599999994</v>
      </c>
      <c r="K1445" s="115">
        <v>43516</v>
      </c>
      <c r="L1445" s="113">
        <v>5749</v>
      </c>
      <c r="M1445" s="113" t="s">
        <v>1622</v>
      </c>
      <c r="N1445" s="351"/>
    </row>
    <row r="1446" spans="1:14">
      <c r="A1446" s="113" t="s">
        <v>150</v>
      </c>
      <c r="B1446" s="113" t="s">
        <v>384</v>
      </c>
      <c r="C1446" s="113">
        <v>66.45</v>
      </c>
      <c r="D1446" s="113">
        <v>67.95</v>
      </c>
      <c r="E1446" s="113">
        <v>65.8</v>
      </c>
      <c r="F1446" s="113">
        <v>66.900000000000006</v>
      </c>
      <c r="G1446" s="113">
        <v>67.7</v>
      </c>
      <c r="H1446" s="113">
        <v>65.900000000000006</v>
      </c>
      <c r="I1446" s="113">
        <v>5950455</v>
      </c>
      <c r="J1446" s="113">
        <v>395920545.69999999</v>
      </c>
      <c r="K1446" s="115">
        <v>43516</v>
      </c>
      <c r="L1446" s="113">
        <v>13323</v>
      </c>
      <c r="M1446" s="113" t="s">
        <v>1623</v>
      </c>
      <c r="N1446" s="351"/>
    </row>
    <row r="1447" spans="1:14">
      <c r="A1447" s="113" t="s">
        <v>1624</v>
      </c>
      <c r="B1447" s="113" t="s">
        <v>384</v>
      </c>
      <c r="C1447" s="113">
        <v>674</v>
      </c>
      <c r="D1447" s="113">
        <v>684.95</v>
      </c>
      <c r="E1447" s="113">
        <v>672</v>
      </c>
      <c r="F1447" s="113">
        <v>676.65</v>
      </c>
      <c r="G1447" s="113">
        <v>678</v>
      </c>
      <c r="H1447" s="113">
        <v>670.95</v>
      </c>
      <c r="I1447" s="113">
        <v>61130</v>
      </c>
      <c r="J1447" s="113">
        <v>41500497.549999997</v>
      </c>
      <c r="K1447" s="115">
        <v>43516</v>
      </c>
      <c r="L1447" s="113">
        <v>2657</v>
      </c>
      <c r="M1447" s="113" t="s">
        <v>1625</v>
      </c>
      <c r="N1447" s="351"/>
    </row>
    <row r="1448" spans="1:14">
      <c r="A1448" s="113" t="s">
        <v>151</v>
      </c>
      <c r="B1448" s="113" t="s">
        <v>384</v>
      </c>
      <c r="C1448" s="113">
        <v>472.5</v>
      </c>
      <c r="D1448" s="113">
        <v>493.85</v>
      </c>
      <c r="E1448" s="113">
        <v>472.5</v>
      </c>
      <c r="F1448" s="113">
        <v>491.15</v>
      </c>
      <c r="G1448" s="113">
        <v>493.7</v>
      </c>
      <c r="H1448" s="113">
        <v>470.95</v>
      </c>
      <c r="I1448" s="113">
        <v>15487251</v>
      </c>
      <c r="J1448" s="113">
        <v>7529873006.6499996</v>
      </c>
      <c r="K1448" s="115">
        <v>43516</v>
      </c>
      <c r="L1448" s="113">
        <v>166170</v>
      </c>
      <c r="M1448" s="113" t="s">
        <v>1626</v>
      </c>
      <c r="N1448" s="351"/>
    </row>
    <row r="1449" spans="1:14">
      <c r="A1449" s="113" t="s">
        <v>3189</v>
      </c>
      <c r="B1449" s="113" t="s">
        <v>3195</v>
      </c>
      <c r="C1449" s="113">
        <v>27</v>
      </c>
      <c r="D1449" s="113">
        <v>27.2</v>
      </c>
      <c r="E1449" s="113">
        <v>26.75</v>
      </c>
      <c r="F1449" s="113">
        <v>26.9</v>
      </c>
      <c r="G1449" s="113">
        <v>27.1</v>
      </c>
      <c r="H1449" s="113">
        <v>26.65</v>
      </c>
      <c r="I1449" s="113">
        <v>287311</v>
      </c>
      <c r="J1449" s="113">
        <v>7752271.5999999996</v>
      </c>
      <c r="K1449" s="115">
        <v>43516</v>
      </c>
      <c r="L1449" s="113">
        <v>783</v>
      </c>
      <c r="M1449" s="113" t="s">
        <v>569</v>
      </c>
      <c r="N1449" s="351"/>
    </row>
    <row r="1450" spans="1:14">
      <c r="A1450" s="113" t="s">
        <v>1627</v>
      </c>
      <c r="B1450" s="113" t="s">
        <v>384</v>
      </c>
      <c r="C1450" s="113">
        <v>54</v>
      </c>
      <c r="D1450" s="113">
        <v>55.8</v>
      </c>
      <c r="E1450" s="113">
        <v>54</v>
      </c>
      <c r="F1450" s="113">
        <v>55.05</v>
      </c>
      <c r="G1450" s="113">
        <v>55</v>
      </c>
      <c r="H1450" s="113">
        <v>54</v>
      </c>
      <c r="I1450" s="113">
        <v>28677</v>
      </c>
      <c r="J1450" s="113">
        <v>1579186.5</v>
      </c>
      <c r="K1450" s="115">
        <v>43516</v>
      </c>
      <c r="L1450" s="113">
        <v>391</v>
      </c>
      <c r="M1450" s="113" t="s">
        <v>1628</v>
      </c>
      <c r="N1450" s="351"/>
    </row>
    <row r="1451" spans="1:14">
      <c r="A1451" s="113" t="s">
        <v>325</v>
      </c>
      <c r="B1451" s="113" t="s">
        <v>384</v>
      </c>
      <c r="C1451" s="113">
        <v>280.14999999999998</v>
      </c>
      <c r="D1451" s="113">
        <v>283.85000000000002</v>
      </c>
      <c r="E1451" s="113">
        <v>280</v>
      </c>
      <c r="F1451" s="113">
        <v>281.60000000000002</v>
      </c>
      <c r="G1451" s="113">
        <v>282</v>
      </c>
      <c r="H1451" s="113">
        <v>280.14999999999998</v>
      </c>
      <c r="I1451" s="113">
        <v>6371</v>
      </c>
      <c r="J1451" s="113">
        <v>1788370.55</v>
      </c>
      <c r="K1451" s="115">
        <v>43516</v>
      </c>
      <c r="L1451" s="113">
        <v>210</v>
      </c>
      <c r="M1451" s="113" t="s">
        <v>1894</v>
      </c>
      <c r="N1451" s="351"/>
    </row>
    <row r="1452" spans="1:14">
      <c r="A1452" s="113" t="s">
        <v>3530</v>
      </c>
      <c r="B1452" s="113" t="s">
        <v>384</v>
      </c>
      <c r="C1452" s="113">
        <v>350.5</v>
      </c>
      <c r="D1452" s="113">
        <v>350.5</v>
      </c>
      <c r="E1452" s="113">
        <v>350.5</v>
      </c>
      <c r="F1452" s="113">
        <v>350.5</v>
      </c>
      <c r="G1452" s="113">
        <v>350.5</v>
      </c>
      <c r="H1452" s="113">
        <v>351.05</v>
      </c>
      <c r="I1452" s="113">
        <v>65</v>
      </c>
      <c r="J1452" s="113">
        <v>22782.5</v>
      </c>
      <c r="K1452" s="115">
        <v>43516</v>
      </c>
      <c r="L1452" s="113">
        <v>1</v>
      </c>
      <c r="M1452" s="113" t="s">
        <v>3531</v>
      </c>
      <c r="N1452" s="351"/>
    </row>
    <row r="1453" spans="1:14">
      <c r="A1453" s="113" t="s">
        <v>1985</v>
      </c>
      <c r="B1453" s="113" t="s">
        <v>384</v>
      </c>
      <c r="C1453" s="113">
        <v>620.4</v>
      </c>
      <c r="D1453" s="113">
        <v>626.95000000000005</v>
      </c>
      <c r="E1453" s="113">
        <v>619.25</v>
      </c>
      <c r="F1453" s="113">
        <v>624.79999999999995</v>
      </c>
      <c r="G1453" s="113">
        <v>626</v>
      </c>
      <c r="H1453" s="113">
        <v>624</v>
      </c>
      <c r="I1453" s="113">
        <v>23765</v>
      </c>
      <c r="J1453" s="113">
        <v>14785425.300000001</v>
      </c>
      <c r="K1453" s="115">
        <v>43516</v>
      </c>
      <c r="L1453" s="113">
        <v>206</v>
      </c>
      <c r="M1453" s="113" t="s">
        <v>1986</v>
      </c>
      <c r="N1453" s="351"/>
    </row>
    <row r="1454" spans="1:14">
      <c r="A1454" s="113" t="s">
        <v>1629</v>
      </c>
      <c r="B1454" s="113" t="s">
        <v>384</v>
      </c>
      <c r="C1454" s="113">
        <v>13.9</v>
      </c>
      <c r="D1454" s="113">
        <v>14.15</v>
      </c>
      <c r="E1454" s="113">
        <v>13.8</v>
      </c>
      <c r="F1454" s="113">
        <v>13.9</v>
      </c>
      <c r="G1454" s="113">
        <v>13.9</v>
      </c>
      <c r="H1454" s="113">
        <v>14.1</v>
      </c>
      <c r="I1454" s="113">
        <v>6135</v>
      </c>
      <c r="J1454" s="113">
        <v>85399.4</v>
      </c>
      <c r="K1454" s="115">
        <v>43516</v>
      </c>
      <c r="L1454" s="113">
        <v>90</v>
      </c>
      <c r="M1454" s="113" t="s">
        <v>1630</v>
      </c>
      <c r="N1454" s="351"/>
    </row>
    <row r="1455" spans="1:14">
      <c r="A1455" s="113" t="s">
        <v>2769</v>
      </c>
      <c r="B1455" s="113" t="s">
        <v>384</v>
      </c>
      <c r="C1455" s="113">
        <v>751</v>
      </c>
      <c r="D1455" s="113">
        <v>786</v>
      </c>
      <c r="E1455" s="113">
        <v>751</v>
      </c>
      <c r="F1455" s="113">
        <v>781</v>
      </c>
      <c r="G1455" s="113">
        <v>785</v>
      </c>
      <c r="H1455" s="113">
        <v>752.8</v>
      </c>
      <c r="I1455" s="113">
        <v>39554</v>
      </c>
      <c r="J1455" s="113">
        <v>30727677.550000001</v>
      </c>
      <c r="K1455" s="115">
        <v>43516</v>
      </c>
      <c r="L1455" s="113">
        <v>2230</v>
      </c>
      <c r="M1455" s="113" t="s">
        <v>2770</v>
      </c>
      <c r="N1455" s="351"/>
    </row>
    <row r="1456" spans="1:14">
      <c r="A1456" s="113" t="s">
        <v>2231</v>
      </c>
      <c r="B1456" s="113" t="s">
        <v>384</v>
      </c>
      <c r="C1456" s="113">
        <v>354.7</v>
      </c>
      <c r="D1456" s="113">
        <v>362.95</v>
      </c>
      <c r="E1456" s="113">
        <v>346.6</v>
      </c>
      <c r="F1456" s="113">
        <v>349.2</v>
      </c>
      <c r="G1456" s="113">
        <v>347.05</v>
      </c>
      <c r="H1456" s="113">
        <v>355.65</v>
      </c>
      <c r="I1456" s="113">
        <v>2208</v>
      </c>
      <c r="J1456" s="113">
        <v>774161.15</v>
      </c>
      <c r="K1456" s="115">
        <v>43516</v>
      </c>
      <c r="L1456" s="113">
        <v>199</v>
      </c>
      <c r="M1456" s="113" t="s">
        <v>2232</v>
      </c>
      <c r="N1456" s="351"/>
    </row>
    <row r="1457" spans="1:14">
      <c r="A1457" s="113" t="s">
        <v>152</v>
      </c>
      <c r="B1457" s="113" t="s">
        <v>384</v>
      </c>
      <c r="C1457" s="113">
        <v>1915</v>
      </c>
      <c r="D1457" s="113">
        <v>1933.8</v>
      </c>
      <c r="E1457" s="113">
        <v>1881.3</v>
      </c>
      <c r="F1457" s="113">
        <v>1914.75</v>
      </c>
      <c r="G1457" s="113">
        <v>1913.3</v>
      </c>
      <c r="H1457" s="113">
        <v>1904.8</v>
      </c>
      <c r="I1457" s="113">
        <v>4645778</v>
      </c>
      <c r="J1457" s="113">
        <v>8865093021.6000004</v>
      </c>
      <c r="K1457" s="115">
        <v>43516</v>
      </c>
      <c r="L1457" s="113">
        <v>139504</v>
      </c>
      <c r="M1457" s="113" t="s">
        <v>1631</v>
      </c>
      <c r="N1457" s="351"/>
    </row>
    <row r="1458" spans="1:14">
      <c r="A1458" s="113" t="s">
        <v>1632</v>
      </c>
      <c r="B1458" s="113" t="s">
        <v>384</v>
      </c>
      <c r="C1458" s="113">
        <v>123.15</v>
      </c>
      <c r="D1458" s="113">
        <v>124.45</v>
      </c>
      <c r="E1458" s="113">
        <v>121</v>
      </c>
      <c r="F1458" s="113">
        <v>122.35</v>
      </c>
      <c r="G1458" s="113">
        <v>122</v>
      </c>
      <c r="H1458" s="113">
        <v>123.4</v>
      </c>
      <c r="I1458" s="113">
        <v>74358</v>
      </c>
      <c r="J1458" s="113">
        <v>9027816.9000000004</v>
      </c>
      <c r="K1458" s="115">
        <v>43516</v>
      </c>
      <c r="L1458" s="113">
        <v>191</v>
      </c>
      <c r="M1458" s="113" t="s">
        <v>1633</v>
      </c>
      <c r="N1458" s="351"/>
    </row>
    <row r="1459" spans="1:14">
      <c r="A1459" s="113" t="s">
        <v>1634</v>
      </c>
      <c r="B1459" s="113" t="s">
        <v>384</v>
      </c>
      <c r="C1459" s="113">
        <v>3130.4</v>
      </c>
      <c r="D1459" s="113">
        <v>3160</v>
      </c>
      <c r="E1459" s="113">
        <v>3080</v>
      </c>
      <c r="F1459" s="113">
        <v>3095.7</v>
      </c>
      <c r="G1459" s="113">
        <v>3095</v>
      </c>
      <c r="H1459" s="113">
        <v>3105.55</v>
      </c>
      <c r="I1459" s="113">
        <v>24324</v>
      </c>
      <c r="J1459" s="113">
        <v>75858641.700000003</v>
      </c>
      <c r="K1459" s="115">
        <v>43516</v>
      </c>
      <c r="L1459" s="113">
        <v>10413</v>
      </c>
      <c r="M1459" s="113" t="s">
        <v>1635</v>
      </c>
      <c r="N1459" s="351"/>
    </row>
    <row r="1460" spans="1:14">
      <c r="A1460" s="113" t="s">
        <v>153</v>
      </c>
      <c r="B1460" s="113" t="s">
        <v>384</v>
      </c>
      <c r="C1460" s="113">
        <v>794.05</v>
      </c>
      <c r="D1460" s="113">
        <v>816.25</v>
      </c>
      <c r="E1460" s="113">
        <v>785.25</v>
      </c>
      <c r="F1460" s="113">
        <v>812.4</v>
      </c>
      <c r="G1460" s="113">
        <v>812.8</v>
      </c>
      <c r="H1460" s="113">
        <v>791</v>
      </c>
      <c r="I1460" s="113">
        <v>3340240</v>
      </c>
      <c r="J1460" s="113">
        <v>2675590655.8499999</v>
      </c>
      <c r="K1460" s="115">
        <v>43516</v>
      </c>
      <c r="L1460" s="113">
        <v>84064</v>
      </c>
      <c r="M1460" s="113" t="s">
        <v>1636</v>
      </c>
      <c r="N1460" s="351"/>
    </row>
    <row r="1461" spans="1:14">
      <c r="A1461" s="113" t="s">
        <v>3330</v>
      </c>
      <c r="B1461" s="113" t="s">
        <v>384</v>
      </c>
      <c r="C1461" s="113">
        <v>245.05</v>
      </c>
      <c r="D1461" s="113">
        <v>255.85</v>
      </c>
      <c r="E1461" s="113">
        <v>245.05</v>
      </c>
      <c r="F1461" s="113">
        <v>253.7</v>
      </c>
      <c r="G1461" s="113">
        <v>252.05</v>
      </c>
      <c r="H1461" s="113">
        <v>246.85</v>
      </c>
      <c r="I1461" s="113">
        <v>9532</v>
      </c>
      <c r="J1461" s="113">
        <v>2395794.2999999998</v>
      </c>
      <c r="K1461" s="115">
        <v>43516</v>
      </c>
      <c r="L1461" s="113">
        <v>560</v>
      </c>
      <c r="M1461" s="113" t="s">
        <v>3331</v>
      </c>
      <c r="N1461" s="351"/>
    </row>
    <row r="1462" spans="1:14">
      <c r="A1462" s="113" t="s">
        <v>2502</v>
      </c>
      <c r="B1462" s="113" t="s">
        <v>384</v>
      </c>
      <c r="C1462" s="113">
        <v>90</v>
      </c>
      <c r="D1462" s="113">
        <v>90</v>
      </c>
      <c r="E1462" s="113">
        <v>85.2</v>
      </c>
      <c r="F1462" s="113">
        <v>85.5</v>
      </c>
      <c r="G1462" s="113">
        <v>85.5</v>
      </c>
      <c r="H1462" s="113">
        <v>87.55</v>
      </c>
      <c r="I1462" s="113">
        <v>5549</v>
      </c>
      <c r="J1462" s="113">
        <v>483185</v>
      </c>
      <c r="K1462" s="115">
        <v>43516</v>
      </c>
      <c r="L1462" s="113">
        <v>116</v>
      </c>
      <c r="M1462" s="113" t="s">
        <v>2503</v>
      </c>
      <c r="N1462" s="351"/>
    </row>
    <row r="1463" spans="1:14">
      <c r="A1463" s="113" t="s">
        <v>2098</v>
      </c>
      <c r="B1463" s="113" t="s">
        <v>384</v>
      </c>
      <c r="C1463" s="113">
        <v>128.80000000000001</v>
      </c>
      <c r="D1463" s="113">
        <v>153.30000000000001</v>
      </c>
      <c r="E1463" s="113">
        <v>127.25</v>
      </c>
      <c r="F1463" s="113">
        <v>153.30000000000001</v>
      </c>
      <c r="G1463" s="113">
        <v>153.30000000000001</v>
      </c>
      <c r="H1463" s="113">
        <v>127.75</v>
      </c>
      <c r="I1463" s="113">
        <v>831891</v>
      </c>
      <c r="J1463" s="113">
        <v>118310625.25</v>
      </c>
      <c r="K1463" s="115">
        <v>43516</v>
      </c>
      <c r="L1463" s="113">
        <v>13223</v>
      </c>
      <c r="M1463" s="113" t="s">
        <v>2099</v>
      </c>
      <c r="N1463" s="351"/>
    </row>
    <row r="1464" spans="1:14">
      <c r="A1464" s="113" t="s">
        <v>2708</v>
      </c>
      <c r="B1464" s="113" t="s">
        <v>384</v>
      </c>
      <c r="C1464" s="113">
        <v>37.950000000000003</v>
      </c>
      <c r="D1464" s="113">
        <v>39.799999999999997</v>
      </c>
      <c r="E1464" s="113">
        <v>36.1</v>
      </c>
      <c r="F1464" s="113">
        <v>36.75</v>
      </c>
      <c r="G1464" s="113">
        <v>37</v>
      </c>
      <c r="H1464" s="113">
        <v>37.950000000000003</v>
      </c>
      <c r="I1464" s="113">
        <v>29989</v>
      </c>
      <c r="J1464" s="113">
        <v>1112219.05</v>
      </c>
      <c r="K1464" s="115">
        <v>43516</v>
      </c>
      <c r="L1464" s="113">
        <v>275</v>
      </c>
      <c r="M1464" s="113" t="s">
        <v>2709</v>
      </c>
      <c r="N1464" s="351"/>
    </row>
    <row r="1465" spans="1:14">
      <c r="A1465" s="113" t="s">
        <v>1637</v>
      </c>
      <c r="B1465" s="113" t="s">
        <v>384</v>
      </c>
      <c r="C1465" s="113">
        <v>54.05</v>
      </c>
      <c r="D1465" s="113">
        <v>55.5</v>
      </c>
      <c r="E1465" s="113">
        <v>53.05</v>
      </c>
      <c r="F1465" s="113">
        <v>54.95</v>
      </c>
      <c r="G1465" s="113">
        <v>55</v>
      </c>
      <c r="H1465" s="113">
        <v>54</v>
      </c>
      <c r="I1465" s="113">
        <v>15553</v>
      </c>
      <c r="J1465" s="113">
        <v>851842.7</v>
      </c>
      <c r="K1465" s="115">
        <v>43516</v>
      </c>
      <c r="L1465" s="113">
        <v>115</v>
      </c>
      <c r="M1465" s="113" t="s">
        <v>1638</v>
      </c>
      <c r="N1465" s="351"/>
    </row>
    <row r="1466" spans="1:14">
      <c r="A1466" s="113" t="s">
        <v>2504</v>
      </c>
      <c r="B1466" s="113" t="s">
        <v>384</v>
      </c>
      <c r="C1466" s="113">
        <v>19.45</v>
      </c>
      <c r="D1466" s="113">
        <v>19.55</v>
      </c>
      <c r="E1466" s="113">
        <v>18.899999999999999</v>
      </c>
      <c r="F1466" s="113">
        <v>19.25</v>
      </c>
      <c r="G1466" s="113">
        <v>19.2</v>
      </c>
      <c r="H1466" s="113">
        <v>19.05</v>
      </c>
      <c r="I1466" s="113">
        <v>51625</v>
      </c>
      <c r="J1466" s="113">
        <v>994246.25</v>
      </c>
      <c r="K1466" s="115">
        <v>43516</v>
      </c>
      <c r="L1466" s="113">
        <v>173</v>
      </c>
      <c r="M1466" s="113" t="s">
        <v>2505</v>
      </c>
      <c r="N1466" s="351"/>
    </row>
    <row r="1467" spans="1:14">
      <c r="A1467" s="113" t="s">
        <v>1639</v>
      </c>
      <c r="B1467" s="113" t="s">
        <v>384</v>
      </c>
      <c r="C1467" s="113">
        <v>54.35</v>
      </c>
      <c r="D1467" s="113">
        <v>56</v>
      </c>
      <c r="E1467" s="113">
        <v>54.2</v>
      </c>
      <c r="F1467" s="113">
        <v>55.75</v>
      </c>
      <c r="G1467" s="113">
        <v>56</v>
      </c>
      <c r="H1467" s="113">
        <v>54.15</v>
      </c>
      <c r="I1467" s="113">
        <v>155020</v>
      </c>
      <c r="J1467" s="113">
        <v>8539346.25</v>
      </c>
      <c r="K1467" s="115">
        <v>43516</v>
      </c>
      <c r="L1467" s="113">
        <v>2119</v>
      </c>
      <c r="M1467" s="113" t="s">
        <v>1640</v>
      </c>
      <c r="N1467" s="351"/>
    </row>
    <row r="1468" spans="1:14">
      <c r="A1468" s="113" t="s">
        <v>1641</v>
      </c>
      <c r="B1468" s="113" t="s">
        <v>384</v>
      </c>
      <c r="C1468" s="113">
        <v>141.1</v>
      </c>
      <c r="D1468" s="113">
        <v>146.6</v>
      </c>
      <c r="E1468" s="113">
        <v>141.1</v>
      </c>
      <c r="F1468" s="113">
        <v>145.30000000000001</v>
      </c>
      <c r="G1468" s="113">
        <v>145.80000000000001</v>
      </c>
      <c r="H1468" s="113">
        <v>143.30000000000001</v>
      </c>
      <c r="I1468" s="113">
        <v>167064</v>
      </c>
      <c r="J1468" s="113">
        <v>24166324.100000001</v>
      </c>
      <c r="K1468" s="115">
        <v>43516</v>
      </c>
      <c r="L1468" s="113">
        <v>2338</v>
      </c>
      <c r="M1468" s="113" t="s">
        <v>1642</v>
      </c>
      <c r="N1468" s="351"/>
    </row>
    <row r="1469" spans="1:14">
      <c r="A1469" s="113" t="s">
        <v>3164</v>
      </c>
      <c r="B1469" s="113" t="s">
        <v>384</v>
      </c>
      <c r="C1469" s="113">
        <v>5.35</v>
      </c>
      <c r="D1469" s="113">
        <v>5.35</v>
      </c>
      <c r="E1469" s="113">
        <v>4.2</v>
      </c>
      <c r="F1469" s="113">
        <v>4.5</v>
      </c>
      <c r="G1469" s="113">
        <v>4.6500000000000004</v>
      </c>
      <c r="H1469" s="113">
        <v>4.8499999999999996</v>
      </c>
      <c r="I1469" s="113">
        <v>10996</v>
      </c>
      <c r="J1469" s="113">
        <v>48904.75</v>
      </c>
      <c r="K1469" s="115">
        <v>43516</v>
      </c>
      <c r="L1469" s="113">
        <v>49</v>
      </c>
      <c r="M1469" s="113" t="s">
        <v>3165</v>
      </c>
      <c r="N1469" s="351"/>
    </row>
    <row r="1470" spans="1:14">
      <c r="A1470" s="113" t="s">
        <v>1643</v>
      </c>
      <c r="B1470" s="113" t="s">
        <v>384</v>
      </c>
      <c r="C1470" s="113">
        <v>12.6</v>
      </c>
      <c r="D1470" s="113">
        <v>12.95</v>
      </c>
      <c r="E1470" s="113">
        <v>12.45</v>
      </c>
      <c r="F1470" s="113">
        <v>12.8</v>
      </c>
      <c r="G1470" s="113">
        <v>12.55</v>
      </c>
      <c r="H1470" s="113">
        <v>12.85</v>
      </c>
      <c r="I1470" s="113">
        <v>13622</v>
      </c>
      <c r="J1470" s="113">
        <v>171788.5</v>
      </c>
      <c r="K1470" s="115">
        <v>43516</v>
      </c>
      <c r="L1470" s="113">
        <v>77</v>
      </c>
      <c r="M1470" s="113" t="s">
        <v>1644</v>
      </c>
      <c r="N1470" s="351"/>
    </row>
    <row r="1471" spans="1:14">
      <c r="A1471" s="113" t="s">
        <v>2259</v>
      </c>
      <c r="B1471" s="113" t="s">
        <v>384</v>
      </c>
      <c r="C1471" s="113">
        <v>310.05</v>
      </c>
      <c r="D1471" s="113">
        <v>315</v>
      </c>
      <c r="E1471" s="113">
        <v>310.05</v>
      </c>
      <c r="F1471" s="113">
        <v>314.85000000000002</v>
      </c>
      <c r="G1471" s="113">
        <v>314.7</v>
      </c>
      <c r="H1471" s="113">
        <v>311.10000000000002</v>
      </c>
      <c r="I1471" s="113">
        <v>1024</v>
      </c>
      <c r="J1471" s="113">
        <v>321092.34999999998</v>
      </c>
      <c r="K1471" s="115">
        <v>43516</v>
      </c>
      <c r="L1471" s="113">
        <v>44</v>
      </c>
      <c r="M1471" s="113" t="s">
        <v>2260</v>
      </c>
      <c r="N1471" s="351"/>
    </row>
    <row r="1472" spans="1:14">
      <c r="A1472" s="113" t="s">
        <v>2762</v>
      </c>
      <c r="B1472" s="113" t="s">
        <v>384</v>
      </c>
      <c r="C1472" s="113">
        <v>143.80000000000001</v>
      </c>
      <c r="D1472" s="113">
        <v>150</v>
      </c>
      <c r="E1472" s="113">
        <v>141</v>
      </c>
      <c r="F1472" s="113">
        <v>142.9</v>
      </c>
      <c r="G1472" s="113">
        <v>144.30000000000001</v>
      </c>
      <c r="H1472" s="113">
        <v>143.80000000000001</v>
      </c>
      <c r="I1472" s="113">
        <v>5213</v>
      </c>
      <c r="J1472" s="113">
        <v>744677.9</v>
      </c>
      <c r="K1472" s="115">
        <v>43516</v>
      </c>
      <c r="L1472" s="113">
        <v>127</v>
      </c>
      <c r="M1472" s="113" t="s">
        <v>2126</v>
      </c>
      <c r="N1472" s="351"/>
    </row>
    <row r="1473" spans="1:14">
      <c r="A1473" s="113" t="s">
        <v>1997</v>
      </c>
      <c r="B1473" s="113" t="s">
        <v>384</v>
      </c>
      <c r="C1473" s="113">
        <v>293.14999999999998</v>
      </c>
      <c r="D1473" s="113">
        <v>301.95</v>
      </c>
      <c r="E1473" s="113">
        <v>290</v>
      </c>
      <c r="F1473" s="113">
        <v>291.5</v>
      </c>
      <c r="G1473" s="113">
        <v>290</v>
      </c>
      <c r="H1473" s="113">
        <v>302.05</v>
      </c>
      <c r="I1473" s="113">
        <v>86</v>
      </c>
      <c r="J1473" s="113">
        <v>25327</v>
      </c>
      <c r="K1473" s="115">
        <v>43516</v>
      </c>
      <c r="L1473" s="113">
        <v>21</v>
      </c>
      <c r="M1473" s="113" t="s">
        <v>1998</v>
      </c>
      <c r="N1473" s="351"/>
    </row>
    <row r="1474" spans="1:14">
      <c r="A1474" s="113" t="s">
        <v>213</v>
      </c>
      <c r="B1474" s="113" t="s">
        <v>384</v>
      </c>
      <c r="C1474" s="113">
        <v>967</v>
      </c>
      <c r="D1474" s="113">
        <v>979.95</v>
      </c>
      <c r="E1474" s="113">
        <v>953</v>
      </c>
      <c r="F1474" s="113">
        <v>964.85</v>
      </c>
      <c r="G1474" s="113">
        <v>965</v>
      </c>
      <c r="H1474" s="113">
        <v>972.25</v>
      </c>
      <c r="I1474" s="113">
        <v>266498</v>
      </c>
      <c r="J1474" s="113">
        <v>256512573.34999999</v>
      </c>
      <c r="K1474" s="115">
        <v>43516</v>
      </c>
      <c r="L1474" s="113">
        <v>3212</v>
      </c>
      <c r="M1474" s="113" t="s">
        <v>1645</v>
      </c>
      <c r="N1474" s="351"/>
    </row>
    <row r="1475" spans="1:14">
      <c r="A1475" s="113" t="s">
        <v>1646</v>
      </c>
      <c r="B1475" s="113" t="s">
        <v>3195</v>
      </c>
      <c r="C1475" s="113">
        <v>16</v>
      </c>
      <c r="D1475" s="113">
        <v>16.5</v>
      </c>
      <c r="E1475" s="113">
        <v>16</v>
      </c>
      <c r="F1475" s="113">
        <v>16.5</v>
      </c>
      <c r="G1475" s="113">
        <v>16.5</v>
      </c>
      <c r="H1475" s="113">
        <v>16.399999999999999</v>
      </c>
      <c r="I1475" s="113">
        <v>3125</v>
      </c>
      <c r="J1475" s="113">
        <v>51550</v>
      </c>
      <c r="K1475" s="115">
        <v>43516</v>
      </c>
      <c r="L1475" s="113">
        <v>8</v>
      </c>
      <c r="M1475" s="113" t="s">
        <v>1647</v>
      </c>
      <c r="N1475" s="351"/>
    </row>
    <row r="1476" spans="1:14">
      <c r="A1476" s="113" t="s">
        <v>1648</v>
      </c>
      <c r="B1476" s="113" t="s">
        <v>384</v>
      </c>
      <c r="C1476" s="113">
        <v>210.55</v>
      </c>
      <c r="D1476" s="113">
        <v>211.5</v>
      </c>
      <c r="E1476" s="113">
        <v>207.7</v>
      </c>
      <c r="F1476" s="113">
        <v>208.8</v>
      </c>
      <c r="G1476" s="113">
        <v>208.35</v>
      </c>
      <c r="H1476" s="113">
        <v>210.45</v>
      </c>
      <c r="I1476" s="113">
        <v>123015</v>
      </c>
      <c r="J1476" s="113">
        <v>25717438.449999999</v>
      </c>
      <c r="K1476" s="115">
        <v>43516</v>
      </c>
      <c r="L1476" s="113">
        <v>5292</v>
      </c>
      <c r="M1476" s="113" t="s">
        <v>1649</v>
      </c>
      <c r="N1476" s="351"/>
    </row>
    <row r="1477" spans="1:14">
      <c r="A1477" s="113" t="s">
        <v>1650</v>
      </c>
      <c r="B1477" s="113" t="s">
        <v>384</v>
      </c>
      <c r="C1477" s="113">
        <v>537</v>
      </c>
      <c r="D1477" s="113">
        <v>545</v>
      </c>
      <c r="E1477" s="113">
        <v>527</v>
      </c>
      <c r="F1477" s="113">
        <v>530.20000000000005</v>
      </c>
      <c r="G1477" s="113">
        <v>530</v>
      </c>
      <c r="H1477" s="113">
        <v>542.9</v>
      </c>
      <c r="I1477" s="113">
        <v>10914</v>
      </c>
      <c r="J1477" s="113">
        <v>5849323.0999999996</v>
      </c>
      <c r="K1477" s="115">
        <v>43516</v>
      </c>
      <c r="L1477" s="113">
        <v>1034</v>
      </c>
      <c r="M1477" s="113" t="s">
        <v>1651</v>
      </c>
      <c r="N1477" s="351"/>
    </row>
    <row r="1478" spans="1:14">
      <c r="A1478" s="113" t="s">
        <v>2506</v>
      </c>
      <c r="B1478" s="113" t="s">
        <v>384</v>
      </c>
      <c r="C1478" s="113">
        <v>14.75</v>
      </c>
      <c r="D1478" s="113">
        <v>15</v>
      </c>
      <c r="E1478" s="113">
        <v>14.75</v>
      </c>
      <c r="F1478" s="113">
        <v>14.95</v>
      </c>
      <c r="G1478" s="113">
        <v>15</v>
      </c>
      <c r="H1478" s="113">
        <v>14.75</v>
      </c>
      <c r="I1478" s="113">
        <v>21405</v>
      </c>
      <c r="J1478" s="113">
        <v>319672.34999999998</v>
      </c>
      <c r="K1478" s="115">
        <v>43516</v>
      </c>
      <c r="L1478" s="113">
        <v>59</v>
      </c>
      <c r="M1478" s="113" t="s">
        <v>2507</v>
      </c>
      <c r="N1478" s="351"/>
    </row>
    <row r="1479" spans="1:14">
      <c r="A1479" s="113" t="s">
        <v>1652</v>
      </c>
      <c r="B1479" s="113" t="s">
        <v>384</v>
      </c>
      <c r="C1479" s="113">
        <v>4915.3500000000004</v>
      </c>
      <c r="D1479" s="113">
        <v>4960.1499999999996</v>
      </c>
      <c r="E1479" s="113">
        <v>4885</v>
      </c>
      <c r="F1479" s="113">
        <v>4895.8999999999996</v>
      </c>
      <c r="G1479" s="113">
        <v>4885</v>
      </c>
      <c r="H1479" s="113">
        <v>4917.75</v>
      </c>
      <c r="I1479" s="113">
        <v>368</v>
      </c>
      <c r="J1479" s="113">
        <v>1806424.7</v>
      </c>
      <c r="K1479" s="115">
        <v>43516</v>
      </c>
      <c r="L1479" s="113">
        <v>180</v>
      </c>
      <c r="M1479" s="113" t="s">
        <v>1653</v>
      </c>
      <c r="N1479" s="351"/>
    </row>
    <row r="1480" spans="1:14">
      <c r="A1480" s="113" t="s">
        <v>2224</v>
      </c>
      <c r="B1480" s="113" t="s">
        <v>384</v>
      </c>
      <c r="C1480" s="113">
        <v>429.4</v>
      </c>
      <c r="D1480" s="113">
        <v>444</v>
      </c>
      <c r="E1480" s="113">
        <v>429.05</v>
      </c>
      <c r="F1480" s="113">
        <v>439.05</v>
      </c>
      <c r="G1480" s="113">
        <v>440</v>
      </c>
      <c r="H1480" s="113">
        <v>436.8</v>
      </c>
      <c r="I1480" s="113">
        <v>12926</v>
      </c>
      <c r="J1480" s="113">
        <v>5617314.2000000002</v>
      </c>
      <c r="K1480" s="115">
        <v>43516</v>
      </c>
      <c r="L1480" s="113">
        <v>797</v>
      </c>
      <c r="M1480" s="113" t="s">
        <v>2225</v>
      </c>
      <c r="N1480" s="351"/>
    </row>
    <row r="1481" spans="1:14">
      <c r="A1481" s="113" t="s">
        <v>1654</v>
      </c>
      <c r="B1481" s="113" t="s">
        <v>384</v>
      </c>
      <c r="C1481" s="113">
        <v>529.04999999999995</v>
      </c>
      <c r="D1481" s="113">
        <v>529.04999999999995</v>
      </c>
      <c r="E1481" s="113">
        <v>515</v>
      </c>
      <c r="F1481" s="113">
        <v>523.04999999999995</v>
      </c>
      <c r="G1481" s="113">
        <v>524.95000000000005</v>
      </c>
      <c r="H1481" s="113">
        <v>529.04999999999995</v>
      </c>
      <c r="I1481" s="113">
        <v>4778</v>
      </c>
      <c r="J1481" s="113">
        <v>2485366.6</v>
      </c>
      <c r="K1481" s="115">
        <v>43516</v>
      </c>
      <c r="L1481" s="113">
        <v>258</v>
      </c>
      <c r="M1481" s="113" t="s">
        <v>1655</v>
      </c>
      <c r="N1481" s="351"/>
    </row>
    <row r="1482" spans="1:14">
      <c r="A1482" s="113" t="s">
        <v>2311</v>
      </c>
      <c r="B1482" s="113" t="s">
        <v>384</v>
      </c>
      <c r="C1482" s="113">
        <v>348.3</v>
      </c>
      <c r="D1482" s="113">
        <v>363.9</v>
      </c>
      <c r="E1482" s="113">
        <v>346.15</v>
      </c>
      <c r="F1482" s="113">
        <v>356.75</v>
      </c>
      <c r="G1482" s="113">
        <v>359</v>
      </c>
      <c r="H1482" s="113">
        <v>348.95</v>
      </c>
      <c r="I1482" s="113">
        <v>65721</v>
      </c>
      <c r="J1482" s="113">
        <v>23460017.199999999</v>
      </c>
      <c r="K1482" s="115">
        <v>43516</v>
      </c>
      <c r="L1482" s="113">
        <v>6997</v>
      </c>
      <c r="M1482" s="113" t="s">
        <v>2312</v>
      </c>
      <c r="N1482" s="351"/>
    </row>
    <row r="1483" spans="1:14">
      <c r="A1483" s="113" t="s">
        <v>2742</v>
      </c>
      <c r="B1483" s="113" t="s">
        <v>384</v>
      </c>
      <c r="C1483" s="113">
        <v>12.35</v>
      </c>
      <c r="D1483" s="113">
        <v>13.45</v>
      </c>
      <c r="E1483" s="113">
        <v>12.35</v>
      </c>
      <c r="F1483" s="113">
        <v>12.85</v>
      </c>
      <c r="G1483" s="113">
        <v>13.2</v>
      </c>
      <c r="H1483" s="113">
        <v>12.9</v>
      </c>
      <c r="I1483" s="113">
        <v>8571</v>
      </c>
      <c r="J1483" s="113">
        <v>111361.25</v>
      </c>
      <c r="K1483" s="115">
        <v>43516</v>
      </c>
      <c r="L1483" s="113">
        <v>52</v>
      </c>
      <c r="M1483" s="113" t="s">
        <v>2743</v>
      </c>
      <c r="N1483" s="351"/>
    </row>
    <row r="1484" spans="1:14">
      <c r="A1484" s="113" t="s">
        <v>1656</v>
      </c>
      <c r="B1484" s="113" t="s">
        <v>384</v>
      </c>
      <c r="C1484" s="113">
        <v>225</v>
      </c>
      <c r="D1484" s="113">
        <v>246</v>
      </c>
      <c r="E1484" s="113">
        <v>225</v>
      </c>
      <c r="F1484" s="113">
        <v>239.45</v>
      </c>
      <c r="G1484" s="113">
        <v>241.35</v>
      </c>
      <c r="H1484" s="113">
        <v>227.15</v>
      </c>
      <c r="I1484" s="113">
        <v>12013</v>
      </c>
      <c r="J1484" s="113">
        <v>2873147.7</v>
      </c>
      <c r="K1484" s="115">
        <v>43516</v>
      </c>
      <c r="L1484" s="113">
        <v>807</v>
      </c>
      <c r="M1484" s="113" t="s">
        <v>1657</v>
      </c>
      <c r="N1484" s="351"/>
    </row>
    <row r="1485" spans="1:14">
      <c r="A1485" s="113" t="s">
        <v>3412</v>
      </c>
      <c r="B1485" s="113" t="s">
        <v>384</v>
      </c>
      <c r="C1485" s="113">
        <v>27.1</v>
      </c>
      <c r="D1485" s="113">
        <v>29.45</v>
      </c>
      <c r="E1485" s="113">
        <v>24</v>
      </c>
      <c r="F1485" s="113">
        <v>29</v>
      </c>
      <c r="G1485" s="113">
        <v>29</v>
      </c>
      <c r="H1485" s="113">
        <v>27.1</v>
      </c>
      <c r="I1485" s="113">
        <v>1232</v>
      </c>
      <c r="J1485" s="113">
        <v>34430</v>
      </c>
      <c r="K1485" s="115">
        <v>43516</v>
      </c>
      <c r="L1485" s="113">
        <v>33</v>
      </c>
      <c r="M1485" s="113" t="s">
        <v>3413</v>
      </c>
      <c r="N1485" s="351"/>
    </row>
    <row r="1486" spans="1:14">
      <c r="A1486" s="113" t="s">
        <v>1658</v>
      </c>
      <c r="B1486" s="113" t="s">
        <v>384</v>
      </c>
      <c r="C1486" s="113">
        <v>86.5</v>
      </c>
      <c r="D1486" s="113">
        <v>87.9</v>
      </c>
      <c r="E1486" s="113">
        <v>85.95</v>
      </c>
      <c r="F1486" s="113">
        <v>86.5</v>
      </c>
      <c r="G1486" s="113">
        <v>86.35</v>
      </c>
      <c r="H1486" s="113">
        <v>84.45</v>
      </c>
      <c r="I1486" s="113">
        <v>123164</v>
      </c>
      <c r="J1486" s="113">
        <v>10691381.9</v>
      </c>
      <c r="K1486" s="115">
        <v>43516</v>
      </c>
      <c r="L1486" s="113">
        <v>1728</v>
      </c>
      <c r="M1486" s="113" t="s">
        <v>1659</v>
      </c>
      <c r="N1486" s="351"/>
    </row>
    <row r="1487" spans="1:14">
      <c r="A1487" s="113" t="s">
        <v>1660</v>
      </c>
      <c r="B1487" s="113" t="s">
        <v>384</v>
      </c>
      <c r="C1487" s="113">
        <v>517</v>
      </c>
      <c r="D1487" s="113">
        <v>531</v>
      </c>
      <c r="E1487" s="113">
        <v>516.25</v>
      </c>
      <c r="F1487" s="113">
        <v>527.79999999999995</v>
      </c>
      <c r="G1487" s="113">
        <v>527</v>
      </c>
      <c r="H1487" s="113">
        <v>516.04999999999995</v>
      </c>
      <c r="I1487" s="113">
        <v>10772</v>
      </c>
      <c r="J1487" s="113">
        <v>5640317.1500000004</v>
      </c>
      <c r="K1487" s="115">
        <v>43516</v>
      </c>
      <c r="L1487" s="113">
        <v>4444</v>
      </c>
      <c r="M1487" s="113" t="s">
        <v>1661</v>
      </c>
      <c r="N1487" s="351"/>
    </row>
    <row r="1488" spans="1:14">
      <c r="A1488" s="113" t="s">
        <v>1662</v>
      </c>
      <c r="B1488" s="113" t="s">
        <v>384</v>
      </c>
      <c r="C1488" s="113">
        <v>124</v>
      </c>
      <c r="D1488" s="113">
        <v>128</v>
      </c>
      <c r="E1488" s="113">
        <v>122.4</v>
      </c>
      <c r="F1488" s="113">
        <v>125.65</v>
      </c>
      <c r="G1488" s="113">
        <v>125.9</v>
      </c>
      <c r="H1488" s="113">
        <v>124.1</v>
      </c>
      <c r="I1488" s="113">
        <v>254840</v>
      </c>
      <c r="J1488" s="113">
        <v>32049948.949999999</v>
      </c>
      <c r="K1488" s="115">
        <v>43516</v>
      </c>
      <c r="L1488" s="113">
        <v>4975</v>
      </c>
      <c r="M1488" s="113" t="s">
        <v>1663</v>
      </c>
      <c r="N1488" s="351"/>
    </row>
    <row r="1489" spans="1:14">
      <c r="A1489" s="113" t="s">
        <v>2508</v>
      </c>
      <c r="B1489" s="113" t="s">
        <v>384</v>
      </c>
      <c r="C1489" s="113">
        <v>61.65</v>
      </c>
      <c r="D1489" s="113">
        <v>61.65</v>
      </c>
      <c r="E1489" s="113">
        <v>60.2</v>
      </c>
      <c r="F1489" s="113">
        <v>60.5</v>
      </c>
      <c r="G1489" s="113">
        <v>60.5</v>
      </c>
      <c r="H1489" s="113">
        <v>60</v>
      </c>
      <c r="I1489" s="113">
        <v>11485</v>
      </c>
      <c r="J1489" s="113">
        <v>694217.45</v>
      </c>
      <c r="K1489" s="115">
        <v>43516</v>
      </c>
      <c r="L1489" s="113">
        <v>20</v>
      </c>
      <c r="M1489" s="113" t="s">
        <v>2509</v>
      </c>
      <c r="N1489" s="351"/>
    </row>
    <row r="1490" spans="1:14">
      <c r="A1490" s="113" t="s">
        <v>1664</v>
      </c>
      <c r="B1490" s="113" t="s">
        <v>384</v>
      </c>
      <c r="C1490" s="113">
        <v>68.3</v>
      </c>
      <c r="D1490" s="113">
        <v>70.400000000000006</v>
      </c>
      <c r="E1490" s="113">
        <v>68.150000000000006</v>
      </c>
      <c r="F1490" s="113">
        <v>69.75</v>
      </c>
      <c r="G1490" s="113">
        <v>69.5</v>
      </c>
      <c r="H1490" s="113">
        <v>68.25</v>
      </c>
      <c r="I1490" s="113">
        <v>114164</v>
      </c>
      <c r="J1490" s="113">
        <v>7917104.5499999998</v>
      </c>
      <c r="K1490" s="115">
        <v>43516</v>
      </c>
      <c r="L1490" s="113">
        <v>1291</v>
      </c>
      <c r="M1490" s="113" t="s">
        <v>2780</v>
      </c>
      <c r="N1490" s="351"/>
    </row>
    <row r="1491" spans="1:14">
      <c r="A1491" s="113" t="s">
        <v>154</v>
      </c>
      <c r="B1491" s="113" t="s">
        <v>384</v>
      </c>
      <c r="C1491" s="113">
        <v>1030</v>
      </c>
      <c r="D1491" s="113">
        <v>1044.4000000000001</v>
      </c>
      <c r="E1491" s="113">
        <v>1027.5</v>
      </c>
      <c r="F1491" s="113">
        <v>1032.75</v>
      </c>
      <c r="G1491" s="113">
        <v>1033.5</v>
      </c>
      <c r="H1491" s="113">
        <v>1028.8</v>
      </c>
      <c r="I1491" s="113">
        <v>1506583</v>
      </c>
      <c r="J1491" s="113">
        <v>1558274176.7</v>
      </c>
      <c r="K1491" s="115">
        <v>43516</v>
      </c>
      <c r="L1491" s="113">
        <v>61256</v>
      </c>
      <c r="M1491" s="113" t="s">
        <v>1665</v>
      </c>
      <c r="N1491" s="351"/>
    </row>
    <row r="1492" spans="1:14">
      <c r="A1492" s="113" t="s">
        <v>1982</v>
      </c>
      <c r="B1492" s="113" t="s">
        <v>384</v>
      </c>
      <c r="C1492" s="113">
        <v>30.8</v>
      </c>
      <c r="D1492" s="113">
        <v>31.9</v>
      </c>
      <c r="E1492" s="113">
        <v>30</v>
      </c>
      <c r="F1492" s="113">
        <v>30.55</v>
      </c>
      <c r="G1492" s="113">
        <v>30.5</v>
      </c>
      <c r="H1492" s="113">
        <v>30</v>
      </c>
      <c r="I1492" s="113">
        <v>20320</v>
      </c>
      <c r="J1492" s="113">
        <v>620237.94999999995</v>
      </c>
      <c r="K1492" s="115">
        <v>43516</v>
      </c>
      <c r="L1492" s="113">
        <v>197</v>
      </c>
      <c r="M1492" s="113" t="s">
        <v>1983</v>
      </c>
      <c r="N1492" s="351"/>
    </row>
    <row r="1493" spans="1:14">
      <c r="A1493" s="113" t="s">
        <v>1666</v>
      </c>
      <c r="B1493" s="113" t="s">
        <v>384</v>
      </c>
      <c r="C1493" s="113">
        <v>30.9</v>
      </c>
      <c r="D1493" s="113">
        <v>32.049999999999997</v>
      </c>
      <c r="E1493" s="113">
        <v>30.35</v>
      </c>
      <c r="F1493" s="113">
        <v>31.65</v>
      </c>
      <c r="G1493" s="113">
        <v>31.6</v>
      </c>
      <c r="H1493" s="113">
        <v>30.55</v>
      </c>
      <c r="I1493" s="113">
        <v>74101</v>
      </c>
      <c r="J1493" s="113">
        <v>2344135.2999999998</v>
      </c>
      <c r="K1493" s="115">
        <v>43516</v>
      </c>
      <c r="L1493" s="113">
        <v>613</v>
      </c>
      <c r="M1493" s="113" t="s">
        <v>1667</v>
      </c>
      <c r="N1493" s="351"/>
    </row>
    <row r="1494" spans="1:14">
      <c r="A1494" s="113" t="s">
        <v>1668</v>
      </c>
      <c r="B1494" s="113" t="s">
        <v>384</v>
      </c>
      <c r="C1494" s="113">
        <v>193.7</v>
      </c>
      <c r="D1494" s="113">
        <v>193.8</v>
      </c>
      <c r="E1494" s="113">
        <v>188.05</v>
      </c>
      <c r="F1494" s="113">
        <v>189.1</v>
      </c>
      <c r="G1494" s="113">
        <v>189.5</v>
      </c>
      <c r="H1494" s="113">
        <v>191.2</v>
      </c>
      <c r="I1494" s="113">
        <v>63789</v>
      </c>
      <c r="J1494" s="113">
        <v>12091997.15</v>
      </c>
      <c r="K1494" s="115">
        <v>43516</v>
      </c>
      <c r="L1494" s="113">
        <v>4029</v>
      </c>
      <c r="M1494" s="113" t="s">
        <v>1669</v>
      </c>
      <c r="N1494" s="351"/>
    </row>
    <row r="1495" spans="1:14">
      <c r="A1495" s="113" t="s">
        <v>3603</v>
      </c>
      <c r="B1495" s="113" t="s">
        <v>3195</v>
      </c>
      <c r="C1495" s="113">
        <v>1.4</v>
      </c>
      <c r="D1495" s="113">
        <v>1.4</v>
      </c>
      <c r="E1495" s="113">
        <v>1.4</v>
      </c>
      <c r="F1495" s="113">
        <v>1.4</v>
      </c>
      <c r="G1495" s="113">
        <v>1.4</v>
      </c>
      <c r="H1495" s="113">
        <v>1.45</v>
      </c>
      <c r="I1495" s="113">
        <v>404</v>
      </c>
      <c r="J1495" s="113">
        <v>565.6</v>
      </c>
      <c r="K1495" s="115">
        <v>43516</v>
      </c>
      <c r="L1495" s="113">
        <v>2</v>
      </c>
      <c r="M1495" s="113" t="s">
        <v>3604</v>
      </c>
      <c r="N1495" s="351"/>
    </row>
    <row r="1496" spans="1:14">
      <c r="A1496" s="113" t="s">
        <v>1670</v>
      </c>
      <c r="B1496" s="113" t="s">
        <v>384</v>
      </c>
      <c r="C1496" s="113">
        <v>48.85</v>
      </c>
      <c r="D1496" s="113">
        <v>50.95</v>
      </c>
      <c r="E1496" s="113">
        <v>48.8</v>
      </c>
      <c r="F1496" s="113">
        <v>49.05</v>
      </c>
      <c r="G1496" s="113">
        <v>49.05</v>
      </c>
      <c r="H1496" s="113">
        <v>49</v>
      </c>
      <c r="I1496" s="113">
        <v>6549</v>
      </c>
      <c r="J1496" s="113">
        <v>319847.8</v>
      </c>
      <c r="K1496" s="115">
        <v>43516</v>
      </c>
      <c r="L1496" s="113">
        <v>13</v>
      </c>
      <c r="M1496" s="113" t="s">
        <v>1671</v>
      </c>
      <c r="N1496" s="351"/>
    </row>
    <row r="1497" spans="1:14">
      <c r="A1497" s="113" t="s">
        <v>214</v>
      </c>
      <c r="B1497" s="113" t="s">
        <v>384</v>
      </c>
      <c r="C1497" s="113">
        <v>1757</v>
      </c>
      <c r="D1497" s="113">
        <v>1771</v>
      </c>
      <c r="E1497" s="113">
        <v>1743.1</v>
      </c>
      <c r="F1497" s="113">
        <v>1768.75</v>
      </c>
      <c r="G1497" s="113">
        <v>1767.65</v>
      </c>
      <c r="H1497" s="113">
        <v>1763.35</v>
      </c>
      <c r="I1497" s="113">
        <v>99807</v>
      </c>
      <c r="J1497" s="113">
        <v>175354480.5</v>
      </c>
      <c r="K1497" s="115">
        <v>43516</v>
      </c>
      <c r="L1497" s="113">
        <v>12995</v>
      </c>
      <c r="M1497" s="113" t="s">
        <v>1672</v>
      </c>
      <c r="N1497" s="351"/>
    </row>
    <row r="1498" spans="1:14">
      <c r="A1498" s="113" t="s">
        <v>215</v>
      </c>
      <c r="B1498" s="113" t="s">
        <v>384</v>
      </c>
      <c r="C1498" s="113">
        <v>234.7</v>
      </c>
      <c r="D1498" s="113">
        <v>240.8</v>
      </c>
      <c r="E1498" s="113">
        <v>234.7</v>
      </c>
      <c r="F1498" s="113">
        <v>239.05</v>
      </c>
      <c r="G1498" s="113">
        <v>238.6</v>
      </c>
      <c r="H1498" s="113">
        <v>233.6</v>
      </c>
      <c r="I1498" s="113">
        <v>1711771</v>
      </c>
      <c r="J1498" s="113">
        <v>406850903.14999998</v>
      </c>
      <c r="K1498" s="115">
        <v>43516</v>
      </c>
      <c r="L1498" s="113">
        <v>14024</v>
      </c>
      <c r="M1498" s="113" t="s">
        <v>1673</v>
      </c>
      <c r="N1498" s="351"/>
    </row>
    <row r="1499" spans="1:14">
      <c r="A1499" s="113" t="s">
        <v>1674</v>
      </c>
      <c r="B1499" s="113" t="s">
        <v>384</v>
      </c>
      <c r="C1499" s="113">
        <v>119.7</v>
      </c>
      <c r="D1499" s="113">
        <v>120</v>
      </c>
      <c r="E1499" s="113">
        <v>116.65</v>
      </c>
      <c r="F1499" s="113">
        <v>118.6</v>
      </c>
      <c r="G1499" s="113">
        <v>118</v>
      </c>
      <c r="H1499" s="113">
        <v>117</v>
      </c>
      <c r="I1499" s="113">
        <v>3409</v>
      </c>
      <c r="J1499" s="113">
        <v>402224.8</v>
      </c>
      <c r="K1499" s="115">
        <v>43516</v>
      </c>
      <c r="L1499" s="113">
        <v>144</v>
      </c>
      <c r="M1499" s="113" t="s">
        <v>1675</v>
      </c>
      <c r="N1499" s="351"/>
    </row>
    <row r="1500" spans="1:14">
      <c r="A1500" s="113" t="s">
        <v>3332</v>
      </c>
      <c r="B1500" s="113" t="s">
        <v>384</v>
      </c>
      <c r="C1500" s="113">
        <v>4.05</v>
      </c>
      <c r="D1500" s="113">
        <v>4.2</v>
      </c>
      <c r="E1500" s="113">
        <v>4</v>
      </c>
      <c r="F1500" s="113">
        <v>4.0999999999999996</v>
      </c>
      <c r="G1500" s="113">
        <v>4.0999999999999996</v>
      </c>
      <c r="H1500" s="113">
        <v>4.0999999999999996</v>
      </c>
      <c r="I1500" s="113">
        <v>11865</v>
      </c>
      <c r="J1500" s="113">
        <v>48707.1</v>
      </c>
      <c r="K1500" s="115">
        <v>43516</v>
      </c>
      <c r="L1500" s="113">
        <v>41</v>
      </c>
      <c r="M1500" s="113" t="s">
        <v>3333</v>
      </c>
      <c r="N1500" s="351"/>
    </row>
    <row r="1501" spans="1:14">
      <c r="A1501" s="113" t="s">
        <v>3368</v>
      </c>
      <c r="B1501" s="113" t="s">
        <v>384</v>
      </c>
      <c r="C1501" s="113">
        <v>28</v>
      </c>
      <c r="D1501" s="113">
        <v>30</v>
      </c>
      <c r="E1501" s="113">
        <v>27.35</v>
      </c>
      <c r="F1501" s="113">
        <v>27.35</v>
      </c>
      <c r="G1501" s="113">
        <v>27.35</v>
      </c>
      <c r="H1501" s="113">
        <v>28.75</v>
      </c>
      <c r="I1501" s="113">
        <v>3050</v>
      </c>
      <c r="J1501" s="113">
        <v>84974.5</v>
      </c>
      <c r="K1501" s="115">
        <v>43516</v>
      </c>
      <c r="L1501" s="113">
        <v>27</v>
      </c>
      <c r="M1501" s="113" t="s">
        <v>3369</v>
      </c>
      <c r="N1501" s="351"/>
    </row>
    <row r="1502" spans="1:14">
      <c r="A1502" s="113" t="s">
        <v>1676</v>
      </c>
      <c r="B1502" s="113" t="s">
        <v>384</v>
      </c>
      <c r="C1502" s="113">
        <v>330</v>
      </c>
      <c r="D1502" s="113">
        <v>333</v>
      </c>
      <c r="E1502" s="113">
        <v>327</v>
      </c>
      <c r="F1502" s="113">
        <v>331.05</v>
      </c>
      <c r="G1502" s="113">
        <v>331</v>
      </c>
      <c r="H1502" s="113">
        <v>331.25</v>
      </c>
      <c r="I1502" s="113">
        <v>60764</v>
      </c>
      <c r="J1502" s="113">
        <v>20108003.25</v>
      </c>
      <c r="K1502" s="115">
        <v>43516</v>
      </c>
      <c r="L1502" s="113">
        <v>1067</v>
      </c>
      <c r="M1502" s="113" t="s">
        <v>1898</v>
      </c>
      <c r="N1502" s="351"/>
    </row>
    <row r="1503" spans="1:14">
      <c r="A1503" s="113" t="s">
        <v>2510</v>
      </c>
      <c r="B1503" s="113" t="s">
        <v>384</v>
      </c>
      <c r="C1503" s="113">
        <v>98.3</v>
      </c>
      <c r="D1503" s="113">
        <v>107.6</v>
      </c>
      <c r="E1503" s="113">
        <v>98.3</v>
      </c>
      <c r="F1503" s="113">
        <v>104.6</v>
      </c>
      <c r="G1503" s="113">
        <v>104.8</v>
      </c>
      <c r="H1503" s="113">
        <v>98.95</v>
      </c>
      <c r="I1503" s="113">
        <v>37361</v>
      </c>
      <c r="J1503" s="113">
        <v>3867397.95</v>
      </c>
      <c r="K1503" s="115">
        <v>43516</v>
      </c>
      <c r="L1503" s="113">
        <v>1238</v>
      </c>
      <c r="M1503" s="113" t="s">
        <v>2511</v>
      </c>
      <c r="N1503" s="351"/>
    </row>
    <row r="1504" spans="1:14">
      <c r="A1504" s="113" t="s">
        <v>1677</v>
      </c>
      <c r="B1504" s="113" t="s">
        <v>384</v>
      </c>
      <c r="C1504" s="113">
        <v>59.6</v>
      </c>
      <c r="D1504" s="113">
        <v>61.35</v>
      </c>
      <c r="E1504" s="113">
        <v>59.6</v>
      </c>
      <c r="F1504" s="113">
        <v>61</v>
      </c>
      <c r="G1504" s="113">
        <v>61.2</v>
      </c>
      <c r="H1504" s="113">
        <v>59.5</v>
      </c>
      <c r="I1504" s="113">
        <v>303789</v>
      </c>
      <c r="J1504" s="113">
        <v>18371698</v>
      </c>
      <c r="K1504" s="115">
        <v>43516</v>
      </c>
      <c r="L1504" s="113">
        <v>2789</v>
      </c>
      <c r="M1504" s="113" t="s">
        <v>1678</v>
      </c>
      <c r="N1504" s="351"/>
    </row>
    <row r="1505" spans="1:14">
      <c r="A1505" s="113" t="s">
        <v>2179</v>
      </c>
      <c r="B1505" s="113" t="s">
        <v>384</v>
      </c>
      <c r="C1505" s="113">
        <v>64.55</v>
      </c>
      <c r="D1505" s="113">
        <v>66.8</v>
      </c>
      <c r="E1505" s="113">
        <v>64.5</v>
      </c>
      <c r="F1505" s="113">
        <v>66.150000000000006</v>
      </c>
      <c r="G1505" s="113">
        <v>66.7</v>
      </c>
      <c r="H1505" s="113">
        <v>64.900000000000006</v>
      </c>
      <c r="I1505" s="113">
        <v>16865</v>
      </c>
      <c r="J1505" s="113">
        <v>1114768.25</v>
      </c>
      <c r="K1505" s="115">
        <v>43516</v>
      </c>
      <c r="L1505" s="113">
        <v>284</v>
      </c>
      <c r="M1505" s="113" t="s">
        <v>2180</v>
      </c>
      <c r="N1505" s="351"/>
    </row>
    <row r="1506" spans="1:14">
      <c r="A1506" s="113" t="s">
        <v>1679</v>
      </c>
      <c r="B1506" s="113" t="s">
        <v>384</v>
      </c>
      <c r="C1506" s="113">
        <v>10.9</v>
      </c>
      <c r="D1506" s="113">
        <v>10.9</v>
      </c>
      <c r="E1506" s="113">
        <v>9.1999999999999993</v>
      </c>
      <c r="F1506" s="113">
        <v>10.25</v>
      </c>
      <c r="G1506" s="113">
        <v>10.1</v>
      </c>
      <c r="H1506" s="113">
        <v>10.25</v>
      </c>
      <c r="I1506" s="113">
        <v>43316</v>
      </c>
      <c r="J1506" s="113">
        <v>438846.9</v>
      </c>
      <c r="K1506" s="115">
        <v>43516</v>
      </c>
      <c r="L1506" s="113">
        <v>173</v>
      </c>
      <c r="M1506" s="113" t="s">
        <v>2208</v>
      </c>
      <c r="N1506" s="351"/>
    </row>
    <row r="1507" spans="1:14">
      <c r="A1507" s="113" t="s">
        <v>375</v>
      </c>
      <c r="B1507" s="113" t="s">
        <v>384</v>
      </c>
      <c r="C1507" s="113">
        <v>100.8</v>
      </c>
      <c r="D1507" s="113">
        <v>101.55</v>
      </c>
      <c r="E1507" s="113">
        <v>100</v>
      </c>
      <c r="F1507" s="113">
        <v>100.45</v>
      </c>
      <c r="G1507" s="113">
        <v>100.3</v>
      </c>
      <c r="H1507" s="113">
        <v>100.9</v>
      </c>
      <c r="I1507" s="113">
        <v>15820</v>
      </c>
      <c r="J1507" s="113">
        <v>1587186.2</v>
      </c>
      <c r="K1507" s="115">
        <v>43516</v>
      </c>
      <c r="L1507" s="113">
        <v>826</v>
      </c>
      <c r="M1507" s="113" t="s">
        <v>1680</v>
      </c>
      <c r="N1507" s="351"/>
    </row>
    <row r="1508" spans="1:14">
      <c r="A1508" s="113" t="s">
        <v>1681</v>
      </c>
      <c r="B1508" s="113" t="s">
        <v>384</v>
      </c>
      <c r="C1508" s="113">
        <v>50.05</v>
      </c>
      <c r="D1508" s="113">
        <v>51.65</v>
      </c>
      <c r="E1508" s="113">
        <v>49.7</v>
      </c>
      <c r="F1508" s="113">
        <v>49.95</v>
      </c>
      <c r="G1508" s="113">
        <v>50</v>
      </c>
      <c r="H1508" s="113">
        <v>50.05</v>
      </c>
      <c r="I1508" s="113">
        <v>908971</v>
      </c>
      <c r="J1508" s="113">
        <v>46006110.649999999</v>
      </c>
      <c r="K1508" s="115">
        <v>43516</v>
      </c>
      <c r="L1508" s="113">
        <v>4176</v>
      </c>
      <c r="M1508" s="113" t="s">
        <v>1682</v>
      </c>
      <c r="N1508" s="351"/>
    </row>
    <row r="1509" spans="1:14">
      <c r="A1509" s="113" t="s">
        <v>1683</v>
      </c>
      <c r="B1509" s="113" t="s">
        <v>384</v>
      </c>
      <c r="C1509" s="113">
        <v>615.29999999999995</v>
      </c>
      <c r="D1509" s="113">
        <v>640</v>
      </c>
      <c r="E1509" s="113">
        <v>610</v>
      </c>
      <c r="F1509" s="113">
        <v>619.95000000000005</v>
      </c>
      <c r="G1509" s="113">
        <v>616.5</v>
      </c>
      <c r="H1509" s="113">
        <v>615.75</v>
      </c>
      <c r="I1509" s="113">
        <v>1363</v>
      </c>
      <c r="J1509" s="113">
        <v>847540.5</v>
      </c>
      <c r="K1509" s="115">
        <v>43516</v>
      </c>
      <c r="L1509" s="113">
        <v>286</v>
      </c>
      <c r="M1509" s="113" t="s">
        <v>1684</v>
      </c>
      <c r="N1509" s="351"/>
    </row>
    <row r="1510" spans="1:14">
      <c r="A1510" s="113" t="s">
        <v>1685</v>
      </c>
      <c r="B1510" s="113" t="s">
        <v>384</v>
      </c>
      <c r="C1510" s="113">
        <v>7850</v>
      </c>
      <c r="D1510" s="113">
        <v>7989.8</v>
      </c>
      <c r="E1510" s="113">
        <v>7829.1</v>
      </c>
      <c r="F1510" s="113">
        <v>7922.5</v>
      </c>
      <c r="G1510" s="113">
        <v>7915.55</v>
      </c>
      <c r="H1510" s="113">
        <v>7860.7</v>
      </c>
      <c r="I1510" s="113">
        <v>7849</v>
      </c>
      <c r="J1510" s="113">
        <v>62152729.950000003</v>
      </c>
      <c r="K1510" s="115">
        <v>43516</v>
      </c>
      <c r="L1510" s="113">
        <v>4688</v>
      </c>
      <c r="M1510" s="113" t="s">
        <v>1686</v>
      </c>
      <c r="N1510" s="351"/>
    </row>
    <row r="1511" spans="1:14">
      <c r="A1511" s="113" t="s">
        <v>2181</v>
      </c>
      <c r="B1511" s="113" t="s">
        <v>384</v>
      </c>
      <c r="C1511" s="113">
        <v>52.4</v>
      </c>
      <c r="D1511" s="113">
        <v>52.5</v>
      </c>
      <c r="E1511" s="113">
        <v>49.7</v>
      </c>
      <c r="F1511" s="113">
        <v>49.85</v>
      </c>
      <c r="G1511" s="113">
        <v>50.4</v>
      </c>
      <c r="H1511" s="113">
        <v>51.5</v>
      </c>
      <c r="I1511" s="113">
        <v>3800</v>
      </c>
      <c r="J1511" s="113">
        <v>192817.35</v>
      </c>
      <c r="K1511" s="115">
        <v>43516</v>
      </c>
      <c r="L1511" s="113">
        <v>123</v>
      </c>
      <c r="M1511" s="113" t="s">
        <v>2182</v>
      </c>
    </row>
    <row r="1512" spans="1:14">
      <c r="A1512" s="113" t="s">
        <v>2512</v>
      </c>
      <c r="B1512" s="113" t="s">
        <v>384</v>
      </c>
      <c r="C1512" s="113">
        <v>3.2</v>
      </c>
      <c r="D1512" s="113">
        <v>3.2</v>
      </c>
      <c r="E1512" s="113">
        <v>3.05</v>
      </c>
      <c r="F1512" s="113">
        <v>3.05</v>
      </c>
      <c r="G1512" s="113">
        <v>3.1</v>
      </c>
      <c r="H1512" s="113">
        <v>3.15</v>
      </c>
      <c r="I1512" s="113">
        <v>243079</v>
      </c>
      <c r="J1512" s="113">
        <v>753560.1</v>
      </c>
      <c r="K1512" s="115">
        <v>43516</v>
      </c>
      <c r="L1512" s="113">
        <v>305</v>
      </c>
      <c r="M1512" s="113" t="s">
        <v>2513</v>
      </c>
    </row>
    <row r="1513" spans="1:14">
      <c r="A1513" s="113" t="s">
        <v>242</v>
      </c>
      <c r="B1513" s="113" t="s">
        <v>384</v>
      </c>
      <c r="C1513" s="113">
        <v>31.65</v>
      </c>
      <c r="D1513" s="113">
        <v>32.6</v>
      </c>
      <c r="E1513" s="113">
        <v>31.65</v>
      </c>
      <c r="F1513" s="113">
        <v>32.4</v>
      </c>
      <c r="G1513" s="113">
        <v>32.35</v>
      </c>
      <c r="H1513" s="113">
        <v>31.55</v>
      </c>
      <c r="I1513" s="113">
        <v>2173883</v>
      </c>
      <c r="J1513" s="113">
        <v>70214475.25</v>
      </c>
      <c r="K1513" s="115">
        <v>43516</v>
      </c>
      <c r="L1513" s="113">
        <v>4798</v>
      </c>
      <c r="M1513" s="113" t="s">
        <v>1687</v>
      </c>
    </row>
    <row r="1514" spans="1:14">
      <c r="A1514" s="113" t="s">
        <v>2710</v>
      </c>
      <c r="B1514" s="113" t="s">
        <v>384</v>
      </c>
      <c r="C1514" s="113">
        <v>151</v>
      </c>
      <c r="D1514" s="113">
        <v>154.25</v>
      </c>
      <c r="E1514" s="113">
        <v>149.05000000000001</v>
      </c>
      <c r="F1514" s="113">
        <v>151.25</v>
      </c>
      <c r="G1514" s="113">
        <v>151.5</v>
      </c>
      <c r="H1514" s="113">
        <v>147.25</v>
      </c>
      <c r="I1514" s="113">
        <v>38973</v>
      </c>
      <c r="J1514" s="113">
        <v>5905956.8499999996</v>
      </c>
      <c r="K1514" s="115">
        <v>43516</v>
      </c>
      <c r="L1514" s="113">
        <v>1380</v>
      </c>
      <c r="M1514" s="113" t="s">
        <v>2711</v>
      </c>
    </row>
    <row r="1515" spans="1:14">
      <c r="A1515" s="113" t="s">
        <v>155</v>
      </c>
      <c r="B1515" s="113" t="s">
        <v>384</v>
      </c>
      <c r="C1515" s="113">
        <v>475.4</v>
      </c>
      <c r="D1515" s="113">
        <v>479.65</v>
      </c>
      <c r="E1515" s="113">
        <v>464.25</v>
      </c>
      <c r="F1515" s="113">
        <v>466.3</v>
      </c>
      <c r="G1515" s="113">
        <v>466</v>
      </c>
      <c r="H1515" s="113">
        <v>473.05</v>
      </c>
      <c r="I1515" s="113">
        <v>1029510</v>
      </c>
      <c r="J1515" s="113">
        <v>482586315.35000002</v>
      </c>
      <c r="K1515" s="115">
        <v>43516</v>
      </c>
      <c r="L1515" s="113">
        <v>21647</v>
      </c>
      <c r="M1515" s="113" t="s">
        <v>1688</v>
      </c>
    </row>
    <row r="1516" spans="1:14">
      <c r="A1516" s="113" t="s">
        <v>1689</v>
      </c>
      <c r="B1516" s="113" t="s">
        <v>384</v>
      </c>
      <c r="C1516" s="113">
        <v>2230.1</v>
      </c>
      <c r="D1516" s="113">
        <v>2250</v>
      </c>
      <c r="E1516" s="113">
        <v>2230</v>
      </c>
      <c r="F1516" s="113">
        <v>2248.9499999999998</v>
      </c>
      <c r="G1516" s="113">
        <v>2230</v>
      </c>
      <c r="H1516" s="113">
        <v>2248.6999999999998</v>
      </c>
      <c r="I1516" s="113">
        <v>1813</v>
      </c>
      <c r="J1516" s="113">
        <v>4076302.2</v>
      </c>
      <c r="K1516" s="115">
        <v>43516</v>
      </c>
      <c r="L1516" s="113">
        <v>130</v>
      </c>
      <c r="M1516" s="113" t="s">
        <v>1690</v>
      </c>
    </row>
    <row r="1517" spans="1:14">
      <c r="A1517" s="113" t="s">
        <v>1691</v>
      </c>
      <c r="B1517" s="113" t="s">
        <v>384</v>
      </c>
      <c r="C1517" s="113">
        <v>323.2</v>
      </c>
      <c r="D1517" s="113">
        <v>323.2</v>
      </c>
      <c r="E1517" s="113">
        <v>319.5</v>
      </c>
      <c r="F1517" s="113">
        <v>319.85000000000002</v>
      </c>
      <c r="G1517" s="113">
        <v>319.95</v>
      </c>
      <c r="H1517" s="113">
        <v>323.85000000000002</v>
      </c>
      <c r="I1517" s="113">
        <v>16332</v>
      </c>
      <c r="J1517" s="113">
        <v>5227875.1500000004</v>
      </c>
      <c r="K1517" s="115">
        <v>43516</v>
      </c>
      <c r="L1517" s="113">
        <v>502</v>
      </c>
      <c r="M1517" s="113" t="s">
        <v>1692</v>
      </c>
    </row>
    <row r="1518" spans="1:14">
      <c r="A1518" s="113" t="s">
        <v>2514</v>
      </c>
      <c r="B1518" s="113" t="s">
        <v>384</v>
      </c>
      <c r="C1518" s="113">
        <v>2.65</v>
      </c>
      <c r="D1518" s="113">
        <v>2.7</v>
      </c>
      <c r="E1518" s="113">
        <v>2.6</v>
      </c>
      <c r="F1518" s="113">
        <v>2.7</v>
      </c>
      <c r="G1518" s="113">
        <v>2.7</v>
      </c>
      <c r="H1518" s="113">
        <v>2.6</v>
      </c>
      <c r="I1518" s="113">
        <v>30624</v>
      </c>
      <c r="J1518" s="113">
        <v>82663.199999999997</v>
      </c>
      <c r="K1518" s="115">
        <v>43516</v>
      </c>
      <c r="L1518" s="113">
        <v>159</v>
      </c>
      <c r="M1518" s="113" t="s">
        <v>2515</v>
      </c>
    </row>
    <row r="1519" spans="1:14">
      <c r="A1519" s="113" t="s">
        <v>1693</v>
      </c>
      <c r="B1519" s="113" t="s">
        <v>384</v>
      </c>
      <c r="C1519" s="113">
        <v>61</v>
      </c>
      <c r="D1519" s="113">
        <v>62.3</v>
      </c>
      <c r="E1519" s="113">
        <v>60.5</v>
      </c>
      <c r="F1519" s="113">
        <v>61.6</v>
      </c>
      <c r="G1519" s="113">
        <v>61.4</v>
      </c>
      <c r="H1519" s="113">
        <v>60.7</v>
      </c>
      <c r="I1519" s="113">
        <v>749089</v>
      </c>
      <c r="J1519" s="113">
        <v>45955499.850000001</v>
      </c>
      <c r="K1519" s="115">
        <v>43516</v>
      </c>
      <c r="L1519" s="113">
        <v>5894</v>
      </c>
      <c r="M1519" s="113" t="s">
        <v>1694</v>
      </c>
    </row>
    <row r="1520" spans="1:14">
      <c r="A1520" s="113" t="s">
        <v>156</v>
      </c>
      <c r="B1520" s="113" t="s">
        <v>384</v>
      </c>
      <c r="C1520" s="113">
        <v>1350</v>
      </c>
      <c r="D1520" s="113">
        <v>1364</v>
      </c>
      <c r="E1520" s="113">
        <v>1345.55</v>
      </c>
      <c r="F1520" s="113">
        <v>1360</v>
      </c>
      <c r="G1520" s="113">
        <v>1362.7</v>
      </c>
      <c r="H1520" s="113">
        <v>1346.3</v>
      </c>
      <c r="I1520" s="113">
        <v>394949</v>
      </c>
      <c r="J1520" s="113">
        <v>535785885.80000001</v>
      </c>
      <c r="K1520" s="115">
        <v>43516</v>
      </c>
      <c r="L1520" s="113">
        <v>21038</v>
      </c>
      <c r="M1520" s="113" t="s">
        <v>1695</v>
      </c>
    </row>
    <row r="1521" spans="1:13">
      <c r="A1521" s="113" t="s">
        <v>1696</v>
      </c>
      <c r="B1521" s="113" t="s">
        <v>384</v>
      </c>
      <c r="C1521" s="113">
        <v>150.1</v>
      </c>
      <c r="D1521" s="113">
        <v>152.80000000000001</v>
      </c>
      <c r="E1521" s="113">
        <v>148</v>
      </c>
      <c r="F1521" s="113">
        <v>149.6</v>
      </c>
      <c r="G1521" s="113">
        <v>149.65</v>
      </c>
      <c r="H1521" s="113">
        <v>150.1</v>
      </c>
      <c r="I1521" s="113">
        <v>5722</v>
      </c>
      <c r="J1521" s="113">
        <v>859205.05</v>
      </c>
      <c r="K1521" s="115">
        <v>43516</v>
      </c>
      <c r="L1521" s="113">
        <v>285</v>
      </c>
      <c r="M1521" s="113" t="s">
        <v>1697</v>
      </c>
    </row>
    <row r="1522" spans="1:13">
      <c r="A1522" s="113" t="s">
        <v>157</v>
      </c>
      <c r="B1522" s="113" t="s">
        <v>384</v>
      </c>
      <c r="C1522" s="113">
        <v>17.149999999999999</v>
      </c>
      <c r="D1522" s="113">
        <v>17.350000000000001</v>
      </c>
      <c r="E1522" s="113">
        <v>17</v>
      </c>
      <c r="F1522" s="113">
        <v>17.25</v>
      </c>
      <c r="G1522" s="113">
        <v>17.25</v>
      </c>
      <c r="H1522" s="113">
        <v>17.05</v>
      </c>
      <c r="I1522" s="113">
        <v>258873</v>
      </c>
      <c r="J1522" s="113">
        <v>4442624.45</v>
      </c>
      <c r="K1522" s="115">
        <v>43516</v>
      </c>
      <c r="L1522" s="113">
        <v>874</v>
      </c>
      <c r="M1522" s="113" t="s">
        <v>1698</v>
      </c>
    </row>
    <row r="1523" spans="1:13">
      <c r="A1523" s="113" t="s">
        <v>1699</v>
      </c>
      <c r="B1523" s="113" t="s">
        <v>384</v>
      </c>
      <c r="C1523" s="113">
        <v>187.15</v>
      </c>
      <c r="D1523" s="113">
        <v>191.65</v>
      </c>
      <c r="E1523" s="113">
        <v>186.15</v>
      </c>
      <c r="F1523" s="113">
        <v>189.4</v>
      </c>
      <c r="G1523" s="113">
        <v>189.8</v>
      </c>
      <c r="H1523" s="113">
        <v>186.3</v>
      </c>
      <c r="I1523" s="113">
        <v>190445</v>
      </c>
      <c r="J1523" s="113">
        <v>35875685.350000001</v>
      </c>
      <c r="K1523" s="115">
        <v>43516</v>
      </c>
      <c r="L1523" s="113">
        <v>4987</v>
      </c>
      <c r="M1523" s="113" t="s">
        <v>1700</v>
      </c>
    </row>
    <row r="1524" spans="1:13">
      <c r="A1524" s="113" t="s">
        <v>1701</v>
      </c>
      <c r="B1524" s="113" t="s">
        <v>384</v>
      </c>
      <c r="C1524" s="113">
        <v>223.75</v>
      </c>
      <c r="D1524" s="113">
        <v>224.95</v>
      </c>
      <c r="E1524" s="113">
        <v>219.6</v>
      </c>
      <c r="F1524" s="113">
        <v>220.95</v>
      </c>
      <c r="G1524" s="113">
        <v>221</v>
      </c>
      <c r="H1524" s="113">
        <v>222.55</v>
      </c>
      <c r="I1524" s="113">
        <v>4821</v>
      </c>
      <c r="J1524" s="113">
        <v>1070040.75</v>
      </c>
      <c r="K1524" s="115">
        <v>43516</v>
      </c>
      <c r="L1524" s="113">
        <v>396</v>
      </c>
      <c r="M1524" s="113" t="s">
        <v>1702</v>
      </c>
    </row>
    <row r="1525" spans="1:13">
      <c r="A1525" s="113" t="s">
        <v>3334</v>
      </c>
      <c r="B1525" s="113" t="s">
        <v>384</v>
      </c>
      <c r="C1525" s="113">
        <v>16.45</v>
      </c>
      <c r="D1525" s="113">
        <v>17.8</v>
      </c>
      <c r="E1525" s="113">
        <v>15.1</v>
      </c>
      <c r="F1525" s="113">
        <v>15.5</v>
      </c>
      <c r="G1525" s="113">
        <v>15.65</v>
      </c>
      <c r="H1525" s="113">
        <v>16.2</v>
      </c>
      <c r="I1525" s="113">
        <v>684526</v>
      </c>
      <c r="J1525" s="113">
        <v>11597814.85</v>
      </c>
      <c r="K1525" s="115">
        <v>43516</v>
      </c>
      <c r="L1525" s="113">
        <v>1940</v>
      </c>
      <c r="M1525" s="113" t="s">
        <v>3335</v>
      </c>
    </row>
    <row r="1526" spans="1:13">
      <c r="A1526" s="113" t="s">
        <v>1703</v>
      </c>
      <c r="B1526" s="113" t="s">
        <v>384</v>
      </c>
      <c r="C1526" s="113">
        <v>7.6</v>
      </c>
      <c r="D1526" s="113">
        <v>8.3000000000000007</v>
      </c>
      <c r="E1526" s="113">
        <v>7.4</v>
      </c>
      <c r="F1526" s="113">
        <v>7.8</v>
      </c>
      <c r="G1526" s="113">
        <v>7.75</v>
      </c>
      <c r="H1526" s="113">
        <v>7.5</v>
      </c>
      <c r="I1526" s="113">
        <v>1212517</v>
      </c>
      <c r="J1526" s="113">
        <v>9477226.75</v>
      </c>
      <c r="K1526" s="115">
        <v>43516</v>
      </c>
      <c r="L1526" s="113">
        <v>1949</v>
      </c>
      <c r="M1526" s="113" t="s">
        <v>1704</v>
      </c>
    </row>
    <row r="1527" spans="1:13">
      <c r="A1527" s="113" t="s">
        <v>1705</v>
      </c>
      <c r="B1527" s="113" t="s">
        <v>384</v>
      </c>
      <c r="C1527" s="113">
        <v>271.8</v>
      </c>
      <c r="D1527" s="113">
        <v>276</v>
      </c>
      <c r="E1527" s="113">
        <v>269.64999999999998</v>
      </c>
      <c r="F1527" s="113">
        <v>273.8</v>
      </c>
      <c r="G1527" s="113">
        <v>273.2</v>
      </c>
      <c r="H1527" s="113">
        <v>269.5</v>
      </c>
      <c r="I1527" s="113">
        <v>906823</v>
      </c>
      <c r="J1527" s="113">
        <v>248347749.75</v>
      </c>
      <c r="K1527" s="115">
        <v>43516</v>
      </c>
      <c r="L1527" s="113">
        <v>10465</v>
      </c>
      <c r="M1527" s="113" t="s">
        <v>1706</v>
      </c>
    </row>
    <row r="1528" spans="1:13">
      <c r="A1528" s="113" t="s">
        <v>158</v>
      </c>
      <c r="B1528" s="113" t="s">
        <v>384</v>
      </c>
      <c r="C1528" s="113">
        <v>3474.1</v>
      </c>
      <c r="D1528" s="113">
        <v>3597</v>
      </c>
      <c r="E1528" s="113">
        <v>3471.1</v>
      </c>
      <c r="F1528" s="113">
        <v>3573.35</v>
      </c>
      <c r="G1528" s="113">
        <v>3580.05</v>
      </c>
      <c r="H1528" s="113">
        <v>3467.6</v>
      </c>
      <c r="I1528" s="113">
        <v>243815</v>
      </c>
      <c r="J1528" s="113">
        <v>863540192.10000002</v>
      </c>
      <c r="K1528" s="115">
        <v>43516</v>
      </c>
      <c r="L1528" s="113">
        <v>22583</v>
      </c>
      <c r="M1528" s="113" t="s">
        <v>1707</v>
      </c>
    </row>
    <row r="1529" spans="1:13">
      <c r="A1529" s="113" t="s">
        <v>1708</v>
      </c>
      <c r="B1529" s="113" t="s">
        <v>384</v>
      </c>
      <c r="C1529" s="113">
        <v>46.05</v>
      </c>
      <c r="D1529" s="113">
        <v>46.25</v>
      </c>
      <c r="E1529" s="113">
        <v>44.8</v>
      </c>
      <c r="F1529" s="113">
        <v>45.3</v>
      </c>
      <c r="G1529" s="113">
        <v>45.05</v>
      </c>
      <c r="H1529" s="113">
        <v>44.9</v>
      </c>
      <c r="I1529" s="113">
        <v>2671</v>
      </c>
      <c r="J1529" s="113">
        <v>121744.4</v>
      </c>
      <c r="K1529" s="115">
        <v>43516</v>
      </c>
      <c r="L1529" s="113">
        <v>55</v>
      </c>
      <c r="M1529" s="113" t="s">
        <v>1709</v>
      </c>
    </row>
    <row r="1530" spans="1:13">
      <c r="A1530" s="113" t="s">
        <v>1710</v>
      </c>
      <c r="B1530" s="113" t="s">
        <v>384</v>
      </c>
      <c r="C1530" s="113">
        <v>190</v>
      </c>
      <c r="D1530" s="113">
        <v>192.7</v>
      </c>
      <c r="E1530" s="113">
        <v>189.25</v>
      </c>
      <c r="F1530" s="113">
        <v>190.1</v>
      </c>
      <c r="G1530" s="113">
        <v>190.15</v>
      </c>
      <c r="H1530" s="113">
        <v>190</v>
      </c>
      <c r="I1530" s="113">
        <v>73412</v>
      </c>
      <c r="J1530" s="113">
        <v>13960269.15</v>
      </c>
      <c r="K1530" s="115">
        <v>43516</v>
      </c>
      <c r="L1530" s="113">
        <v>772</v>
      </c>
      <c r="M1530" s="113" t="s">
        <v>1711</v>
      </c>
    </row>
    <row r="1531" spans="1:13">
      <c r="A1531" s="113" t="s">
        <v>1712</v>
      </c>
      <c r="B1531" s="113" t="s">
        <v>384</v>
      </c>
      <c r="C1531" s="113">
        <v>94.55</v>
      </c>
      <c r="D1531" s="113">
        <v>95.3</v>
      </c>
      <c r="E1531" s="113">
        <v>93.05</v>
      </c>
      <c r="F1531" s="113">
        <v>95</v>
      </c>
      <c r="G1531" s="113">
        <v>95</v>
      </c>
      <c r="H1531" s="113">
        <v>93</v>
      </c>
      <c r="I1531" s="113">
        <v>1763</v>
      </c>
      <c r="J1531" s="113">
        <v>166762.45000000001</v>
      </c>
      <c r="K1531" s="115">
        <v>43516</v>
      </c>
      <c r="L1531" s="113">
        <v>24</v>
      </c>
      <c r="M1531" s="113" t="s">
        <v>1713</v>
      </c>
    </row>
    <row r="1532" spans="1:13">
      <c r="A1532" s="113" t="s">
        <v>159</v>
      </c>
      <c r="B1532" s="113" t="s">
        <v>384</v>
      </c>
      <c r="C1532" s="113">
        <v>68.8</v>
      </c>
      <c r="D1532" s="113">
        <v>70.099999999999994</v>
      </c>
      <c r="E1532" s="113">
        <v>68.5</v>
      </c>
      <c r="F1532" s="113">
        <v>69.650000000000006</v>
      </c>
      <c r="G1532" s="113">
        <v>69.650000000000006</v>
      </c>
      <c r="H1532" s="113">
        <v>68.5</v>
      </c>
      <c r="I1532" s="113">
        <v>6424383</v>
      </c>
      <c r="J1532" s="113">
        <v>445368367.10000002</v>
      </c>
      <c r="K1532" s="115">
        <v>43516</v>
      </c>
      <c r="L1532" s="113">
        <v>17710</v>
      </c>
      <c r="M1532" s="113" t="s">
        <v>1714</v>
      </c>
    </row>
    <row r="1533" spans="1:13">
      <c r="A1533" s="113" t="s">
        <v>2086</v>
      </c>
      <c r="B1533" s="113" t="s">
        <v>384</v>
      </c>
      <c r="C1533" s="113">
        <v>43.35</v>
      </c>
      <c r="D1533" s="113">
        <v>45.9</v>
      </c>
      <c r="E1533" s="113">
        <v>43.35</v>
      </c>
      <c r="F1533" s="113">
        <v>44.85</v>
      </c>
      <c r="G1533" s="113">
        <v>44.5</v>
      </c>
      <c r="H1533" s="113">
        <v>44.2</v>
      </c>
      <c r="I1533" s="113">
        <v>113253</v>
      </c>
      <c r="J1533" s="113">
        <v>5083082.8</v>
      </c>
      <c r="K1533" s="115">
        <v>43516</v>
      </c>
      <c r="L1533" s="113">
        <v>644</v>
      </c>
      <c r="M1533" s="113" t="s">
        <v>2733</v>
      </c>
    </row>
    <row r="1534" spans="1:13">
      <c r="A1534" s="113" t="s">
        <v>3336</v>
      </c>
      <c r="B1534" s="113" t="s">
        <v>3195</v>
      </c>
      <c r="C1534" s="113">
        <v>1.2</v>
      </c>
      <c r="D1534" s="113">
        <v>1.2</v>
      </c>
      <c r="E1534" s="113">
        <v>1.1499999999999999</v>
      </c>
      <c r="F1534" s="113">
        <v>1.2</v>
      </c>
      <c r="G1534" s="113">
        <v>1.2</v>
      </c>
      <c r="H1534" s="113">
        <v>1.1499999999999999</v>
      </c>
      <c r="I1534" s="113">
        <v>7625535</v>
      </c>
      <c r="J1534" s="113">
        <v>9147559.8499999996</v>
      </c>
      <c r="K1534" s="115">
        <v>43516</v>
      </c>
      <c r="L1534" s="113">
        <v>895</v>
      </c>
      <c r="M1534" s="113" t="s">
        <v>3337</v>
      </c>
    </row>
    <row r="1535" spans="1:13">
      <c r="A1535" s="113" t="s">
        <v>1715</v>
      </c>
      <c r="B1535" s="113" t="s">
        <v>384</v>
      </c>
      <c r="C1535" s="113">
        <v>10</v>
      </c>
      <c r="D1535" s="113">
        <v>10.15</v>
      </c>
      <c r="E1535" s="113">
        <v>10</v>
      </c>
      <c r="F1535" s="113">
        <v>10</v>
      </c>
      <c r="G1535" s="113">
        <v>10.050000000000001</v>
      </c>
      <c r="H1535" s="113">
        <v>10</v>
      </c>
      <c r="I1535" s="113">
        <v>292586</v>
      </c>
      <c r="J1535" s="113">
        <v>2937975.45</v>
      </c>
      <c r="K1535" s="115">
        <v>43516</v>
      </c>
      <c r="L1535" s="113">
        <v>580</v>
      </c>
      <c r="M1535" s="113" t="s">
        <v>1716</v>
      </c>
    </row>
    <row r="1536" spans="1:13">
      <c r="A1536" s="113" t="s">
        <v>3190</v>
      </c>
      <c r="B1536" s="113" t="s">
        <v>384</v>
      </c>
      <c r="C1536" s="113">
        <v>306</v>
      </c>
      <c r="D1536" s="113">
        <v>306</v>
      </c>
      <c r="E1536" s="113">
        <v>290.05</v>
      </c>
      <c r="F1536" s="113">
        <v>292.39999999999998</v>
      </c>
      <c r="G1536" s="113">
        <v>290.14999999999998</v>
      </c>
      <c r="H1536" s="113">
        <v>304.64999999999998</v>
      </c>
      <c r="I1536" s="113">
        <v>510</v>
      </c>
      <c r="J1536" s="113">
        <v>150511.35</v>
      </c>
      <c r="K1536" s="115">
        <v>43516</v>
      </c>
      <c r="L1536" s="113">
        <v>39</v>
      </c>
      <c r="M1536" s="113" t="s">
        <v>3191</v>
      </c>
    </row>
    <row r="1537" spans="1:13">
      <c r="A1537" s="113" t="s">
        <v>1717</v>
      </c>
      <c r="B1537" s="113" t="s">
        <v>384</v>
      </c>
      <c r="C1537" s="113">
        <v>195.55</v>
      </c>
      <c r="D1537" s="113">
        <v>197.95</v>
      </c>
      <c r="E1537" s="113">
        <v>192.1</v>
      </c>
      <c r="F1537" s="113">
        <v>196.35</v>
      </c>
      <c r="G1537" s="113">
        <v>197.05</v>
      </c>
      <c r="H1537" s="113">
        <v>194.05</v>
      </c>
      <c r="I1537" s="113">
        <v>44167</v>
      </c>
      <c r="J1537" s="113">
        <v>8637869.0500000007</v>
      </c>
      <c r="K1537" s="115">
        <v>43516</v>
      </c>
      <c r="L1537" s="113">
        <v>1152</v>
      </c>
      <c r="M1537" s="113" t="s">
        <v>1718</v>
      </c>
    </row>
    <row r="1538" spans="1:13">
      <c r="A1538" s="113" t="s">
        <v>160</v>
      </c>
      <c r="B1538" s="113" t="s">
        <v>384</v>
      </c>
      <c r="C1538" s="113">
        <v>819.3</v>
      </c>
      <c r="D1538" s="113">
        <v>829</v>
      </c>
      <c r="E1538" s="113">
        <v>813.8</v>
      </c>
      <c r="F1538" s="113">
        <v>822.75</v>
      </c>
      <c r="G1538" s="113">
        <v>826</v>
      </c>
      <c r="H1538" s="113">
        <v>816.45</v>
      </c>
      <c r="I1538" s="113">
        <v>1495943</v>
      </c>
      <c r="J1538" s="113">
        <v>1223969463</v>
      </c>
      <c r="K1538" s="115">
        <v>43516</v>
      </c>
      <c r="L1538" s="113">
        <v>31171</v>
      </c>
      <c r="M1538" s="113" t="s">
        <v>1719</v>
      </c>
    </row>
    <row r="1539" spans="1:13">
      <c r="A1539" s="113" t="s">
        <v>3338</v>
      </c>
      <c r="B1539" s="113" t="s">
        <v>384</v>
      </c>
      <c r="C1539" s="113">
        <v>2.85</v>
      </c>
      <c r="D1539" s="113">
        <v>2.9</v>
      </c>
      <c r="E1539" s="113">
        <v>2.7</v>
      </c>
      <c r="F1539" s="113">
        <v>2.8</v>
      </c>
      <c r="G1539" s="113">
        <v>2.85</v>
      </c>
      <c r="H1539" s="113">
        <v>2.9</v>
      </c>
      <c r="I1539" s="113">
        <v>2182466</v>
      </c>
      <c r="J1539" s="113">
        <v>6084996.8499999996</v>
      </c>
      <c r="K1539" s="115">
        <v>43516</v>
      </c>
      <c r="L1539" s="113">
        <v>1828</v>
      </c>
      <c r="M1539" s="113" t="s">
        <v>3339</v>
      </c>
    </row>
    <row r="1540" spans="1:13">
      <c r="A1540" s="113" t="s">
        <v>1720</v>
      </c>
      <c r="B1540" s="113" t="s">
        <v>384</v>
      </c>
      <c r="C1540" s="113">
        <v>29.2</v>
      </c>
      <c r="D1540" s="113">
        <v>34.25</v>
      </c>
      <c r="E1540" s="113">
        <v>28.6</v>
      </c>
      <c r="F1540" s="113">
        <v>32.9</v>
      </c>
      <c r="G1540" s="113">
        <v>32.35</v>
      </c>
      <c r="H1540" s="113">
        <v>28.75</v>
      </c>
      <c r="I1540" s="113">
        <v>2471154</v>
      </c>
      <c r="J1540" s="113">
        <v>80711017.299999997</v>
      </c>
      <c r="K1540" s="115">
        <v>43516</v>
      </c>
      <c r="L1540" s="113">
        <v>7524</v>
      </c>
      <c r="M1540" s="113" t="s">
        <v>1721</v>
      </c>
    </row>
    <row r="1541" spans="1:13">
      <c r="A1541" s="113" t="s">
        <v>3340</v>
      </c>
      <c r="B1541" s="113" t="s">
        <v>3195</v>
      </c>
      <c r="C1541" s="113">
        <v>2</v>
      </c>
      <c r="D1541" s="113">
        <v>2.1</v>
      </c>
      <c r="E1541" s="113">
        <v>1.9</v>
      </c>
      <c r="F1541" s="113">
        <v>2</v>
      </c>
      <c r="G1541" s="113">
        <v>2</v>
      </c>
      <c r="H1541" s="113">
        <v>2</v>
      </c>
      <c r="I1541" s="113">
        <v>13340</v>
      </c>
      <c r="J1541" s="113">
        <v>27905</v>
      </c>
      <c r="K1541" s="115">
        <v>43516</v>
      </c>
      <c r="L1541" s="113">
        <v>20</v>
      </c>
      <c r="M1541" s="113" t="s">
        <v>3341</v>
      </c>
    </row>
    <row r="1542" spans="1:13">
      <c r="A1542" s="113" t="s">
        <v>3518</v>
      </c>
      <c r="B1542" s="113" t="s">
        <v>384</v>
      </c>
      <c r="C1542" s="113">
        <v>260.89999999999998</v>
      </c>
      <c r="D1542" s="113">
        <v>260.89999999999998</v>
      </c>
      <c r="E1542" s="113">
        <v>260</v>
      </c>
      <c r="F1542" s="113">
        <v>260</v>
      </c>
      <c r="G1542" s="113">
        <v>260</v>
      </c>
      <c r="H1542" s="113">
        <v>260.89999999999998</v>
      </c>
      <c r="I1542" s="113">
        <v>173</v>
      </c>
      <c r="J1542" s="113">
        <v>44981.8</v>
      </c>
      <c r="K1542" s="115">
        <v>43516</v>
      </c>
      <c r="L1542" s="113">
        <v>6</v>
      </c>
      <c r="M1542" s="113" t="s">
        <v>3519</v>
      </c>
    </row>
    <row r="1543" spans="1:13">
      <c r="A1543" s="113" t="s">
        <v>2773</v>
      </c>
      <c r="B1543" s="113" t="s">
        <v>384</v>
      </c>
      <c r="C1543" s="113">
        <v>1122.2</v>
      </c>
      <c r="D1543" s="113">
        <v>1122.25</v>
      </c>
      <c r="E1543" s="113">
        <v>1122</v>
      </c>
      <c r="F1543" s="113">
        <v>1122</v>
      </c>
      <c r="G1543" s="113">
        <v>1122</v>
      </c>
      <c r="H1543" s="113">
        <v>1114</v>
      </c>
      <c r="I1543" s="113">
        <v>18</v>
      </c>
      <c r="J1543" s="113">
        <v>20199.599999999999</v>
      </c>
      <c r="K1543" s="115">
        <v>43516</v>
      </c>
      <c r="L1543" s="113">
        <v>4</v>
      </c>
      <c r="M1543" s="113" t="s">
        <v>2774</v>
      </c>
    </row>
    <row r="1544" spans="1:13">
      <c r="A1544" s="113" t="s">
        <v>3428</v>
      </c>
      <c r="B1544" s="113" t="s">
        <v>384</v>
      </c>
      <c r="C1544" s="113">
        <v>389</v>
      </c>
      <c r="D1544" s="113">
        <v>389</v>
      </c>
      <c r="E1544" s="113">
        <v>373.01</v>
      </c>
      <c r="F1544" s="113">
        <v>374.05</v>
      </c>
      <c r="G1544" s="113">
        <v>374.05</v>
      </c>
      <c r="H1544" s="113">
        <v>379.99</v>
      </c>
      <c r="I1544" s="113">
        <v>151</v>
      </c>
      <c r="J1544" s="113">
        <v>56652.15</v>
      </c>
      <c r="K1544" s="115">
        <v>43516</v>
      </c>
      <c r="L1544" s="113">
        <v>28</v>
      </c>
      <c r="M1544" s="113" t="s">
        <v>3429</v>
      </c>
    </row>
    <row r="1545" spans="1:13">
      <c r="A1545" s="113" t="s">
        <v>3342</v>
      </c>
      <c r="B1545" s="113" t="s">
        <v>384</v>
      </c>
      <c r="C1545" s="113">
        <v>10.75</v>
      </c>
      <c r="D1545" s="113">
        <v>10.75</v>
      </c>
      <c r="E1545" s="113">
        <v>9.8000000000000007</v>
      </c>
      <c r="F1545" s="113">
        <v>9.9</v>
      </c>
      <c r="G1545" s="113">
        <v>9.85</v>
      </c>
      <c r="H1545" s="113">
        <v>10.3</v>
      </c>
      <c r="I1545" s="113">
        <v>355309</v>
      </c>
      <c r="J1545" s="113">
        <v>3634512.6</v>
      </c>
      <c r="K1545" s="115">
        <v>43516</v>
      </c>
      <c r="L1545" s="113">
        <v>460</v>
      </c>
      <c r="M1545" s="113" t="s">
        <v>3343</v>
      </c>
    </row>
    <row r="1546" spans="1:13">
      <c r="A1546" s="113" t="s">
        <v>2261</v>
      </c>
      <c r="B1546" s="113" t="s">
        <v>384</v>
      </c>
      <c r="C1546" s="113">
        <v>105</v>
      </c>
      <c r="D1546" s="113">
        <v>107.5</v>
      </c>
      <c r="E1546" s="113">
        <v>102.45</v>
      </c>
      <c r="F1546" s="113">
        <v>104</v>
      </c>
      <c r="G1546" s="113">
        <v>103.55</v>
      </c>
      <c r="H1546" s="113">
        <v>104.35</v>
      </c>
      <c r="I1546" s="113">
        <v>86138</v>
      </c>
      <c r="J1546" s="113">
        <v>9013557.1999999993</v>
      </c>
      <c r="K1546" s="115">
        <v>43516</v>
      </c>
      <c r="L1546" s="113">
        <v>1517</v>
      </c>
      <c r="M1546" s="113" t="s">
        <v>2262</v>
      </c>
    </row>
    <row r="1547" spans="1:13">
      <c r="A1547" s="113" t="s">
        <v>3344</v>
      </c>
      <c r="B1547" s="113" t="s">
        <v>3195</v>
      </c>
      <c r="C1547" s="113">
        <v>0.15</v>
      </c>
      <c r="D1547" s="113">
        <v>0.15</v>
      </c>
      <c r="E1547" s="113">
        <v>0.1</v>
      </c>
      <c r="F1547" s="113">
        <v>0.15</v>
      </c>
      <c r="G1547" s="113">
        <v>0.15</v>
      </c>
      <c r="H1547" s="113">
        <v>0.1</v>
      </c>
      <c r="I1547" s="113">
        <v>2361195</v>
      </c>
      <c r="J1547" s="113">
        <v>275720.90000000002</v>
      </c>
      <c r="K1547" s="115">
        <v>43516</v>
      </c>
      <c r="L1547" s="113">
        <v>173</v>
      </c>
      <c r="M1547" s="113" t="s">
        <v>3345</v>
      </c>
    </row>
    <row r="1548" spans="1:13">
      <c r="A1548" s="113" t="s">
        <v>1722</v>
      </c>
      <c r="B1548" s="113" t="s">
        <v>384</v>
      </c>
      <c r="C1548" s="113">
        <v>254.55</v>
      </c>
      <c r="D1548" s="113">
        <v>260.75</v>
      </c>
      <c r="E1548" s="113">
        <v>253</v>
      </c>
      <c r="F1548" s="113">
        <v>259.64999999999998</v>
      </c>
      <c r="G1548" s="113">
        <v>257.75</v>
      </c>
      <c r="H1548" s="113">
        <v>255.1</v>
      </c>
      <c r="I1548" s="113">
        <v>10063</v>
      </c>
      <c r="J1548" s="113">
        <v>2595838.5499999998</v>
      </c>
      <c r="K1548" s="115">
        <v>43516</v>
      </c>
      <c r="L1548" s="113">
        <v>704</v>
      </c>
      <c r="M1548" s="113" t="s">
        <v>1723</v>
      </c>
    </row>
    <row r="1549" spans="1:13">
      <c r="A1549" s="113" t="s">
        <v>1724</v>
      </c>
      <c r="B1549" s="113" t="s">
        <v>384</v>
      </c>
      <c r="C1549" s="113">
        <v>473</v>
      </c>
      <c r="D1549" s="113">
        <v>487.85</v>
      </c>
      <c r="E1549" s="113">
        <v>473</v>
      </c>
      <c r="F1549" s="113">
        <v>477.15</v>
      </c>
      <c r="G1549" s="113">
        <v>478.95</v>
      </c>
      <c r="H1549" s="113">
        <v>472.95</v>
      </c>
      <c r="I1549" s="113">
        <v>9413</v>
      </c>
      <c r="J1549" s="113">
        <v>4513174.8</v>
      </c>
      <c r="K1549" s="115">
        <v>43516</v>
      </c>
      <c r="L1549" s="113">
        <v>768</v>
      </c>
      <c r="M1549" s="113" t="s">
        <v>1725</v>
      </c>
    </row>
    <row r="1550" spans="1:13">
      <c r="A1550" s="113" t="s">
        <v>2087</v>
      </c>
      <c r="B1550" s="113" t="s">
        <v>384</v>
      </c>
      <c r="C1550" s="113">
        <v>610.29999999999995</v>
      </c>
      <c r="D1550" s="113">
        <v>624.5</v>
      </c>
      <c r="E1550" s="113">
        <v>610.29999999999995</v>
      </c>
      <c r="F1550" s="113">
        <v>615.6</v>
      </c>
      <c r="G1550" s="113">
        <v>624.5</v>
      </c>
      <c r="H1550" s="113">
        <v>609.20000000000005</v>
      </c>
      <c r="I1550" s="113">
        <v>1976</v>
      </c>
      <c r="J1550" s="113">
        <v>1217824.1000000001</v>
      </c>
      <c r="K1550" s="115">
        <v>43516</v>
      </c>
      <c r="L1550" s="113">
        <v>256</v>
      </c>
      <c r="M1550" s="113" t="s">
        <v>2088</v>
      </c>
    </row>
    <row r="1551" spans="1:13">
      <c r="A1551" s="113" t="s">
        <v>2626</v>
      </c>
      <c r="B1551" s="113" t="s">
        <v>384</v>
      </c>
      <c r="C1551" s="113">
        <v>42.9</v>
      </c>
      <c r="D1551" s="113">
        <v>43</v>
      </c>
      <c r="E1551" s="113">
        <v>41.35</v>
      </c>
      <c r="F1551" s="113">
        <v>41.85</v>
      </c>
      <c r="G1551" s="113">
        <v>41.85</v>
      </c>
      <c r="H1551" s="113">
        <v>42.4</v>
      </c>
      <c r="I1551" s="113">
        <v>2609140</v>
      </c>
      <c r="J1551" s="113">
        <v>109524311.2</v>
      </c>
      <c r="K1551" s="115">
        <v>43516</v>
      </c>
      <c r="L1551" s="113">
        <v>9530</v>
      </c>
      <c r="M1551" s="113" t="s">
        <v>2712</v>
      </c>
    </row>
    <row r="1552" spans="1:13">
      <c r="A1552" s="113" t="s">
        <v>1726</v>
      </c>
      <c r="B1552" s="113" t="s">
        <v>384</v>
      </c>
      <c r="C1552" s="113">
        <v>37.25</v>
      </c>
      <c r="D1552" s="113">
        <v>38.5</v>
      </c>
      <c r="E1552" s="113">
        <v>36.549999999999997</v>
      </c>
      <c r="F1552" s="113">
        <v>38</v>
      </c>
      <c r="G1552" s="113">
        <v>38.5</v>
      </c>
      <c r="H1552" s="113">
        <v>37.25</v>
      </c>
      <c r="I1552" s="113">
        <v>2705</v>
      </c>
      <c r="J1552" s="113">
        <v>102166.55</v>
      </c>
      <c r="K1552" s="115">
        <v>43516</v>
      </c>
      <c r="L1552" s="113">
        <v>49</v>
      </c>
      <c r="M1552" s="113" t="s">
        <v>1727</v>
      </c>
    </row>
    <row r="1553" spans="1:13">
      <c r="A1553" s="113" t="s">
        <v>1728</v>
      </c>
      <c r="B1553" s="113" t="s">
        <v>384</v>
      </c>
      <c r="C1553" s="113">
        <v>9</v>
      </c>
      <c r="D1553" s="113">
        <v>9.1999999999999993</v>
      </c>
      <c r="E1553" s="113">
        <v>8.8000000000000007</v>
      </c>
      <c r="F1553" s="113">
        <v>8.9499999999999993</v>
      </c>
      <c r="G1553" s="113">
        <v>8.9499999999999993</v>
      </c>
      <c r="H1553" s="113">
        <v>9.1</v>
      </c>
      <c r="I1553" s="113">
        <v>3998</v>
      </c>
      <c r="J1553" s="113">
        <v>35810.449999999997</v>
      </c>
      <c r="K1553" s="115">
        <v>43516</v>
      </c>
      <c r="L1553" s="113">
        <v>42</v>
      </c>
      <c r="M1553" s="113" t="s">
        <v>1729</v>
      </c>
    </row>
    <row r="1554" spans="1:13">
      <c r="A1554" s="113" t="s">
        <v>2752</v>
      </c>
      <c r="B1554" s="113" t="s">
        <v>384</v>
      </c>
      <c r="C1554" s="113">
        <v>574.54999999999995</v>
      </c>
      <c r="D1554" s="113">
        <v>594.70000000000005</v>
      </c>
      <c r="E1554" s="113">
        <v>572.65</v>
      </c>
      <c r="F1554" s="113">
        <v>592.70000000000005</v>
      </c>
      <c r="G1554" s="113">
        <v>593</v>
      </c>
      <c r="H1554" s="113">
        <v>573.15</v>
      </c>
      <c r="I1554" s="113">
        <v>18646</v>
      </c>
      <c r="J1554" s="113">
        <v>10908335</v>
      </c>
      <c r="K1554" s="115">
        <v>43516</v>
      </c>
      <c r="L1554" s="113">
        <v>1249</v>
      </c>
      <c r="M1554" s="113" t="s">
        <v>2753</v>
      </c>
    </row>
    <row r="1555" spans="1:13">
      <c r="A1555" s="113" t="s">
        <v>1730</v>
      </c>
      <c r="B1555" s="113" t="s">
        <v>384</v>
      </c>
      <c r="C1555" s="113">
        <v>13.8</v>
      </c>
      <c r="D1555" s="113">
        <v>14.1</v>
      </c>
      <c r="E1555" s="113">
        <v>13.65</v>
      </c>
      <c r="F1555" s="113">
        <v>13.9</v>
      </c>
      <c r="G1555" s="113">
        <v>13.95</v>
      </c>
      <c r="H1555" s="113">
        <v>13.9</v>
      </c>
      <c r="I1555" s="113">
        <v>120976</v>
      </c>
      <c r="J1555" s="113">
        <v>1685541.7</v>
      </c>
      <c r="K1555" s="115">
        <v>43516</v>
      </c>
      <c r="L1555" s="113">
        <v>396</v>
      </c>
      <c r="M1555" s="113" t="s">
        <v>1731</v>
      </c>
    </row>
    <row r="1556" spans="1:13">
      <c r="A1556" s="113" t="s">
        <v>1732</v>
      </c>
      <c r="B1556" s="113" t="s">
        <v>384</v>
      </c>
      <c r="C1556" s="113">
        <v>8.85</v>
      </c>
      <c r="D1556" s="113">
        <v>8.85</v>
      </c>
      <c r="E1556" s="113">
        <v>8.4</v>
      </c>
      <c r="F1556" s="113">
        <v>8.5500000000000007</v>
      </c>
      <c r="G1556" s="113">
        <v>8.65</v>
      </c>
      <c r="H1556" s="113">
        <v>8.4499999999999993</v>
      </c>
      <c r="I1556" s="113">
        <v>1515</v>
      </c>
      <c r="J1556" s="113">
        <v>12821.95</v>
      </c>
      <c r="K1556" s="115">
        <v>43516</v>
      </c>
      <c r="L1556" s="113">
        <v>16</v>
      </c>
      <c r="M1556" s="113" t="s">
        <v>1733</v>
      </c>
    </row>
    <row r="1557" spans="1:13">
      <c r="A1557" s="113" t="s">
        <v>1928</v>
      </c>
      <c r="B1557" s="113" t="s">
        <v>384</v>
      </c>
      <c r="C1557" s="113">
        <v>790</v>
      </c>
      <c r="D1557" s="113">
        <v>795.7</v>
      </c>
      <c r="E1557" s="113">
        <v>770</v>
      </c>
      <c r="F1557" s="113">
        <v>786.45</v>
      </c>
      <c r="G1557" s="113">
        <v>782.2</v>
      </c>
      <c r="H1557" s="113">
        <v>784.65</v>
      </c>
      <c r="I1557" s="113">
        <v>185649</v>
      </c>
      <c r="J1557" s="113">
        <v>145531114.09999999</v>
      </c>
      <c r="K1557" s="115">
        <v>43516</v>
      </c>
      <c r="L1557" s="113">
        <v>7864</v>
      </c>
      <c r="M1557" s="113" t="s">
        <v>1929</v>
      </c>
    </row>
    <row r="1558" spans="1:13">
      <c r="A1558" s="113" t="s">
        <v>226</v>
      </c>
      <c r="B1558" s="113" t="s">
        <v>384</v>
      </c>
      <c r="C1558" s="113">
        <v>154</v>
      </c>
      <c r="D1558" s="113">
        <v>160.9</v>
      </c>
      <c r="E1558" s="113">
        <v>154</v>
      </c>
      <c r="F1558" s="113">
        <v>160.25</v>
      </c>
      <c r="G1558" s="113">
        <v>160.19999999999999</v>
      </c>
      <c r="H1558" s="113">
        <v>153.1</v>
      </c>
      <c r="I1558" s="113">
        <v>17251557</v>
      </c>
      <c r="J1558" s="113">
        <v>2732406448.3499999</v>
      </c>
      <c r="K1558" s="115">
        <v>43516</v>
      </c>
      <c r="L1558" s="113">
        <v>110611</v>
      </c>
      <c r="M1558" s="113" t="s">
        <v>1734</v>
      </c>
    </row>
    <row r="1559" spans="1:13">
      <c r="A1559" s="113" t="s">
        <v>1735</v>
      </c>
      <c r="B1559" s="113" t="s">
        <v>384</v>
      </c>
      <c r="C1559" s="113">
        <v>2100</v>
      </c>
      <c r="D1559" s="113">
        <v>2124</v>
      </c>
      <c r="E1559" s="113">
        <v>2080</v>
      </c>
      <c r="F1559" s="113">
        <v>2085.9499999999998</v>
      </c>
      <c r="G1559" s="113">
        <v>2086</v>
      </c>
      <c r="H1559" s="113">
        <v>2094.35</v>
      </c>
      <c r="I1559" s="113">
        <v>41358</v>
      </c>
      <c r="J1559" s="113">
        <v>86813496</v>
      </c>
      <c r="K1559" s="115">
        <v>43516</v>
      </c>
      <c r="L1559" s="113">
        <v>4753</v>
      </c>
      <c r="M1559" s="113" t="s">
        <v>1736</v>
      </c>
    </row>
    <row r="1560" spans="1:13">
      <c r="A1560" s="113" t="s">
        <v>1737</v>
      </c>
      <c r="B1560" s="113" t="s">
        <v>384</v>
      </c>
      <c r="C1560" s="113">
        <v>29.5</v>
      </c>
      <c r="D1560" s="113">
        <v>31.8</v>
      </c>
      <c r="E1560" s="113">
        <v>29.4</v>
      </c>
      <c r="F1560" s="113">
        <v>31.1</v>
      </c>
      <c r="G1560" s="113">
        <v>31.2</v>
      </c>
      <c r="H1560" s="113">
        <v>29.45</v>
      </c>
      <c r="I1560" s="113">
        <v>22220</v>
      </c>
      <c r="J1560" s="113">
        <v>674117.45</v>
      </c>
      <c r="K1560" s="115">
        <v>43516</v>
      </c>
      <c r="L1560" s="113">
        <v>400</v>
      </c>
      <c r="M1560" s="113" t="s">
        <v>1738</v>
      </c>
    </row>
    <row r="1561" spans="1:13">
      <c r="A1561" s="113" t="s">
        <v>1739</v>
      </c>
      <c r="B1561" s="113" t="s">
        <v>384</v>
      </c>
      <c r="C1561" s="113">
        <v>1128.5</v>
      </c>
      <c r="D1561" s="113">
        <v>1143</v>
      </c>
      <c r="E1561" s="113">
        <v>1122.2</v>
      </c>
      <c r="F1561" s="113">
        <v>1138.25</v>
      </c>
      <c r="G1561" s="113">
        <v>1140</v>
      </c>
      <c r="H1561" s="113">
        <v>1130.0999999999999</v>
      </c>
      <c r="I1561" s="113">
        <v>304</v>
      </c>
      <c r="J1561" s="113">
        <v>344391.75</v>
      </c>
      <c r="K1561" s="115">
        <v>43516</v>
      </c>
      <c r="L1561" s="113">
        <v>49</v>
      </c>
      <c r="M1561" s="113" t="s">
        <v>1740</v>
      </c>
    </row>
    <row r="1562" spans="1:13">
      <c r="A1562" s="113" t="s">
        <v>381</v>
      </c>
      <c r="B1562" s="113" t="s">
        <v>384</v>
      </c>
      <c r="C1562" s="113">
        <v>65</v>
      </c>
      <c r="D1562" s="113">
        <v>66.849999999999994</v>
      </c>
      <c r="E1562" s="113">
        <v>58.45</v>
      </c>
      <c r="F1562" s="113">
        <v>59.75</v>
      </c>
      <c r="G1562" s="113">
        <v>60.05</v>
      </c>
      <c r="H1562" s="113">
        <v>64.2</v>
      </c>
      <c r="I1562" s="113">
        <v>109038</v>
      </c>
      <c r="J1562" s="113">
        <v>6647417.9000000004</v>
      </c>
      <c r="K1562" s="115">
        <v>43516</v>
      </c>
      <c r="L1562" s="113">
        <v>1129</v>
      </c>
      <c r="M1562" s="113" t="s">
        <v>1741</v>
      </c>
    </row>
    <row r="1563" spans="1:13">
      <c r="A1563" s="113" t="s">
        <v>1742</v>
      </c>
      <c r="B1563" s="113" t="s">
        <v>384</v>
      </c>
      <c r="C1563" s="113">
        <v>186.85</v>
      </c>
      <c r="D1563" s="113">
        <v>188.4</v>
      </c>
      <c r="E1563" s="113">
        <v>186.3</v>
      </c>
      <c r="F1563" s="113">
        <v>187.5</v>
      </c>
      <c r="G1563" s="113">
        <v>187.4</v>
      </c>
      <c r="H1563" s="113">
        <v>186.55</v>
      </c>
      <c r="I1563" s="113">
        <v>305225</v>
      </c>
      <c r="J1563" s="113">
        <v>57245995.149999999</v>
      </c>
      <c r="K1563" s="115">
        <v>43516</v>
      </c>
      <c r="L1563" s="113">
        <v>14012</v>
      </c>
      <c r="M1563" s="113" t="s">
        <v>1888</v>
      </c>
    </row>
    <row r="1564" spans="1:13">
      <c r="A1564" s="113" t="s">
        <v>1877</v>
      </c>
      <c r="B1564" s="113" t="s">
        <v>384</v>
      </c>
      <c r="C1564" s="113">
        <v>1875.05</v>
      </c>
      <c r="D1564" s="113">
        <v>1900</v>
      </c>
      <c r="E1564" s="113">
        <v>1867.95</v>
      </c>
      <c r="F1564" s="113">
        <v>1878.35</v>
      </c>
      <c r="G1564" s="113">
        <v>1875</v>
      </c>
      <c r="H1564" s="113">
        <v>1867.8</v>
      </c>
      <c r="I1564" s="113">
        <v>170</v>
      </c>
      <c r="J1564" s="113">
        <v>319397</v>
      </c>
      <c r="K1564" s="115">
        <v>43516</v>
      </c>
      <c r="L1564" s="113">
        <v>101</v>
      </c>
      <c r="M1564" s="113" t="s">
        <v>1878</v>
      </c>
    </row>
    <row r="1565" spans="1:13">
      <c r="A1565" s="113" t="s">
        <v>1743</v>
      </c>
      <c r="B1565" s="113" t="s">
        <v>3195</v>
      </c>
      <c r="C1565" s="113">
        <v>2.2000000000000002</v>
      </c>
      <c r="D1565" s="113">
        <v>2.2000000000000002</v>
      </c>
      <c r="E1565" s="113">
        <v>2.2000000000000002</v>
      </c>
      <c r="F1565" s="113">
        <v>2.2000000000000002</v>
      </c>
      <c r="G1565" s="113">
        <v>2.2000000000000002</v>
      </c>
      <c r="H1565" s="113">
        <v>2.1</v>
      </c>
      <c r="I1565" s="113">
        <v>12237</v>
      </c>
      <c r="J1565" s="113">
        <v>26921.4</v>
      </c>
      <c r="K1565" s="115">
        <v>43516</v>
      </c>
      <c r="L1565" s="113">
        <v>16</v>
      </c>
      <c r="M1565" s="113" t="s">
        <v>1744</v>
      </c>
    </row>
    <row r="1566" spans="1:13">
      <c r="A1566" s="113" t="s">
        <v>2007</v>
      </c>
      <c r="B1566" s="113" t="s">
        <v>384</v>
      </c>
      <c r="C1566" s="113">
        <v>69.3</v>
      </c>
      <c r="D1566" s="113">
        <v>70</v>
      </c>
      <c r="E1566" s="113">
        <v>68.05</v>
      </c>
      <c r="F1566" s="113">
        <v>69.7</v>
      </c>
      <c r="G1566" s="113">
        <v>70</v>
      </c>
      <c r="H1566" s="113">
        <v>68.150000000000006</v>
      </c>
      <c r="I1566" s="113">
        <v>8789</v>
      </c>
      <c r="J1566" s="113">
        <v>609736</v>
      </c>
      <c r="K1566" s="115">
        <v>43516</v>
      </c>
      <c r="L1566" s="113">
        <v>247</v>
      </c>
      <c r="M1566" s="113" t="s">
        <v>1745</v>
      </c>
    </row>
    <row r="1567" spans="1:13">
      <c r="A1567" s="113" t="s">
        <v>1746</v>
      </c>
      <c r="B1567" s="113" t="s">
        <v>384</v>
      </c>
      <c r="C1567" s="113">
        <v>39.9</v>
      </c>
      <c r="D1567" s="113">
        <v>40.65</v>
      </c>
      <c r="E1567" s="113">
        <v>39.75</v>
      </c>
      <c r="F1567" s="113">
        <v>40.15</v>
      </c>
      <c r="G1567" s="113">
        <v>40.15</v>
      </c>
      <c r="H1567" s="113">
        <v>39.85</v>
      </c>
      <c r="I1567" s="113">
        <v>2205345</v>
      </c>
      <c r="J1567" s="113">
        <v>88274068.849999994</v>
      </c>
      <c r="K1567" s="115">
        <v>43516</v>
      </c>
      <c r="L1567" s="113">
        <v>4537</v>
      </c>
      <c r="M1567" s="113" t="s">
        <v>1747</v>
      </c>
    </row>
    <row r="1568" spans="1:13">
      <c r="A1568" s="113" t="s">
        <v>3346</v>
      </c>
      <c r="B1568" s="113" t="s">
        <v>384</v>
      </c>
      <c r="C1568" s="113">
        <v>0.95</v>
      </c>
      <c r="D1568" s="113">
        <v>0.95</v>
      </c>
      <c r="E1568" s="113">
        <v>0.85</v>
      </c>
      <c r="F1568" s="113">
        <v>0.85</v>
      </c>
      <c r="G1568" s="113">
        <v>0.85</v>
      </c>
      <c r="H1568" s="113">
        <v>0.9</v>
      </c>
      <c r="I1568" s="113">
        <v>696212</v>
      </c>
      <c r="J1568" s="113">
        <v>599051.15</v>
      </c>
      <c r="K1568" s="115">
        <v>43516</v>
      </c>
      <c r="L1568" s="113">
        <v>194</v>
      </c>
      <c r="M1568" s="113" t="s">
        <v>3347</v>
      </c>
    </row>
    <row r="1569" spans="1:13">
      <c r="A1569" s="113" t="s">
        <v>1748</v>
      </c>
      <c r="B1569" s="113" t="s">
        <v>3195</v>
      </c>
      <c r="C1569" s="113">
        <v>5.6</v>
      </c>
      <c r="D1569" s="113">
        <v>5.85</v>
      </c>
      <c r="E1569" s="113">
        <v>5.35</v>
      </c>
      <c r="F1569" s="113">
        <v>5.8</v>
      </c>
      <c r="G1569" s="113">
        <v>5.85</v>
      </c>
      <c r="H1569" s="113">
        <v>5.6</v>
      </c>
      <c r="I1569" s="113">
        <v>6307</v>
      </c>
      <c r="J1569" s="113">
        <v>35256.199999999997</v>
      </c>
      <c r="K1569" s="115">
        <v>43516</v>
      </c>
      <c r="L1569" s="113">
        <v>19</v>
      </c>
      <c r="M1569" s="113" t="s">
        <v>1749</v>
      </c>
    </row>
    <row r="1570" spans="1:13">
      <c r="A1570" s="113" t="s">
        <v>1750</v>
      </c>
      <c r="B1570" s="113" t="s">
        <v>384</v>
      </c>
      <c r="C1570" s="113">
        <v>9</v>
      </c>
      <c r="D1570" s="113">
        <v>9.15</v>
      </c>
      <c r="E1570" s="113">
        <v>8.5</v>
      </c>
      <c r="F1570" s="113">
        <v>8.65</v>
      </c>
      <c r="G1570" s="113">
        <v>8.65</v>
      </c>
      <c r="H1570" s="113">
        <v>9</v>
      </c>
      <c r="I1570" s="113">
        <v>1983165</v>
      </c>
      <c r="J1570" s="113">
        <v>17294773.75</v>
      </c>
      <c r="K1570" s="115">
        <v>43516</v>
      </c>
      <c r="L1570" s="113">
        <v>1313</v>
      </c>
      <c r="M1570" s="113" t="s">
        <v>1751</v>
      </c>
    </row>
    <row r="1571" spans="1:13">
      <c r="A1571" s="113" t="s">
        <v>3807</v>
      </c>
      <c r="B1571" s="113" t="s">
        <v>3195</v>
      </c>
      <c r="C1571" s="113">
        <v>8.65</v>
      </c>
      <c r="D1571" s="113">
        <v>8.65</v>
      </c>
      <c r="E1571" s="113">
        <v>8.35</v>
      </c>
      <c r="F1571" s="113">
        <v>8.35</v>
      </c>
      <c r="G1571" s="113">
        <v>8.35</v>
      </c>
      <c r="H1571" s="113">
        <v>8.65</v>
      </c>
      <c r="I1571" s="113">
        <v>86</v>
      </c>
      <c r="J1571" s="113">
        <v>726.9</v>
      </c>
      <c r="K1571" s="115">
        <v>43516</v>
      </c>
      <c r="L1571" s="113">
        <v>3</v>
      </c>
      <c r="M1571" s="113" t="s">
        <v>3808</v>
      </c>
    </row>
    <row r="1572" spans="1:13">
      <c r="A1572" s="113" t="s">
        <v>2619</v>
      </c>
      <c r="B1572" s="113" t="s">
        <v>384</v>
      </c>
      <c r="C1572" s="113">
        <v>197.95</v>
      </c>
      <c r="D1572" s="113">
        <v>212</v>
      </c>
      <c r="E1572" s="113">
        <v>194.5</v>
      </c>
      <c r="F1572" s="113">
        <v>203.25</v>
      </c>
      <c r="G1572" s="113">
        <v>202.25</v>
      </c>
      <c r="H1572" s="113">
        <v>195.9</v>
      </c>
      <c r="I1572" s="113">
        <v>41828</v>
      </c>
      <c r="J1572" s="113">
        <v>8462278.3000000007</v>
      </c>
      <c r="K1572" s="115">
        <v>43516</v>
      </c>
      <c r="L1572" s="113">
        <v>1289</v>
      </c>
      <c r="M1572" s="113" t="s">
        <v>2620</v>
      </c>
    </row>
    <row r="1573" spans="1:13">
      <c r="A1573" s="113" t="s">
        <v>1752</v>
      </c>
      <c r="B1573" s="113" t="s">
        <v>384</v>
      </c>
      <c r="C1573" s="113">
        <v>1616</v>
      </c>
      <c r="D1573" s="113">
        <v>1630.35</v>
      </c>
      <c r="E1573" s="113">
        <v>1592.15</v>
      </c>
      <c r="F1573" s="113">
        <v>1597.55</v>
      </c>
      <c r="G1573" s="113">
        <v>1598.5</v>
      </c>
      <c r="H1573" s="113">
        <v>1614.7</v>
      </c>
      <c r="I1573" s="113">
        <v>14342</v>
      </c>
      <c r="J1573" s="113">
        <v>23006069.300000001</v>
      </c>
      <c r="K1573" s="115">
        <v>43516</v>
      </c>
      <c r="L1573" s="113">
        <v>3113</v>
      </c>
      <c r="M1573" s="113" t="s">
        <v>1753</v>
      </c>
    </row>
    <row r="1574" spans="1:13">
      <c r="A1574" s="113" t="s">
        <v>1754</v>
      </c>
      <c r="B1574" s="113" t="s">
        <v>384</v>
      </c>
      <c r="C1574" s="113">
        <v>1370.05</v>
      </c>
      <c r="D1574" s="113">
        <v>1395.15</v>
      </c>
      <c r="E1574" s="113">
        <v>1349.35</v>
      </c>
      <c r="F1574" s="113">
        <v>1367.9</v>
      </c>
      <c r="G1574" s="113">
        <v>1370</v>
      </c>
      <c r="H1574" s="113">
        <v>1363.25</v>
      </c>
      <c r="I1574" s="113">
        <v>3738</v>
      </c>
      <c r="J1574" s="113">
        <v>5128284.8</v>
      </c>
      <c r="K1574" s="115">
        <v>43516</v>
      </c>
      <c r="L1574" s="113">
        <v>385</v>
      </c>
      <c r="M1574" s="113" t="s">
        <v>1755</v>
      </c>
    </row>
    <row r="1575" spans="1:13">
      <c r="A1575" s="113" t="s">
        <v>1756</v>
      </c>
      <c r="B1575" s="113" t="s">
        <v>384</v>
      </c>
      <c r="C1575" s="113">
        <v>66.05</v>
      </c>
      <c r="D1575" s="113">
        <v>68.75</v>
      </c>
      <c r="E1575" s="113">
        <v>65.150000000000006</v>
      </c>
      <c r="F1575" s="113">
        <v>65.55</v>
      </c>
      <c r="G1575" s="113">
        <v>65.3</v>
      </c>
      <c r="H1575" s="113">
        <v>65</v>
      </c>
      <c r="I1575" s="113">
        <v>8341</v>
      </c>
      <c r="J1575" s="113">
        <v>549655.75</v>
      </c>
      <c r="K1575" s="115">
        <v>43516</v>
      </c>
      <c r="L1575" s="113">
        <v>170</v>
      </c>
      <c r="M1575" s="113" t="s">
        <v>1757</v>
      </c>
    </row>
    <row r="1576" spans="1:13">
      <c r="A1576" s="113" t="s">
        <v>1980</v>
      </c>
      <c r="B1576" s="113" t="s">
        <v>384</v>
      </c>
      <c r="C1576" s="113">
        <v>19.649999999999999</v>
      </c>
      <c r="D1576" s="113">
        <v>21.9</v>
      </c>
      <c r="E1576" s="113">
        <v>19.649999999999999</v>
      </c>
      <c r="F1576" s="113">
        <v>20.65</v>
      </c>
      <c r="G1576" s="113">
        <v>20.65</v>
      </c>
      <c r="H1576" s="113">
        <v>19.649999999999999</v>
      </c>
      <c r="I1576" s="113">
        <v>131529</v>
      </c>
      <c r="J1576" s="113">
        <v>2746105.15</v>
      </c>
      <c r="K1576" s="115">
        <v>43516</v>
      </c>
      <c r="L1576" s="113">
        <v>868</v>
      </c>
      <c r="M1576" s="113" t="s">
        <v>1152</v>
      </c>
    </row>
    <row r="1577" spans="1:13">
      <c r="A1577" s="113" t="s">
        <v>1758</v>
      </c>
      <c r="B1577" s="113" t="s">
        <v>384</v>
      </c>
      <c r="C1577" s="113">
        <v>413.9</v>
      </c>
      <c r="D1577" s="113">
        <v>436.9</v>
      </c>
      <c r="E1577" s="113">
        <v>412</v>
      </c>
      <c r="F1577" s="113">
        <v>434.4</v>
      </c>
      <c r="G1577" s="113">
        <v>435</v>
      </c>
      <c r="H1577" s="113">
        <v>409.85</v>
      </c>
      <c r="I1577" s="113">
        <v>889477</v>
      </c>
      <c r="J1577" s="113">
        <v>381019656.60000002</v>
      </c>
      <c r="K1577" s="115">
        <v>43516</v>
      </c>
      <c r="L1577" s="113">
        <v>33343</v>
      </c>
      <c r="M1577" s="113" t="s">
        <v>1759</v>
      </c>
    </row>
    <row r="1578" spans="1:13">
      <c r="A1578" s="113" t="s">
        <v>1760</v>
      </c>
      <c r="B1578" s="113" t="s">
        <v>3195</v>
      </c>
      <c r="C1578" s="113">
        <v>33.299999999999997</v>
      </c>
      <c r="D1578" s="113">
        <v>34.75</v>
      </c>
      <c r="E1578" s="113">
        <v>33</v>
      </c>
      <c r="F1578" s="113">
        <v>33.700000000000003</v>
      </c>
      <c r="G1578" s="113">
        <v>33.049999999999997</v>
      </c>
      <c r="H1578" s="113">
        <v>34.6</v>
      </c>
      <c r="I1578" s="113">
        <v>7262</v>
      </c>
      <c r="J1578" s="113">
        <v>243109.85</v>
      </c>
      <c r="K1578" s="115">
        <v>43516</v>
      </c>
      <c r="L1578" s="113">
        <v>51</v>
      </c>
      <c r="M1578" s="113" t="s">
        <v>1761</v>
      </c>
    </row>
    <row r="1579" spans="1:13">
      <c r="A1579" s="113" t="s">
        <v>1762</v>
      </c>
      <c r="B1579" s="113" t="s">
        <v>384</v>
      </c>
      <c r="C1579" s="113">
        <v>343</v>
      </c>
      <c r="D1579" s="113">
        <v>346.25</v>
      </c>
      <c r="E1579" s="113">
        <v>341.5</v>
      </c>
      <c r="F1579" s="113">
        <v>342.35</v>
      </c>
      <c r="G1579" s="113">
        <v>342</v>
      </c>
      <c r="H1579" s="113">
        <v>340.7</v>
      </c>
      <c r="I1579" s="113">
        <v>7340</v>
      </c>
      <c r="J1579" s="113">
        <v>2520198.7000000002</v>
      </c>
      <c r="K1579" s="115">
        <v>43516</v>
      </c>
      <c r="L1579" s="113">
        <v>415</v>
      </c>
      <c r="M1579" s="113" t="s">
        <v>1763</v>
      </c>
    </row>
    <row r="1580" spans="1:13">
      <c r="A1580" s="113" t="s">
        <v>2516</v>
      </c>
      <c r="B1580" s="113" t="s">
        <v>384</v>
      </c>
      <c r="C1580" s="113">
        <v>6.5</v>
      </c>
      <c r="D1580" s="113">
        <v>6.9</v>
      </c>
      <c r="E1580" s="113">
        <v>6.5</v>
      </c>
      <c r="F1580" s="113">
        <v>6.75</v>
      </c>
      <c r="G1580" s="113">
        <v>6.8</v>
      </c>
      <c r="H1580" s="113">
        <v>6.5</v>
      </c>
      <c r="I1580" s="113">
        <v>13614</v>
      </c>
      <c r="J1580" s="113">
        <v>90994.9</v>
      </c>
      <c r="K1580" s="115">
        <v>43516</v>
      </c>
      <c r="L1580" s="113">
        <v>41</v>
      </c>
      <c r="M1580" s="113" t="s">
        <v>2517</v>
      </c>
    </row>
    <row r="1581" spans="1:13">
      <c r="A1581" s="113" t="s">
        <v>2713</v>
      </c>
      <c r="B1581" s="113" t="s">
        <v>3195</v>
      </c>
      <c r="C1581" s="113">
        <v>0.1</v>
      </c>
      <c r="D1581" s="113">
        <v>0.1</v>
      </c>
      <c r="E1581" s="113">
        <v>0.05</v>
      </c>
      <c r="F1581" s="113">
        <v>0.05</v>
      </c>
      <c r="G1581" s="113">
        <v>0.05</v>
      </c>
      <c r="H1581" s="113">
        <v>0.05</v>
      </c>
      <c r="I1581" s="113">
        <v>1414912</v>
      </c>
      <c r="J1581" s="113">
        <v>76291.95</v>
      </c>
      <c r="K1581" s="115">
        <v>43516</v>
      </c>
      <c r="L1581" s="113">
        <v>81</v>
      </c>
      <c r="M1581" s="113" t="s">
        <v>2714</v>
      </c>
    </row>
    <row r="1582" spans="1:13">
      <c r="A1582" s="113" t="s">
        <v>2518</v>
      </c>
      <c r="B1582" s="113" t="s">
        <v>384</v>
      </c>
      <c r="C1582" s="113">
        <v>136.44999999999999</v>
      </c>
      <c r="D1582" s="113">
        <v>137.5</v>
      </c>
      <c r="E1582" s="113">
        <v>129</v>
      </c>
      <c r="F1582" s="113">
        <v>133.30000000000001</v>
      </c>
      <c r="G1582" s="113">
        <v>133.69999999999999</v>
      </c>
      <c r="H1582" s="113">
        <v>134.05000000000001</v>
      </c>
      <c r="I1582" s="113">
        <v>2997</v>
      </c>
      <c r="J1582" s="113">
        <v>402165.45</v>
      </c>
      <c r="K1582" s="115">
        <v>43516</v>
      </c>
      <c r="L1582" s="113">
        <v>311</v>
      </c>
      <c r="M1582" s="113" t="s">
        <v>2519</v>
      </c>
    </row>
    <row r="1583" spans="1:13">
      <c r="A1583" s="113" t="s">
        <v>1764</v>
      </c>
      <c r="B1583" s="113" t="s">
        <v>384</v>
      </c>
      <c r="C1583" s="113">
        <v>0.65</v>
      </c>
      <c r="D1583" s="113">
        <v>0.7</v>
      </c>
      <c r="E1583" s="113">
        <v>0.55000000000000004</v>
      </c>
      <c r="F1583" s="113">
        <v>0.65</v>
      </c>
      <c r="G1583" s="113">
        <v>0.65</v>
      </c>
      <c r="H1583" s="113">
        <v>0.65</v>
      </c>
      <c r="I1583" s="113">
        <v>994427</v>
      </c>
      <c r="J1583" s="113">
        <v>614463.6</v>
      </c>
      <c r="K1583" s="115">
        <v>43516</v>
      </c>
      <c r="L1583" s="113">
        <v>223</v>
      </c>
      <c r="M1583" s="113" t="s">
        <v>1765</v>
      </c>
    </row>
    <row r="1584" spans="1:13">
      <c r="A1584" s="113" t="s">
        <v>1766</v>
      </c>
      <c r="B1584" s="113" t="s">
        <v>384</v>
      </c>
      <c r="C1584" s="113">
        <v>20.85</v>
      </c>
      <c r="D1584" s="113">
        <v>21.15</v>
      </c>
      <c r="E1584" s="113">
        <v>20.3</v>
      </c>
      <c r="F1584" s="113">
        <v>20.5</v>
      </c>
      <c r="G1584" s="113">
        <v>20.5</v>
      </c>
      <c r="H1584" s="113">
        <v>20.7</v>
      </c>
      <c r="I1584" s="113">
        <v>119283</v>
      </c>
      <c r="J1584" s="113">
        <v>2459904.85</v>
      </c>
      <c r="K1584" s="115">
        <v>43516</v>
      </c>
      <c r="L1584" s="113">
        <v>1159</v>
      </c>
      <c r="M1584" s="113" t="s">
        <v>1767</v>
      </c>
    </row>
    <row r="1585" spans="1:13">
      <c r="A1585" s="113" t="s">
        <v>1768</v>
      </c>
      <c r="B1585" s="113" t="s">
        <v>384</v>
      </c>
      <c r="C1585" s="113">
        <v>43.6</v>
      </c>
      <c r="D1585" s="113">
        <v>45.5</v>
      </c>
      <c r="E1585" s="113">
        <v>43.55</v>
      </c>
      <c r="F1585" s="113">
        <v>44.35</v>
      </c>
      <c r="G1585" s="113">
        <v>44.8</v>
      </c>
      <c r="H1585" s="113">
        <v>43.9</v>
      </c>
      <c r="I1585" s="113">
        <v>16647</v>
      </c>
      <c r="J1585" s="113">
        <v>738866.4</v>
      </c>
      <c r="K1585" s="115">
        <v>43516</v>
      </c>
      <c r="L1585" s="113">
        <v>202</v>
      </c>
      <c r="M1585" s="113" t="s">
        <v>1769</v>
      </c>
    </row>
    <row r="1586" spans="1:13">
      <c r="A1586" s="113" t="s">
        <v>1770</v>
      </c>
      <c r="B1586" s="113" t="s">
        <v>384</v>
      </c>
      <c r="C1586" s="113">
        <v>2460.5</v>
      </c>
      <c r="D1586" s="113">
        <v>2565</v>
      </c>
      <c r="E1586" s="113">
        <v>2451.75</v>
      </c>
      <c r="F1586" s="113">
        <v>2546.9</v>
      </c>
      <c r="G1586" s="113">
        <v>2559.9</v>
      </c>
      <c r="H1586" s="113">
        <v>2466.4499999999998</v>
      </c>
      <c r="I1586" s="113">
        <v>27920</v>
      </c>
      <c r="J1586" s="113">
        <v>69210243.25</v>
      </c>
      <c r="K1586" s="115">
        <v>43516</v>
      </c>
      <c r="L1586" s="113">
        <v>4651</v>
      </c>
      <c r="M1586" s="113" t="s">
        <v>1771</v>
      </c>
    </row>
    <row r="1587" spans="1:13">
      <c r="A1587" s="113" t="s">
        <v>1772</v>
      </c>
      <c r="B1587" s="113" t="s">
        <v>384</v>
      </c>
      <c r="C1587" s="113">
        <v>1041.95</v>
      </c>
      <c r="D1587" s="113">
        <v>1049.5999999999999</v>
      </c>
      <c r="E1587" s="113">
        <v>1010</v>
      </c>
      <c r="F1587" s="113">
        <v>1022.05</v>
      </c>
      <c r="G1587" s="113">
        <v>1015.1</v>
      </c>
      <c r="H1587" s="113">
        <v>1047</v>
      </c>
      <c r="I1587" s="113">
        <v>2087</v>
      </c>
      <c r="J1587" s="113">
        <v>2143357.4</v>
      </c>
      <c r="K1587" s="115">
        <v>43516</v>
      </c>
      <c r="L1587" s="113">
        <v>434</v>
      </c>
      <c r="M1587" s="113" t="s">
        <v>1773</v>
      </c>
    </row>
    <row r="1588" spans="1:13">
      <c r="A1588" s="113" t="s">
        <v>161</v>
      </c>
      <c r="B1588" s="113" t="s">
        <v>384</v>
      </c>
      <c r="C1588" s="113">
        <v>526.54999999999995</v>
      </c>
      <c r="D1588" s="113">
        <v>533.4</v>
      </c>
      <c r="E1588" s="113">
        <v>524.1</v>
      </c>
      <c r="F1588" s="113">
        <v>529.79999999999995</v>
      </c>
      <c r="G1588" s="113">
        <v>529.79999999999995</v>
      </c>
      <c r="H1588" s="113">
        <v>524.1</v>
      </c>
      <c r="I1588" s="113">
        <v>658574</v>
      </c>
      <c r="J1588" s="113">
        <v>348653779.10000002</v>
      </c>
      <c r="K1588" s="115">
        <v>43516</v>
      </c>
      <c r="L1588" s="113">
        <v>23253</v>
      </c>
      <c r="M1588" s="113" t="s">
        <v>1774</v>
      </c>
    </row>
    <row r="1589" spans="1:13">
      <c r="A1589" s="113" t="s">
        <v>1775</v>
      </c>
      <c r="B1589" s="113" t="s">
        <v>384</v>
      </c>
      <c r="C1589" s="113">
        <v>241.05</v>
      </c>
      <c r="D1589" s="113">
        <v>243.7</v>
      </c>
      <c r="E1589" s="113">
        <v>237.35</v>
      </c>
      <c r="F1589" s="113">
        <v>238.6</v>
      </c>
      <c r="G1589" s="113">
        <v>238.5</v>
      </c>
      <c r="H1589" s="113">
        <v>241.3</v>
      </c>
      <c r="I1589" s="113">
        <v>17537</v>
      </c>
      <c r="J1589" s="113">
        <v>4209644.7</v>
      </c>
      <c r="K1589" s="115">
        <v>43516</v>
      </c>
      <c r="L1589" s="113">
        <v>739</v>
      </c>
      <c r="M1589" s="113" t="s">
        <v>1776</v>
      </c>
    </row>
    <row r="1590" spans="1:13">
      <c r="A1590" s="113" t="s">
        <v>1777</v>
      </c>
      <c r="B1590" s="113" t="s">
        <v>384</v>
      </c>
      <c r="C1590" s="113">
        <v>86</v>
      </c>
      <c r="D1590" s="113">
        <v>91.95</v>
      </c>
      <c r="E1590" s="113">
        <v>86</v>
      </c>
      <c r="F1590" s="113">
        <v>88.05</v>
      </c>
      <c r="G1590" s="113">
        <v>88.1</v>
      </c>
      <c r="H1590" s="113">
        <v>86.5</v>
      </c>
      <c r="I1590" s="113">
        <v>4381</v>
      </c>
      <c r="J1590" s="113">
        <v>387423.3</v>
      </c>
      <c r="K1590" s="115">
        <v>43516</v>
      </c>
      <c r="L1590" s="113">
        <v>295</v>
      </c>
      <c r="M1590" s="113" t="s">
        <v>1778</v>
      </c>
    </row>
    <row r="1591" spans="1:13">
      <c r="A1591" s="113" t="s">
        <v>1779</v>
      </c>
      <c r="B1591" s="113" t="s">
        <v>384</v>
      </c>
      <c r="C1591" s="113">
        <v>3234.8</v>
      </c>
      <c r="D1591" s="113">
        <v>3250</v>
      </c>
      <c r="E1591" s="113">
        <v>3199.85</v>
      </c>
      <c r="F1591" s="113">
        <v>3226.95</v>
      </c>
      <c r="G1591" s="113">
        <v>3250</v>
      </c>
      <c r="H1591" s="113">
        <v>3200.15</v>
      </c>
      <c r="I1591" s="113">
        <v>1302</v>
      </c>
      <c r="J1591" s="113">
        <v>4171941.35</v>
      </c>
      <c r="K1591" s="115">
        <v>43516</v>
      </c>
      <c r="L1591" s="113">
        <v>209</v>
      </c>
      <c r="M1591" s="113" t="s">
        <v>1780</v>
      </c>
    </row>
    <row r="1592" spans="1:13">
      <c r="A1592" s="113" t="s">
        <v>1781</v>
      </c>
      <c r="B1592" s="113" t="s">
        <v>384</v>
      </c>
      <c r="C1592" s="113">
        <v>1472.5</v>
      </c>
      <c r="D1592" s="113">
        <v>1474</v>
      </c>
      <c r="E1592" s="113">
        <v>1430</v>
      </c>
      <c r="F1592" s="113">
        <v>1437.55</v>
      </c>
      <c r="G1592" s="113">
        <v>1439.05</v>
      </c>
      <c r="H1592" s="113">
        <v>1461</v>
      </c>
      <c r="I1592" s="113">
        <v>1939</v>
      </c>
      <c r="J1592" s="113">
        <v>2804533.45</v>
      </c>
      <c r="K1592" s="115">
        <v>43516</v>
      </c>
      <c r="L1592" s="113">
        <v>383</v>
      </c>
      <c r="M1592" s="113" t="s">
        <v>1782</v>
      </c>
    </row>
    <row r="1593" spans="1:13">
      <c r="A1593" s="113" t="s">
        <v>1783</v>
      </c>
      <c r="B1593" s="113" t="s">
        <v>384</v>
      </c>
      <c r="C1593" s="113">
        <v>969.25</v>
      </c>
      <c r="D1593" s="113">
        <v>979.05</v>
      </c>
      <c r="E1593" s="113">
        <v>951.8</v>
      </c>
      <c r="F1593" s="113">
        <v>965.15</v>
      </c>
      <c r="G1593" s="113">
        <v>965</v>
      </c>
      <c r="H1593" s="113">
        <v>977.8</v>
      </c>
      <c r="I1593" s="113">
        <v>21705</v>
      </c>
      <c r="J1593" s="113">
        <v>20962788.399999999</v>
      </c>
      <c r="K1593" s="115">
        <v>43516</v>
      </c>
      <c r="L1593" s="113">
        <v>4337</v>
      </c>
      <c r="M1593" s="113" t="s">
        <v>1784</v>
      </c>
    </row>
    <row r="1594" spans="1:13">
      <c r="A1594" s="113" t="s">
        <v>1785</v>
      </c>
      <c r="B1594" s="113" t="s">
        <v>384</v>
      </c>
      <c r="C1594" s="113">
        <v>273</v>
      </c>
      <c r="D1594" s="113">
        <v>281.89999999999998</v>
      </c>
      <c r="E1594" s="113">
        <v>272</v>
      </c>
      <c r="F1594" s="113">
        <v>277.14999999999998</v>
      </c>
      <c r="G1594" s="113">
        <v>277.14999999999998</v>
      </c>
      <c r="H1594" s="113">
        <v>271.85000000000002</v>
      </c>
      <c r="I1594" s="113">
        <v>104528</v>
      </c>
      <c r="J1594" s="113">
        <v>29010893.850000001</v>
      </c>
      <c r="K1594" s="115">
        <v>43516</v>
      </c>
      <c r="L1594" s="113">
        <v>4987</v>
      </c>
      <c r="M1594" s="113" t="s">
        <v>1786</v>
      </c>
    </row>
    <row r="1595" spans="1:13">
      <c r="A1595" s="113" t="s">
        <v>1787</v>
      </c>
      <c r="B1595" s="113" t="s">
        <v>384</v>
      </c>
      <c r="C1595" s="113">
        <v>5888.7</v>
      </c>
      <c r="D1595" s="113">
        <v>6020</v>
      </c>
      <c r="E1595" s="113">
        <v>5841.65</v>
      </c>
      <c r="F1595" s="113">
        <v>5947.85</v>
      </c>
      <c r="G1595" s="113">
        <v>5860.3</v>
      </c>
      <c r="H1595" s="113">
        <v>5872.05</v>
      </c>
      <c r="I1595" s="113">
        <v>26824</v>
      </c>
      <c r="J1595" s="113">
        <v>159430511.84999999</v>
      </c>
      <c r="K1595" s="115">
        <v>43516</v>
      </c>
      <c r="L1595" s="113">
        <v>3301</v>
      </c>
      <c r="M1595" s="113" t="s">
        <v>1788</v>
      </c>
    </row>
    <row r="1596" spans="1:13">
      <c r="A1596" s="113" t="s">
        <v>1789</v>
      </c>
      <c r="B1596" s="113" t="s">
        <v>384</v>
      </c>
      <c r="C1596" s="113">
        <v>80.849999999999994</v>
      </c>
      <c r="D1596" s="113">
        <v>81.05</v>
      </c>
      <c r="E1596" s="113">
        <v>78.75</v>
      </c>
      <c r="F1596" s="113">
        <v>79.95</v>
      </c>
      <c r="G1596" s="113">
        <v>80.25</v>
      </c>
      <c r="H1596" s="113">
        <v>79.55</v>
      </c>
      <c r="I1596" s="113">
        <v>101287</v>
      </c>
      <c r="J1596" s="113">
        <v>8073272.4500000002</v>
      </c>
      <c r="K1596" s="115">
        <v>43516</v>
      </c>
      <c r="L1596" s="113">
        <v>1793</v>
      </c>
      <c r="M1596" s="113" t="s">
        <v>1790</v>
      </c>
    </row>
    <row r="1597" spans="1:13">
      <c r="A1597" s="113" t="s">
        <v>3348</v>
      </c>
      <c r="B1597" s="113" t="s">
        <v>3195</v>
      </c>
      <c r="C1597" s="113">
        <v>15</v>
      </c>
      <c r="D1597" s="113">
        <v>16</v>
      </c>
      <c r="E1597" s="113">
        <v>15</v>
      </c>
      <c r="F1597" s="113">
        <v>15.75</v>
      </c>
      <c r="G1597" s="113">
        <v>15.75</v>
      </c>
      <c r="H1597" s="113">
        <v>15.25</v>
      </c>
      <c r="I1597" s="113">
        <v>1639</v>
      </c>
      <c r="J1597" s="113">
        <v>24950.15</v>
      </c>
      <c r="K1597" s="115">
        <v>43516</v>
      </c>
      <c r="L1597" s="113">
        <v>11</v>
      </c>
      <c r="M1597" s="113" t="s">
        <v>3349</v>
      </c>
    </row>
    <row r="1598" spans="1:13">
      <c r="A1598" s="113" t="s">
        <v>2089</v>
      </c>
      <c r="B1598" s="113" t="s">
        <v>384</v>
      </c>
      <c r="C1598" s="113">
        <v>26.85</v>
      </c>
      <c r="D1598" s="113">
        <v>29.25</v>
      </c>
      <c r="E1598" s="113">
        <v>26.7</v>
      </c>
      <c r="F1598" s="113">
        <v>28.8</v>
      </c>
      <c r="G1598" s="113">
        <v>28.85</v>
      </c>
      <c r="H1598" s="113">
        <v>26.9</v>
      </c>
      <c r="I1598" s="113">
        <v>200970</v>
      </c>
      <c r="J1598" s="113">
        <v>5722459.2999999998</v>
      </c>
      <c r="K1598" s="115">
        <v>43516</v>
      </c>
      <c r="L1598" s="113">
        <v>1034</v>
      </c>
      <c r="M1598" s="113" t="s">
        <v>2090</v>
      </c>
    </row>
    <row r="1599" spans="1:13">
      <c r="A1599" s="113" t="s">
        <v>1903</v>
      </c>
      <c r="B1599" s="113" t="s">
        <v>384</v>
      </c>
      <c r="C1599" s="113">
        <v>521.20000000000005</v>
      </c>
      <c r="D1599" s="113">
        <v>521.20000000000005</v>
      </c>
      <c r="E1599" s="113">
        <v>515.5</v>
      </c>
      <c r="F1599" s="113">
        <v>515.5</v>
      </c>
      <c r="G1599" s="113">
        <v>516.1</v>
      </c>
      <c r="H1599" s="113">
        <v>514.79999999999995</v>
      </c>
      <c r="I1599" s="113">
        <v>9989</v>
      </c>
      <c r="J1599" s="113">
        <v>5149670.95</v>
      </c>
      <c r="K1599" s="115">
        <v>43516</v>
      </c>
      <c r="L1599" s="113">
        <v>52</v>
      </c>
      <c r="M1599" s="113" t="s">
        <v>1904</v>
      </c>
    </row>
    <row r="1600" spans="1:13">
      <c r="A1600" s="113" t="s">
        <v>1791</v>
      </c>
      <c r="B1600" s="113" t="s">
        <v>384</v>
      </c>
      <c r="C1600" s="113">
        <v>40.15</v>
      </c>
      <c r="D1600" s="113">
        <v>40.15</v>
      </c>
      <c r="E1600" s="113">
        <v>38.1</v>
      </c>
      <c r="F1600" s="113">
        <v>39.4</v>
      </c>
      <c r="G1600" s="113">
        <v>39.9</v>
      </c>
      <c r="H1600" s="113">
        <v>38.450000000000003</v>
      </c>
      <c r="I1600" s="113">
        <v>2597</v>
      </c>
      <c r="J1600" s="113">
        <v>102959.9</v>
      </c>
      <c r="K1600" s="115">
        <v>43516</v>
      </c>
      <c r="L1600" s="113">
        <v>37</v>
      </c>
      <c r="M1600" s="113" t="s">
        <v>1792</v>
      </c>
    </row>
    <row r="1601" spans="1:13">
      <c r="A1601" s="113" t="s">
        <v>1793</v>
      </c>
      <c r="B1601" s="113" t="s">
        <v>384</v>
      </c>
      <c r="C1601" s="113">
        <v>99</v>
      </c>
      <c r="D1601" s="113">
        <v>103.55</v>
      </c>
      <c r="E1601" s="113">
        <v>98.05</v>
      </c>
      <c r="F1601" s="113">
        <v>101</v>
      </c>
      <c r="G1601" s="113">
        <v>101.5</v>
      </c>
      <c r="H1601" s="113">
        <v>97.75</v>
      </c>
      <c r="I1601" s="113">
        <v>1269043</v>
      </c>
      <c r="J1601" s="113">
        <v>128437287.95</v>
      </c>
      <c r="K1601" s="115">
        <v>43516</v>
      </c>
      <c r="L1601" s="113">
        <v>9612</v>
      </c>
      <c r="M1601" s="113" t="s">
        <v>1794</v>
      </c>
    </row>
    <row r="1602" spans="1:13">
      <c r="A1602" s="113" t="s">
        <v>1795</v>
      </c>
      <c r="B1602" s="113" t="s">
        <v>384</v>
      </c>
      <c r="C1602" s="113">
        <v>90.2</v>
      </c>
      <c r="D1602" s="113">
        <v>95.7</v>
      </c>
      <c r="E1602" s="113">
        <v>90.2</v>
      </c>
      <c r="F1602" s="113">
        <v>91.25</v>
      </c>
      <c r="G1602" s="113">
        <v>91.05</v>
      </c>
      <c r="H1602" s="113">
        <v>90.95</v>
      </c>
      <c r="I1602" s="113">
        <v>420411</v>
      </c>
      <c r="J1602" s="113">
        <v>38705008.450000003</v>
      </c>
      <c r="K1602" s="115">
        <v>43516</v>
      </c>
      <c r="L1602" s="113">
        <v>2687</v>
      </c>
      <c r="M1602" s="113" t="s">
        <v>1796</v>
      </c>
    </row>
    <row r="1603" spans="1:13">
      <c r="A1603" s="113" t="s">
        <v>3624</v>
      </c>
      <c r="B1603" s="113" t="s">
        <v>384</v>
      </c>
      <c r="C1603" s="113">
        <v>130.05000000000001</v>
      </c>
      <c r="D1603" s="113">
        <v>130.1</v>
      </c>
      <c r="E1603" s="113">
        <v>130</v>
      </c>
      <c r="F1603" s="113">
        <v>130.05000000000001</v>
      </c>
      <c r="G1603" s="113">
        <v>130</v>
      </c>
      <c r="H1603" s="113">
        <v>130</v>
      </c>
      <c r="I1603" s="113">
        <v>28</v>
      </c>
      <c r="J1603" s="113">
        <v>3641.7</v>
      </c>
      <c r="K1603" s="115">
        <v>43516</v>
      </c>
      <c r="L1603" s="113">
        <v>7</v>
      </c>
      <c r="M1603" s="113" t="s">
        <v>3625</v>
      </c>
    </row>
    <row r="1604" spans="1:13">
      <c r="A1604" s="113" t="s">
        <v>1797</v>
      </c>
      <c r="B1604" s="113" t="s">
        <v>384</v>
      </c>
      <c r="C1604" s="113">
        <v>47.5</v>
      </c>
      <c r="D1604" s="113">
        <v>48.45</v>
      </c>
      <c r="E1604" s="113">
        <v>46.5</v>
      </c>
      <c r="F1604" s="113">
        <v>48.25</v>
      </c>
      <c r="G1604" s="113">
        <v>48.35</v>
      </c>
      <c r="H1604" s="113">
        <v>47.15</v>
      </c>
      <c r="I1604" s="113">
        <v>310304</v>
      </c>
      <c r="J1604" s="113">
        <v>14795627.050000001</v>
      </c>
      <c r="K1604" s="115">
        <v>43516</v>
      </c>
      <c r="L1604" s="113">
        <v>2241</v>
      </c>
      <c r="M1604" s="113" t="s">
        <v>1798</v>
      </c>
    </row>
    <row r="1605" spans="1:13">
      <c r="A1605" s="113" t="s">
        <v>1799</v>
      </c>
      <c r="B1605" s="113" t="s">
        <v>384</v>
      </c>
      <c r="C1605" s="113">
        <v>2889.95</v>
      </c>
      <c r="D1605" s="113">
        <v>2893.05</v>
      </c>
      <c r="E1605" s="113">
        <v>2805.2</v>
      </c>
      <c r="F1605" s="113">
        <v>2844.8</v>
      </c>
      <c r="G1605" s="113">
        <v>2812</v>
      </c>
      <c r="H1605" s="113">
        <v>2849.5</v>
      </c>
      <c r="I1605" s="113">
        <v>473</v>
      </c>
      <c r="J1605" s="113">
        <v>1348993.5</v>
      </c>
      <c r="K1605" s="115">
        <v>43516</v>
      </c>
      <c r="L1605" s="113">
        <v>164</v>
      </c>
      <c r="M1605" s="113" t="s">
        <v>1800</v>
      </c>
    </row>
    <row r="1606" spans="1:13">
      <c r="A1606" s="113" t="s">
        <v>1801</v>
      </c>
      <c r="B1606" s="113" t="s">
        <v>384</v>
      </c>
      <c r="C1606" s="113">
        <v>761.3</v>
      </c>
      <c r="D1606" s="113">
        <v>770.95</v>
      </c>
      <c r="E1606" s="113">
        <v>750</v>
      </c>
      <c r="F1606" s="113">
        <v>758.1</v>
      </c>
      <c r="G1606" s="113">
        <v>754.5</v>
      </c>
      <c r="H1606" s="113">
        <v>761</v>
      </c>
      <c r="I1606" s="113">
        <v>765</v>
      </c>
      <c r="J1606" s="113">
        <v>580183.80000000005</v>
      </c>
      <c r="K1606" s="115">
        <v>43516</v>
      </c>
      <c r="L1606" s="113">
        <v>199</v>
      </c>
      <c r="M1606" s="113" t="s">
        <v>1802</v>
      </c>
    </row>
    <row r="1607" spans="1:13">
      <c r="A1607" s="113" t="s">
        <v>1803</v>
      </c>
      <c r="B1607" s="113" t="s">
        <v>384</v>
      </c>
      <c r="C1607" s="113">
        <v>1316.45</v>
      </c>
      <c r="D1607" s="113">
        <v>1359</v>
      </c>
      <c r="E1607" s="113">
        <v>1316.45</v>
      </c>
      <c r="F1607" s="113">
        <v>1351.55</v>
      </c>
      <c r="G1607" s="113">
        <v>1350.1</v>
      </c>
      <c r="H1607" s="113">
        <v>1312.6</v>
      </c>
      <c r="I1607" s="113">
        <v>59802</v>
      </c>
      <c r="J1607" s="113">
        <v>79852218.150000006</v>
      </c>
      <c r="K1607" s="115">
        <v>43516</v>
      </c>
      <c r="L1607" s="113">
        <v>10543</v>
      </c>
      <c r="M1607" s="113" t="s">
        <v>1804</v>
      </c>
    </row>
    <row r="1608" spans="1:13">
      <c r="A1608" s="113" t="s">
        <v>2621</v>
      </c>
      <c r="B1608" s="113" t="s">
        <v>384</v>
      </c>
      <c r="C1608" s="113">
        <v>47.3</v>
      </c>
      <c r="D1608" s="113">
        <v>47.35</v>
      </c>
      <c r="E1608" s="113">
        <v>46.2</v>
      </c>
      <c r="F1608" s="113">
        <v>47.25</v>
      </c>
      <c r="G1608" s="113">
        <v>47.35</v>
      </c>
      <c r="H1608" s="113">
        <v>46.85</v>
      </c>
      <c r="I1608" s="113">
        <v>1401</v>
      </c>
      <c r="J1608" s="113">
        <v>66172.3</v>
      </c>
      <c r="K1608" s="115">
        <v>43516</v>
      </c>
      <c r="L1608" s="113">
        <v>21</v>
      </c>
      <c r="M1608" s="113" t="s">
        <v>2622</v>
      </c>
    </row>
    <row r="1609" spans="1:13">
      <c r="A1609" s="113" t="s">
        <v>1805</v>
      </c>
      <c r="B1609" s="113" t="s">
        <v>384</v>
      </c>
      <c r="C1609" s="113">
        <v>61.25</v>
      </c>
      <c r="D1609" s="113">
        <v>63.8</v>
      </c>
      <c r="E1609" s="113">
        <v>61.25</v>
      </c>
      <c r="F1609" s="113">
        <v>62.3</v>
      </c>
      <c r="G1609" s="113">
        <v>62.8</v>
      </c>
      <c r="H1609" s="113">
        <v>62.1</v>
      </c>
      <c r="I1609" s="113">
        <v>150414</v>
      </c>
      <c r="J1609" s="113">
        <v>9442701.5999999996</v>
      </c>
      <c r="K1609" s="115">
        <v>43516</v>
      </c>
      <c r="L1609" s="113">
        <v>1920</v>
      </c>
      <c r="M1609" s="113" t="s">
        <v>1806</v>
      </c>
    </row>
    <row r="1610" spans="1:13">
      <c r="A1610" s="113" t="s">
        <v>3655</v>
      </c>
      <c r="B1610" s="113" t="s">
        <v>3195</v>
      </c>
      <c r="C1610" s="113">
        <v>0.8</v>
      </c>
      <c r="D1610" s="113">
        <v>0.9</v>
      </c>
      <c r="E1610" s="113">
        <v>0.8</v>
      </c>
      <c r="F1610" s="113">
        <v>0.9</v>
      </c>
      <c r="G1610" s="113">
        <v>0.9</v>
      </c>
      <c r="H1610" s="113">
        <v>0.85</v>
      </c>
      <c r="I1610" s="113">
        <v>5544</v>
      </c>
      <c r="J1610" s="113">
        <v>4470.2</v>
      </c>
      <c r="K1610" s="115">
        <v>43516</v>
      </c>
      <c r="L1610" s="113">
        <v>8</v>
      </c>
      <c r="M1610" s="113" t="s">
        <v>3656</v>
      </c>
    </row>
    <row r="1611" spans="1:13">
      <c r="A1611" s="113" t="s">
        <v>3657</v>
      </c>
      <c r="B1611" s="113" t="s">
        <v>3195</v>
      </c>
      <c r="C1611" s="113">
        <v>93.15</v>
      </c>
      <c r="D1611" s="113">
        <v>97.7</v>
      </c>
      <c r="E1611" s="113">
        <v>90</v>
      </c>
      <c r="F1611" s="113">
        <v>96.45</v>
      </c>
      <c r="G1611" s="113">
        <v>97.7</v>
      </c>
      <c r="H1611" s="113">
        <v>93.05</v>
      </c>
      <c r="I1611" s="113">
        <v>3115</v>
      </c>
      <c r="J1611" s="113">
        <v>295361</v>
      </c>
      <c r="K1611" s="115">
        <v>43516</v>
      </c>
      <c r="L1611" s="113">
        <v>18</v>
      </c>
      <c r="M1611" s="113" t="s">
        <v>3658</v>
      </c>
    </row>
    <row r="1612" spans="1:13">
      <c r="A1612" s="113" t="s">
        <v>162</v>
      </c>
      <c r="B1612" s="113" t="s">
        <v>384</v>
      </c>
      <c r="C1612" s="113">
        <v>363.2</v>
      </c>
      <c r="D1612" s="113">
        <v>374</v>
      </c>
      <c r="E1612" s="113">
        <v>361.2</v>
      </c>
      <c r="F1612" s="113">
        <v>372.2</v>
      </c>
      <c r="G1612" s="113">
        <v>373.5</v>
      </c>
      <c r="H1612" s="113">
        <v>363.45</v>
      </c>
      <c r="I1612" s="113">
        <v>4410484</v>
      </c>
      <c r="J1612" s="113">
        <v>1617351318.3499999</v>
      </c>
      <c r="K1612" s="115">
        <v>43516</v>
      </c>
      <c r="L1612" s="113">
        <v>66957</v>
      </c>
      <c r="M1612" s="113" t="s">
        <v>1807</v>
      </c>
    </row>
    <row r="1613" spans="1:13">
      <c r="A1613" s="113" t="s">
        <v>163</v>
      </c>
      <c r="B1613" s="113" t="s">
        <v>384</v>
      </c>
      <c r="C1613" s="113">
        <v>393.4</v>
      </c>
      <c r="D1613" s="113">
        <v>395.7</v>
      </c>
      <c r="E1613" s="113">
        <v>389.1</v>
      </c>
      <c r="F1613" s="113">
        <v>392.65</v>
      </c>
      <c r="G1613" s="113">
        <v>392.7</v>
      </c>
      <c r="H1613" s="113">
        <v>392.15</v>
      </c>
      <c r="I1613" s="113">
        <v>824487</v>
      </c>
      <c r="J1613" s="113">
        <v>323396194.44999999</v>
      </c>
      <c r="K1613" s="115">
        <v>43516</v>
      </c>
      <c r="L1613" s="113">
        <v>13355</v>
      </c>
      <c r="M1613" s="113" t="s">
        <v>1808</v>
      </c>
    </row>
    <row r="1614" spans="1:13">
      <c r="A1614" s="113" t="s">
        <v>1809</v>
      </c>
      <c r="B1614" s="113" t="s">
        <v>384</v>
      </c>
      <c r="C1614" s="113">
        <v>274.3</v>
      </c>
      <c r="D1614" s="113">
        <v>278</v>
      </c>
      <c r="E1614" s="113">
        <v>269.75</v>
      </c>
      <c r="F1614" s="113">
        <v>270</v>
      </c>
      <c r="G1614" s="113">
        <v>270.14999999999998</v>
      </c>
      <c r="H1614" s="113">
        <v>271.60000000000002</v>
      </c>
      <c r="I1614" s="113">
        <v>706674</v>
      </c>
      <c r="J1614" s="113">
        <v>190831223.34999999</v>
      </c>
      <c r="K1614" s="115">
        <v>43516</v>
      </c>
      <c r="L1614" s="113">
        <v>566</v>
      </c>
      <c r="M1614" s="113" t="s">
        <v>1810</v>
      </c>
    </row>
    <row r="1615" spans="1:13">
      <c r="A1615" s="113" t="s">
        <v>3659</v>
      </c>
      <c r="B1615" s="113" t="s">
        <v>3195</v>
      </c>
      <c r="C1615" s="113">
        <v>2.35</v>
      </c>
      <c r="D1615" s="113">
        <v>2.35</v>
      </c>
      <c r="E1615" s="113">
        <v>2.35</v>
      </c>
      <c r="F1615" s="113">
        <v>2.35</v>
      </c>
      <c r="G1615" s="113">
        <v>2.35</v>
      </c>
      <c r="H1615" s="113">
        <v>2.35</v>
      </c>
      <c r="I1615" s="113">
        <v>250</v>
      </c>
      <c r="J1615" s="113">
        <v>587.5</v>
      </c>
      <c r="K1615" s="115">
        <v>43516</v>
      </c>
      <c r="L1615" s="113">
        <v>1</v>
      </c>
      <c r="M1615" s="113" t="s">
        <v>3660</v>
      </c>
    </row>
    <row r="1616" spans="1:13">
      <c r="A1616" s="113" t="s">
        <v>1811</v>
      </c>
      <c r="B1616" s="113" t="s">
        <v>384</v>
      </c>
      <c r="C1616" s="113">
        <v>229.5</v>
      </c>
      <c r="D1616" s="113">
        <v>235.85</v>
      </c>
      <c r="E1616" s="113">
        <v>229</v>
      </c>
      <c r="F1616" s="113">
        <v>230.25</v>
      </c>
      <c r="G1616" s="113">
        <v>229.8</v>
      </c>
      <c r="H1616" s="113">
        <v>228.15</v>
      </c>
      <c r="I1616" s="113">
        <v>79780</v>
      </c>
      <c r="J1616" s="113">
        <v>18518970.949999999</v>
      </c>
      <c r="K1616" s="115">
        <v>43516</v>
      </c>
      <c r="L1616" s="113">
        <v>2894</v>
      </c>
      <c r="M1616" s="113" t="s">
        <v>1812</v>
      </c>
    </row>
    <row r="1617" spans="1:13">
      <c r="A1617" s="113" t="s">
        <v>1813</v>
      </c>
      <c r="B1617" s="113" t="s">
        <v>384</v>
      </c>
      <c r="C1617" s="113">
        <v>42.1</v>
      </c>
      <c r="D1617" s="113">
        <v>44</v>
      </c>
      <c r="E1617" s="113">
        <v>42.1</v>
      </c>
      <c r="F1617" s="113">
        <v>43</v>
      </c>
      <c r="G1617" s="113">
        <v>43</v>
      </c>
      <c r="H1617" s="113">
        <v>42.6</v>
      </c>
      <c r="I1617" s="113">
        <v>1026</v>
      </c>
      <c r="J1617" s="113">
        <v>43892</v>
      </c>
      <c r="K1617" s="115">
        <v>43516</v>
      </c>
      <c r="L1617" s="113">
        <v>25</v>
      </c>
      <c r="M1617" s="113" t="s">
        <v>1814</v>
      </c>
    </row>
    <row r="1618" spans="1:13">
      <c r="A1618" s="113" t="s">
        <v>3466</v>
      </c>
      <c r="B1618" s="113" t="s">
        <v>384</v>
      </c>
      <c r="C1618" s="113">
        <v>70</v>
      </c>
      <c r="D1618" s="113">
        <v>73</v>
      </c>
      <c r="E1618" s="113">
        <v>68.400000000000006</v>
      </c>
      <c r="F1618" s="113">
        <v>68.55</v>
      </c>
      <c r="G1618" s="113">
        <v>68.400000000000006</v>
      </c>
      <c r="H1618" s="113">
        <v>75.95</v>
      </c>
      <c r="I1618" s="113">
        <v>65357</v>
      </c>
      <c r="J1618" s="113">
        <v>4563852.3</v>
      </c>
      <c r="K1618" s="115">
        <v>43516</v>
      </c>
      <c r="L1618" s="113">
        <v>730</v>
      </c>
      <c r="M1618" s="113" t="s">
        <v>3467</v>
      </c>
    </row>
    <row r="1619" spans="1:13">
      <c r="A1619" s="113" t="s">
        <v>3377</v>
      </c>
      <c r="B1619" s="113" t="s">
        <v>3195</v>
      </c>
      <c r="C1619" s="113">
        <v>0.7</v>
      </c>
      <c r="D1619" s="113">
        <v>0.8</v>
      </c>
      <c r="E1619" s="113">
        <v>0.7</v>
      </c>
      <c r="F1619" s="113">
        <v>0.7</v>
      </c>
      <c r="G1619" s="113">
        <v>0.7</v>
      </c>
      <c r="H1619" s="113">
        <v>0.75</v>
      </c>
      <c r="I1619" s="113">
        <v>1846</v>
      </c>
      <c r="J1619" s="113">
        <v>1294.2</v>
      </c>
      <c r="K1619" s="115">
        <v>43516</v>
      </c>
      <c r="L1619" s="113">
        <v>5</v>
      </c>
      <c r="M1619" s="113" t="s">
        <v>3378</v>
      </c>
    </row>
    <row r="1620" spans="1:13">
      <c r="A1620" s="113" t="s">
        <v>2520</v>
      </c>
      <c r="B1620" s="113" t="s">
        <v>384</v>
      </c>
      <c r="C1620" s="113">
        <v>33</v>
      </c>
      <c r="D1620" s="113">
        <v>34.75</v>
      </c>
      <c r="E1620" s="113">
        <v>32.200000000000003</v>
      </c>
      <c r="F1620" s="113">
        <v>32.25</v>
      </c>
      <c r="G1620" s="113">
        <v>32.200000000000003</v>
      </c>
      <c r="H1620" s="113">
        <v>32.6</v>
      </c>
      <c r="I1620" s="113">
        <v>12856</v>
      </c>
      <c r="J1620" s="113">
        <v>428448.8</v>
      </c>
      <c r="K1620" s="115">
        <v>43516</v>
      </c>
      <c r="L1620" s="113">
        <v>65</v>
      </c>
      <c r="M1620" s="113" t="s">
        <v>2521</v>
      </c>
    </row>
    <row r="1621" spans="1:13">
      <c r="A1621" s="113" t="s">
        <v>164</v>
      </c>
      <c r="B1621" s="113" t="s">
        <v>384</v>
      </c>
      <c r="C1621" s="113">
        <v>216.9</v>
      </c>
      <c r="D1621" s="113">
        <v>219.8</v>
      </c>
      <c r="E1621" s="113">
        <v>213.35</v>
      </c>
      <c r="F1621" s="113">
        <v>217.85</v>
      </c>
      <c r="G1621" s="113">
        <v>216.95</v>
      </c>
      <c r="H1621" s="113">
        <v>212.85</v>
      </c>
      <c r="I1621" s="113">
        <v>48429455</v>
      </c>
      <c r="J1621" s="113">
        <v>10479353481.450001</v>
      </c>
      <c r="K1621" s="115">
        <v>43516</v>
      </c>
      <c r="L1621" s="113">
        <v>229446</v>
      </c>
      <c r="M1621" s="113" t="s">
        <v>2201</v>
      </c>
    </row>
    <row r="1622" spans="1:13">
      <c r="A1622" s="113" t="s">
        <v>165</v>
      </c>
      <c r="B1622" s="113" t="s">
        <v>384</v>
      </c>
      <c r="C1622" s="113">
        <v>447</v>
      </c>
      <c r="D1622" s="113">
        <v>451</v>
      </c>
      <c r="E1622" s="113">
        <v>438.4</v>
      </c>
      <c r="F1622" s="113">
        <v>445.05</v>
      </c>
      <c r="G1622" s="113">
        <v>446</v>
      </c>
      <c r="H1622" s="113">
        <v>446.45</v>
      </c>
      <c r="I1622" s="113">
        <v>5484272</v>
      </c>
      <c r="J1622" s="113">
        <v>2440970153.4499998</v>
      </c>
      <c r="K1622" s="115">
        <v>43516</v>
      </c>
      <c r="L1622" s="113">
        <v>116388</v>
      </c>
      <c r="M1622" s="113" t="s">
        <v>1815</v>
      </c>
    </row>
    <row r="1623" spans="1:13">
      <c r="A1623" s="113" t="s">
        <v>1816</v>
      </c>
      <c r="B1623" s="113" t="s">
        <v>384</v>
      </c>
      <c r="C1623" s="113">
        <v>26.8</v>
      </c>
      <c r="D1623" s="113">
        <v>27.45</v>
      </c>
      <c r="E1623" s="113">
        <v>26.8</v>
      </c>
      <c r="F1623" s="113">
        <v>26.85</v>
      </c>
      <c r="G1623" s="113">
        <v>26.9</v>
      </c>
      <c r="H1623" s="113">
        <v>26.8</v>
      </c>
      <c r="I1623" s="113">
        <v>121609</v>
      </c>
      <c r="J1623" s="113">
        <v>3290161.6</v>
      </c>
      <c r="K1623" s="115">
        <v>43516</v>
      </c>
      <c r="L1623" s="113">
        <v>417</v>
      </c>
      <c r="M1623" s="113" t="s">
        <v>1817</v>
      </c>
    </row>
    <row r="1624" spans="1:13">
      <c r="A1624" s="113" t="s">
        <v>1818</v>
      </c>
      <c r="B1624" s="113" t="s">
        <v>384</v>
      </c>
      <c r="C1624" s="113">
        <v>14</v>
      </c>
      <c r="D1624" s="113">
        <v>14.25</v>
      </c>
      <c r="E1624" s="113">
        <v>14</v>
      </c>
      <c r="F1624" s="113">
        <v>14.1</v>
      </c>
      <c r="G1624" s="113">
        <v>14.2</v>
      </c>
      <c r="H1624" s="113">
        <v>13.95</v>
      </c>
      <c r="I1624" s="113">
        <v>741983</v>
      </c>
      <c r="J1624" s="113">
        <v>10462392.15</v>
      </c>
      <c r="K1624" s="115">
        <v>43516</v>
      </c>
      <c r="L1624" s="113">
        <v>1594</v>
      </c>
      <c r="M1624" s="113" t="s">
        <v>2249</v>
      </c>
    </row>
    <row r="1625" spans="1:13">
      <c r="A1625" s="113" t="s">
        <v>3350</v>
      </c>
      <c r="B1625" s="113" t="s">
        <v>3195</v>
      </c>
      <c r="C1625" s="113">
        <v>0.65</v>
      </c>
      <c r="D1625" s="113">
        <v>0.65</v>
      </c>
      <c r="E1625" s="113">
        <v>0.55000000000000004</v>
      </c>
      <c r="F1625" s="113">
        <v>0.65</v>
      </c>
      <c r="G1625" s="113">
        <v>0.6</v>
      </c>
      <c r="H1625" s="113">
        <v>0.6</v>
      </c>
      <c r="I1625" s="113">
        <v>71938</v>
      </c>
      <c r="J1625" s="113">
        <v>45720.1</v>
      </c>
      <c r="K1625" s="115">
        <v>43516</v>
      </c>
      <c r="L1625" s="113">
        <v>39</v>
      </c>
      <c r="M1625" s="113" t="s">
        <v>3351</v>
      </c>
    </row>
    <row r="1626" spans="1:13">
      <c r="A1626" s="113" t="s">
        <v>3481</v>
      </c>
      <c r="B1626" s="113" t="s">
        <v>384</v>
      </c>
      <c r="C1626" s="113">
        <v>42</v>
      </c>
      <c r="D1626" s="113">
        <v>42</v>
      </c>
      <c r="E1626" s="113">
        <v>42</v>
      </c>
      <c r="F1626" s="113">
        <v>42</v>
      </c>
      <c r="G1626" s="113">
        <v>42</v>
      </c>
      <c r="H1626" s="113">
        <v>41.55</v>
      </c>
      <c r="I1626" s="113">
        <v>50</v>
      </c>
      <c r="J1626" s="113">
        <v>2100</v>
      </c>
      <c r="K1626" s="115">
        <v>43516</v>
      </c>
      <c r="L1626" s="113">
        <v>1</v>
      </c>
      <c r="M1626" s="113" t="s">
        <v>3482</v>
      </c>
    </row>
    <row r="1627" spans="1:13">
      <c r="A1627" s="113" t="s">
        <v>1819</v>
      </c>
      <c r="B1627" s="113" t="s">
        <v>384</v>
      </c>
      <c r="C1627" s="113">
        <v>215.45</v>
      </c>
      <c r="D1627" s="113">
        <v>215.85</v>
      </c>
      <c r="E1627" s="113">
        <v>209.15</v>
      </c>
      <c r="F1627" s="113">
        <v>211.15</v>
      </c>
      <c r="G1627" s="113">
        <v>210</v>
      </c>
      <c r="H1627" s="113">
        <v>215.45</v>
      </c>
      <c r="I1627" s="113">
        <v>41712</v>
      </c>
      <c r="J1627" s="113">
        <v>8886927</v>
      </c>
      <c r="K1627" s="115">
        <v>43516</v>
      </c>
      <c r="L1627" s="113">
        <v>4151</v>
      </c>
      <c r="M1627" s="113" t="s">
        <v>2788</v>
      </c>
    </row>
    <row r="1628" spans="1:13">
      <c r="A1628" s="113" t="s">
        <v>1820</v>
      </c>
      <c r="B1628" s="113" t="s">
        <v>384</v>
      </c>
      <c r="C1628" s="113">
        <v>66.3</v>
      </c>
      <c r="D1628" s="113">
        <v>68.45</v>
      </c>
      <c r="E1628" s="113">
        <v>66.3</v>
      </c>
      <c r="F1628" s="113">
        <v>67.849999999999994</v>
      </c>
      <c r="G1628" s="113">
        <v>67.95</v>
      </c>
      <c r="H1628" s="113">
        <v>68.150000000000006</v>
      </c>
      <c r="I1628" s="113">
        <v>56827</v>
      </c>
      <c r="J1628" s="113">
        <v>3825234.45</v>
      </c>
      <c r="K1628" s="115">
        <v>43516</v>
      </c>
      <c r="L1628" s="113">
        <v>424</v>
      </c>
      <c r="M1628" s="113" t="s">
        <v>1821</v>
      </c>
    </row>
    <row r="1629" spans="1:13">
      <c r="A1629" s="113" t="s">
        <v>1822</v>
      </c>
      <c r="B1629" s="113" t="s">
        <v>384</v>
      </c>
      <c r="C1629" s="113">
        <v>4.2</v>
      </c>
      <c r="D1629" s="113">
        <v>4.7</v>
      </c>
      <c r="E1629" s="113">
        <v>4.1500000000000004</v>
      </c>
      <c r="F1629" s="113">
        <v>4.45</v>
      </c>
      <c r="G1629" s="113">
        <v>4.5</v>
      </c>
      <c r="H1629" s="113">
        <v>4.3499999999999996</v>
      </c>
      <c r="I1629" s="113">
        <v>28458</v>
      </c>
      <c r="J1629" s="113">
        <v>124251.1</v>
      </c>
      <c r="K1629" s="115">
        <v>43516</v>
      </c>
      <c r="L1629" s="113">
        <v>176</v>
      </c>
      <c r="M1629" s="113" t="s">
        <v>1823</v>
      </c>
    </row>
    <row r="1630" spans="1:13">
      <c r="A1630" s="113" t="s">
        <v>1899</v>
      </c>
      <c r="B1630" s="113" t="s">
        <v>384</v>
      </c>
      <c r="C1630" s="113">
        <v>138</v>
      </c>
      <c r="D1630" s="113">
        <v>147</v>
      </c>
      <c r="E1630" s="113">
        <v>138</v>
      </c>
      <c r="F1630" s="113">
        <v>145.15</v>
      </c>
      <c r="G1630" s="113">
        <v>141.80000000000001</v>
      </c>
      <c r="H1630" s="113">
        <v>143.4</v>
      </c>
      <c r="I1630" s="113">
        <v>452</v>
      </c>
      <c r="J1630" s="113">
        <v>64721.9</v>
      </c>
      <c r="K1630" s="115">
        <v>43516</v>
      </c>
      <c r="L1630" s="113">
        <v>51</v>
      </c>
      <c r="M1630" s="113" t="s">
        <v>1900</v>
      </c>
    </row>
    <row r="1631" spans="1:13">
      <c r="A1631" s="113" t="s">
        <v>2534</v>
      </c>
      <c r="B1631" s="113" t="s">
        <v>384</v>
      </c>
      <c r="C1631" s="113">
        <v>36.4</v>
      </c>
      <c r="D1631" s="113">
        <v>36.4</v>
      </c>
      <c r="E1631" s="113">
        <v>32.5</v>
      </c>
      <c r="F1631" s="113">
        <v>34</v>
      </c>
      <c r="G1631" s="113">
        <v>34</v>
      </c>
      <c r="H1631" s="113">
        <v>33</v>
      </c>
      <c r="I1631" s="113">
        <v>518</v>
      </c>
      <c r="J1631" s="113">
        <v>18351.650000000001</v>
      </c>
      <c r="K1631" s="115">
        <v>43516</v>
      </c>
      <c r="L1631" s="113">
        <v>43</v>
      </c>
      <c r="M1631" s="113" t="s">
        <v>2535</v>
      </c>
    </row>
    <row r="1632" spans="1:13">
      <c r="A1632" s="113" t="s">
        <v>1824</v>
      </c>
      <c r="B1632" s="113" t="s">
        <v>384</v>
      </c>
      <c r="C1632" s="113">
        <v>176.05</v>
      </c>
      <c r="D1632" s="113">
        <v>184.5</v>
      </c>
      <c r="E1632" s="113">
        <v>174.5</v>
      </c>
      <c r="F1632" s="113">
        <v>182.75</v>
      </c>
      <c r="G1632" s="113">
        <v>182.95</v>
      </c>
      <c r="H1632" s="113">
        <v>177.15</v>
      </c>
      <c r="I1632" s="113">
        <v>42405</v>
      </c>
      <c r="J1632" s="113">
        <v>7733029.1500000004</v>
      </c>
      <c r="K1632" s="115">
        <v>43516</v>
      </c>
      <c r="L1632" s="113">
        <v>1460</v>
      </c>
      <c r="M1632" s="113" t="s">
        <v>1825</v>
      </c>
    </row>
    <row r="1633" spans="1:13">
      <c r="A1633" s="113" t="s">
        <v>1826</v>
      </c>
      <c r="B1633" s="113" t="s">
        <v>384</v>
      </c>
      <c r="C1633" s="113">
        <v>97.95</v>
      </c>
      <c r="D1633" s="113">
        <v>99</v>
      </c>
      <c r="E1633" s="113">
        <v>96.25</v>
      </c>
      <c r="F1633" s="113">
        <v>97.65</v>
      </c>
      <c r="G1633" s="113">
        <v>97.8</v>
      </c>
      <c r="H1633" s="113">
        <v>96.7</v>
      </c>
      <c r="I1633" s="113">
        <v>23997</v>
      </c>
      <c r="J1633" s="113">
        <v>2336799.7000000002</v>
      </c>
      <c r="K1633" s="115">
        <v>43516</v>
      </c>
      <c r="L1633" s="113">
        <v>312</v>
      </c>
      <c r="M1633" s="113" t="s">
        <v>1827</v>
      </c>
    </row>
    <row r="1634" spans="1:13">
      <c r="A1634" s="113" t="s">
        <v>1828</v>
      </c>
      <c r="B1634" s="113" t="s">
        <v>384</v>
      </c>
      <c r="C1634" s="113">
        <v>1243.5999999999999</v>
      </c>
      <c r="D1634" s="113">
        <v>1259</v>
      </c>
      <c r="E1634" s="113">
        <v>1225</v>
      </c>
      <c r="F1634" s="113">
        <v>1236.95</v>
      </c>
      <c r="G1634" s="113">
        <v>1241</v>
      </c>
      <c r="H1634" s="113">
        <v>1248.9000000000001</v>
      </c>
      <c r="I1634" s="113">
        <v>5284</v>
      </c>
      <c r="J1634" s="113">
        <v>6562354.0499999998</v>
      </c>
      <c r="K1634" s="115">
        <v>43516</v>
      </c>
      <c r="L1634" s="113">
        <v>917</v>
      </c>
      <c r="M1634" s="113" t="s">
        <v>1829</v>
      </c>
    </row>
    <row r="1635" spans="1:13">
      <c r="A1635" s="113" t="s">
        <v>1828</v>
      </c>
      <c r="B1635" s="113" t="s">
        <v>384</v>
      </c>
      <c r="C1635" s="113">
        <v>1310.9</v>
      </c>
      <c r="D1635" s="113">
        <v>1321.7</v>
      </c>
      <c r="E1635" s="113">
        <v>1275</v>
      </c>
      <c r="F1635" s="113">
        <v>1285.5</v>
      </c>
      <c r="G1635" s="113">
        <v>1284.05</v>
      </c>
      <c r="H1635" s="113">
        <v>1319.25</v>
      </c>
      <c r="I1635" s="113">
        <v>2511</v>
      </c>
      <c r="J1635" s="113">
        <v>3255635.85</v>
      </c>
      <c r="K1635" s="115">
        <v>43507</v>
      </c>
      <c r="L1635" s="113">
        <v>627</v>
      </c>
      <c r="M1635" s="113" t="s">
        <v>1829</v>
      </c>
    </row>
    <row r="1636" spans="1:13">
      <c r="A1636" s="113" t="s">
        <v>1828</v>
      </c>
      <c r="B1636" s="113" t="s">
        <v>384</v>
      </c>
      <c r="C1636" s="113">
        <v>1336.15</v>
      </c>
      <c r="D1636" s="113">
        <v>1336.15</v>
      </c>
      <c r="E1636" s="113">
        <v>1300.55</v>
      </c>
      <c r="F1636" s="113">
        <v>1319.25</v>
      </c>
      <c r="G1636" s="113">
        <v>1310</v>
      </c>
      <c r="H1636" s="113">
        <v>1327.35</v>
      </c>
      <c r="I1636" s="113">
        <v>2573</v>
      </c>
      <c r="J1636" s="113">
        <v>3382616.6</v>
      </c>
      <c r="K1636" s="115">
        <v>43504</v>
      </c>
      <c r="L1636" s="113">
        <v>571</v>
      </c>
      <c r="M1636" s="113" t="s">
        <v>1829</v>
      </c>
    </row>
    <row r="1637" spans="1:13">
      <c r="A1637" s="113" t="s">
        <v>2534</v>
      </c>
      <c r="B1637" s="113" t="s">
        <v>384</v>
      </c>
      <c r="C1637" s="113">
        <v>36.35</v>
      </c>
      <c r="D1637" s="113">
        <v>36.35</v>
      </c>
      <c r="E1637" s="113">
        <v>36.35</v>
      </c>
      <c r="F1637" s="113">
        <v>36.35</v>
      </c>
      <c r="G1637" s="113">
        <v>36.35</v>
      </c>
      <c r="H1637" s="113">
        <v>36.35</v>
      </c>
      <c r="I1637" s="113">
        <v>50</v>
      </c>
      <c r="J1637" s="113">
        <v>1817.5</v>
      </c>
      <c r="K1637" s="115">
        <v>43500</v>
      </c>
      <c r="L1637" s="113">
        <v>1</v>
      </c>
      <c r="M1637" s="113" t="s">
        <v>2535</v>
      </c>
    </row>
    <row r="1638" spans="1:13">
      <c r="A1638" s="113" t="s">
        <v>1824</v>
      </c>
      <c r="B1638" s="113" t="s">
        <v>384</v>
      </c>
      <c r="C1638" s="113">
        <v>217.8</v>
      </c>
      <c r="D1638" s="113">
        <v>217.8</v>
      </c>
      <c r="E1638" s="113">
        <v>207</v>
      </c>
      <c r="F1638" s="113">
        <v>208.5</v>
      </c>
      <c r="G1638" s="113">
        <v>207.9</v>
      </c>
      <c r="H1638" s="113">
        <v>216.2</v>
      </c>
      <c r="I1638" s="113">
        <v>15327</v>
      </c>
      <c r="J1638" s="113">
        <v>3229518.8</v>
      </c>
      <c r="K1638" s="115">
        <v>43500</v>
      </c>
      <c r="L1638" s="113">
        <v>510</v>
      </c>
      <c r="M1638" s="113" t="s">
        <v>1825</v>
      </c>
    </row>
    <row r="1639" spans="1:13">
      <c r="A1639" s="113" t="s">
        <v>1826</v>
      </c>
      <c r="B1639" s="113" t="s">
        <v>384</v>
      </c>
      <c r="C1639" s="113">
        <v>113.8</v>
      </c>
      <c r="D1639" s="113">
        <v>113.8</v>
      </c>
      <c r="E1639" s="113">
        <v>108</v>
      </c>
      <c r="F1639" s="113">
        <v>109.65</v>
      </c>
      <c r="G1639" s="113">
        <v>109.8</v>
      </c>
      <c r="H1639" s="113">
        <v>110.75</v>
      </c>
      <c r="I1639" s="113">
        <v>11285</v>
      </c>
      <c r="J1639" s="113">
        <v>1235159.75</v>
      </c>
      <c r="K1639" s="115">
        <v>43500</v>
      </c>
      <c r="L1639" s="113">
        <v>246</v>
      </c>
      <c r="M1639" s="113" t="s">
        <v>1827</v>
      </c>
    </row>
    <row r="1640" spans="1:13">
      <c r="A1640" s="113" t="s">
        <v>1828</v>
      </c>
      <c r="B1640" s="113" t="s">
        <v>384</v>
      </c>
      <c r="C1640" s="113">
        <v>1348.75</v>
      </c>
      <c r="D1640" s="113">
        <v>1355</v>
      </c>
      <c r="E1640" s="113">
        <v>1305</v>
      </c>
      <c r="F1640" s="113">
        <v>1309.5999999999999</v>
      </c>
      <c r="G1640" s="113">
        <v>1310</v>
      </c>
      <c r="H1640" s="113">
        <v>1335.6</v>
      </c>
      <c r="I1640" s="113">
        <v>6809</v>
      </c>
      <c r="J1640" s="113">
        <v>9065377.9499999993</v>
      </c>
      <c r="K1640" s="115">
        <v>43500</v>
      </c>
      <c r="L1640" s="113">
        <v>1498</v>
      </c>
      <c r="M1640" s="113" t="s">
        <v>1829</v>
      </c>
    </row>
    <row r="1641" spans="1:13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  <c r="K1801" s="351"/>
      <c r="L1801" s="351"/>
      <c r="M1801" s="351"/>
    </row>
    <row r="1802" spans="1:13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  <c r="K1802" s="351"/>
      <c r="L1802" s="351"/>
      <c r="M1802" s="351"/>
    </row>
    <row r="1803" spans="1:13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  <c r="K1803" s="351"/>
      <c r="L1803" s="351"/>
      <c r="M1803" s="351"/>
    </row>
    <row r="1804" spans="1:13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  <c r="K1804" s="351"/>
      <c r="L1804" s="351"/>
      <c r="M1804" s="351"/>
    </row>
    <row r="1805" spans="1:13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  <c r="K1805" s="351"/>
      <c r="L1805" s="351"/>
      <c r="M1805" s="351"/>
    </row>
    <row r="1806" spans="1:13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  <c r="K1806" s="351"/>
      <c r="L1806" s="351"/>
      <c r="M1806" s="351"/>
    </row>
    <row r="1807" spans="1:13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  <c r="K1807" s="351"/>
      <c r="L1807" s="351"/>
      <c r="M1807" s="351"/>
    </row>
    <row r="1808" spans="1:13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  <c r="K1808" s="351"/>
      <c r="L1808" s="351"/>
      <c r="M1808" s="351"/>
    </row>
    <row r="1809" spans="1:13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  <c r="K1809" s="351"/>
      <c r="L1809" s="351"/>
      <c r="M1809" s="351"/>
    </row>
    <row r="1810" spans="1:13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  <c r="K1810" s="351"/>
      <c r="L1810" s="351"/>
      <c r="M1810" s="351"/>
    </row>
    <row r="1811" spans="1:13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  <c r="K1811" s="351"/>
      <c r="L1811" s="351"/>
      <c r="M1811" s="351"/>
    </row>
    <row r="1812" spans="1:13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  <c r="K1812" s="351"/>
      <c r="L1812" s="351"/>
      <c r="M1812" s="351"/>
    </row>
    <row r="1813" spans="1:13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  <c r="K1813" s="351"/>
      <c r="L1813" s="351"/>
      <c r="M1813" s="351"/>
    </row>
    <row r="1814" spans="1:13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  <c r="K1814" s="351"/>
      <c r="L1814" s="351"/>
      <c r="M1814" s="351"/>
    </row>
    <row r="1815" spans="1:13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  <c r="K1815" s="351"/>
      <c r="L1815" s="351"/>
      <c r="M1815" s="351"/>
    </row>
    <row r="1816" spans="1:13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  <c r="K1816" s="351"/>
      <c r="L1816" s="351"/>
      <c r="M1816" s="351"/>
    </row>
    <row r="1817" spans="1:13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  <c r="K1817" s="351"/>
      <c r="L1817" s="351"/>
      <c r="M1817" s="351"/>
    </row>
    <row r="1818" spans="1:13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  <c r="K1818" s="351"/>
      <c r="L1818" s="351"/>
      <c r="M1818" s="351"/>
    </row>
    <row r="1819" spans="1:13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  <c r="K1819" s="351"/>
      <c r="L1819" s="351"/>
      <c r="M1819" s="351"/>
    </row>
    <row r="1820" spans="1:13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  <c r="K1820" s="351"/>
      <c r="L1820" s="351"/>
      <c r="M1820" s="351"/>
    </row>
    <row r="1821" spans="1:13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  <c r="K1821" s="351"/>
      <c r="L1821" s="351"/>
      <c r="M1821" s="351"/>
    </row>
    <row r="1822" spans="1:13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  <c r="K1822" s="351"/>
      <c r="L1822" s="351"/>
      <c r="M1822" s="351"/>
    </row>
    <row r="1823" spans="1:13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  <c r="K1823" s="351"/>
      <c r="L1823" s="351"/>
      <c r="M1823" s="351"/>
    </row>
    <row r="1824" spans="1:13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  <c r="K1824" s="351"/>
      <c r="L1824" s="351"/>
      <c r="M1824" s="351"/>
    </row>
    <row r="1825" spans="1:13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  <c r="K1825" s="351"/>
      <c r="L1825" s="351"/>
      <c r="M1825" s="351"/>
    </row>
    <row r="1826" spans="1:13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  <c r="K1826" s="351"/>
      <c r="L1826" s="351"/>
      <c r="M1826" s="351"/>
    </row>
    <row r="1827" spans="1:13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  <c r="K1827" s="351"/>
      <c r="L1827" s="351"/>
      <c r="M1827" s="351"/>
    </row>
    <row r="1828" spans="1:13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  <c r="K1828" s="351"/>
      <c r="L1828" s="351"/>
      <c r="M1828" s="351"/>
    </row>
    <row r="1829" spans="1:13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  <c r="K1829" s="351"/>
      <c r="L1829" s="351"/>
      <c r="M1829" s="351"/>
    </row>
    <row r="1830" spans="1:13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  <c r="K1830" s="351"/>
      <c r="L1830" s="351"/>
      <c r="M1830" s="351"/>
    </row>
    <row r="1831" spans="1:13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  <c r="K1831" s="351"/>
      <c r="L1831" s="351"/>
      <c r="M1831" s="351"/>
    </row>
    <row r="1832" spans="1:13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  <c r="K1832" s="351"/>
      <c r="L1832" s="351"/>
      <c r="M1832" s="351"/>
    </row>
    <row r="1833" spans="1:13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  <c r="K1833" s="351"/>
      <c r="L1833" s="351"/>
      <c r="M1833" s="351"/>
    </row>
    <row r="1834" spans="1:13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  <c r="K1834" s="351"/>
      <c r="L1834" s="351"/>
      <c r="M1834" s="351"/>
    </row>
    <row r="1835" spans="1:13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  <c r="K1835" s="351"/>
      <c r="L1835" s="351"/>
      <c r="M1835" s="351"/>
    </row>
    <row r="1836" spans="1:13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  <c r="K1836" s="351"/>
      <c r="L1836" s="351"/>
      <c r="M1836" s="351"/>
    </row>
    <row r="1837" spans="1:13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  <c r="K1837" s="351"/>
      <c r="L1837" s="351"/>
      <c r="M1837" s="351"/>
    </row>
    <row r="1838" spans="1:13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  <c r="K1838" s="351"/>
      <c r="L1838" s="351"/>
      <c r="M1838" s="351"/>
    </row>
    <row r="1839" spans="1:13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  <c r="K1839" s="351"/>
      <c r="L1839" s="351"/>
      <c r="M1839" s="351"/>
    </row>
    <row r="1840" spans="1:13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  <c r="K1840" s="351"/>
      <c r="L1840" s="351"/>
      <c r="M1840" s="351"/>
    </row>
    <row r="1841" spans="1:13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  <c r="K1841" s="351"/>
      <c r="L1841" s="351"/>
      <c r="M1841" s="351"/>
    </row>
    <row r="1842" spans="1:13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  <c r="K1842" s="351"/>
      <c r="L1842" s="351"/>
      <c r="M1842" s="351"/>
    </row>
    <row r="1843" spans="1:13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  <c r="K1843" s="351"/>
      <c r="L1843" s="351"/>
      <c r="M1843" s="351"/>
    </row>
    <row r="1844" spans="1:13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  <c r="K1844" s="351"/>
      <c r="L1844" s="351"/>
      <c r="M1844" s="351"/>
    </row>
    <row r="1845" spans="1:13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  <c r="K1845" s="351"/>
      <c r="L1845" s="351"/>
      <c r="M1845" s="351"/>
    </row>
    <row r="1846" spans="1:13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  <c r="K1846" s="351"/>
      <c r="L1846" s="351"/>
      <c r="M1846" s="351"/>
    </row>
    <row r="1847" spans="1:13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  <c r="K1847" s="351"/>
      <c r="L1847" s="351"/>
      <c r="M1847" s="351"/>
    </row>
    <row r="1848" spans="1:13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  <c r="K1848" s="351"/>
      <c r="L1848" s="351"/>
      <c r="M1848" s="351"/>
    </row>
    <row r="1849" spans="1:13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  <c r="K1849" s="351"/>
      <c r="L1849" s="351"/>
      <c r="M1849" s="351"/>
    </row>
    <row r="1850" spans="1:13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  <c r="K1850" s="351"/>
      <c r="L1850" s="351"/>
      <c r="M1850" s="351"/>
    </row>
    <row r="1851" spans="1:13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  <c r="K1851" s="351"/>
      <c r="L1851" s="351"/>
      <c r="M1851" s="351"/>
    </row>
    <row r="1852" spans="1:13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  <c r="K1852" s="351"/>
      <c r="L1852" s="351"/>
      <c r="M1852" s="351"/>
    </row>
    <row r="1853" spans="1:13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  <c r="K1853" s="351"/>
      <c r="L1853" s="351"/>
      <c r="M1853" s="351"/>
    </row>
    <row r="1854" spans="1:13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  <c r="K1854" s="351"/>
      <c r="L1854" s="351"/>
      <c r="M1854" s="351"/>
    </row>
    <row r="1855" spans="1:13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  <c r="K1855" s="351"/>
      <c r="L1855" s="351"/>
      <c r="M1855" s="351"/>
    </row>
    <row r="1856" spans="1:13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  <c r="K1856" s="351"/>
      <c r="L1856" s="351"/>
      <c r="M1856" s="351"/>
    </row>
    <row r="1857" spans="1:13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  <c r="K1857" s="351"/>
      <c r="L1857" s="351"/>
      <c r="M1857" s="351"/>
    </row>
    <row r="1858" spans="1:13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  <c r="K1858" s="351"/>
      <c r="L1858" s="351"/>
      <c r="M1858" s="351"/>
    </row>
    <row r="1859" spans="1:13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  <c r="K1859" s="351"/>
      <c r="L1859" s="351"/>
      <c r="M1859" s="351"/>
    </row>
    <row r="1860" spans="1:13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  <c r="K1860" s="351"/>
      <c r="L1860" s="351"/>
      <c r="M1860" s="351"/>
    </row>
    <row r="1861" spans="1:13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  <c r="K1861" s="351"/>
      <c r="L1861" s="351"/>
      <c r="M1861" s="351"/>
    </row>
    <row r="1862" spans="1:13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  <c r="K1862" s="351"/>
      <c r="L1862" s="351"/>
      <c r="M1862" s="3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2019-02-21T02:50:43Z</dcterms:modified>
</cp:coreProperties>
</file>